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5\"/>
    </mc:Choice>
  </mc:AlternateContent>
  <xr:revisionPtr revIDLastSave="0" documentId="8_{82594A91-B44A-4648-A2C6-C4687130AA56}" xr6:coauthVersionLast="47" xr6:coauthVersionMax="47" xr10:uidLastSave="{00000000-0000-0000-0000-000000000000}"/>
  <workbookProtection workbookAlgorithmName="SHA-512" workbookHashValue="tfg27+yzMM0DbQXbCfVJyQMQiE2ztpaFe4VBEC0SIGGJECirEC0PNgyr8YstX9ofkL1/dT8nD7Lnrkvylf/b9g==" workbookSaltValue="LAI5r6l2RxoAnPvRZ2VhZg==" workbookSpinCount="100000" lockStructure="1"/>
  <bookViews>
    <workbookView showSheetTabs="0" xWindow="390" yWindow="390" windowWidth="21735" windowHeight="10965"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N262" i="8" l="1"/>
  <c r="YN287" i="8" s="1"/>
  <c r="YN263" i="8"/>
  <c r="YN264" i="8"/>
  <c r="YN265" i="8"/>
  <c r="YN266" i="8"/>
  <c r="YN267" i="8"/>
  <c r="YN268" i="8"/>
  <c r="YN269" i="8"/>
  <c r="YN270" i="8"/>
  <c r="YN271" i="8"/>
  <c r="YN272" i="8"/>
  <c r="YN273" i="8"/>
  <c r="YN274" i="8"/>
  <c r="YN275" i="8"/>
  <c r="YN276" i="8"/>
  <c r="YN277" i="8"/>
  <c r="YN278" i="8"/>
  <c r="YN279" i="8"/>
  <c r="YN280" i="8"/>
  <c r="YN281" i="8"/>
  <c r="YN282" i="8"/>
  <c r="YN283" i="8"/>
  <c r="YN284" i="8"/>
  <c r="YN285" i="8"/>
  <c r="YN259" i="8"/>
  <c r="YL260" i="8"/>
  <c r="YO259" i="8" s="1"/>
  <c r="YN259" i="14"/>
  <c r="YN262" i="14"/>
  <c r="YN263" i="14"/>
  <c r="YN264" i="14"/>
  <c r="YN265" i="14"/>
  <c r="YN266" i="14"/>
  <c r="YN287" i="14" s="1"/>
  <c r="YN267" i="14"/>
  <c r="YN268" i="14"/>
  <c r="YN269" i="14"/>
  <c r="YN270" i="14"/>
  <c r="YN271" i="14"/>
  <c r="YN272" i="14"/>
  <c r="YN273" i="14"/>
  <c r="YN274" i="14"/>
  <c r="YN275" i="14"/>
  <c r="YN276" i="14"/>
  <c r="YN277" i="14"/>
  <c r="YN278" i="14"/>
  <c r="YN279" i="14"/>
  <c r="YN280" i="14"/>
  <c r="YN281" i="14"/>
  <c r="YN282" i="14"/>
  <c r="YN283" i="14"/>
  <c r="YN284" i="14"/>
  <c r="YN285" i="14"/>
  <c r="YL260" i="14"/>
  <c r="YP259" i="14" s="1"/>
  <c r="YM259" i="14"/>
  <c r="YN259" i="1"/>
  <c r="YN262" i="1"/>
  <c r="YN287" i="1" s="1"/>
  <c r="YN263" i="1"/>
  <c r="YN264" i="1"/>
  <c r="YN265" i="1"/>
  <c r="YN266" i="1"/>
  <c r="YN267" i="1"/>
  <c r="YN268" i="1"/>
  <c r="YN269" i="1"/>
  <c r="YN270" i="1"/>
  <c r="YN271" i="1"/>
  <c r="YN272" i="1"/>
  <c r="YN273" i="1"/>
  <c r="YN274" i="1"/>
  <c r="YN275" i="1"/>
  <c r="YN276" i="1"/>
  <c r="YN277" i="1"/>
  <c r="YN278" i="1"/>
  <c r="YN279" i="1"/>
  <c r="YN280" i="1"/>
  <c r="YN281" i="1"/>
  <c r="YN282" i="1"/>
  <c r="YN283" i="1"/>
  <c r="YN284" i="1"/>
  <c r="YN285" i="1"/>
  <c r="YL260" i="1"/>
  <c r="YP259" i="1" s="1"/>
  <c r="YE260" i="8"/>
  <c r="YG259" i="8" s="1"/>
  <c r="YF259" i="8"/>
  <c r="YE260" i="14"/>
  <c r="YG259" i="14" s="1"/>
  <c r="YE260" i="1"/>
  <c r="YE259" i="1" s="1"/>
  <c r="XX260" i="8"/>
  <c r="XY259" i="8" s="1"/>
  <c r="XX260" i="14"/>
  <c r="YA259" i="14"/>
  <c r="XZ259" i="14"/>
  <c r="XY259" i="14"/>
  <c r="XX259" i="14"/>
  <c r="XX260" i="1"/>
  <c r="YA259" i="1" s="1"/>
  <c r="XQ260" i="8"/>
  <c r="XT259" i="8" s="1"/>
  <c r="XQ260" i="14"/>
  <c r="XT259" i="14"/>
  <c r="XS259" i="14"/>
  <c r="XR259" i="14"/>
  <c r="XQ259" i="14"/>
  <c r="XQ260" i="1"/>
  <c r="XT259" i="1" s="1"/>
  <c r="XJ260" i="8"/>
  <c r="XJ259" i="8" s="1"/>
  <c r="XC260" i="8"/>
  <c r="XC259" i="8" s="1"/>
  <c r="XJ260" i="14"/>
  <c r="XJ259" i="14" s="1"/>
  <c r="XC260" i="14"/>
  <c r="XC259" i="14" s="1"/>
  <c r="XJ260" i="1"/>
  <c r="XJ259" i="1" s="1"/>
  <c r="XC260" i="1"/>
  <c r="XC259" i="1" s="1"/>
  <c r="WV260" i="8"/>
  <c r="WW259" i="8" s="1"/>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WX259" i="8" l="1"/>
  <c r="YL259" i="8"/>
  <c r="YM259" i="8"/>
  <c r="YP259" i="8"/>
  <c r="YL259" i="14"/>
  <c r="YO259" i="14"/>
  <c r="YM259" i="1"/>
  <c r="YO259" i="1"/>
  <c r="YL259" i="1"/>
  <c r="YE259" i="8"/>
  <c r="YH259" i="8"/>
  <c r="YE259" i="14"/>
  <c r="YF259" i="14"/>
  <c r="YH259" i="14"/>
  <c r="YG259" i="1"/>
  <c r="YH259" i="1"/>
  <c r="YF259" i="1"/>
  <c r="XZ259" i="8"/>
  <c r="YA259" i="8"/>
  <c r="XX259" i="8"/>
  <c r="XX259" i="1"/>
  <c r="XY259" i="1"/>
  <c r="XZ259" i="1"/>
  <c r="XR259" i="8"/>
  <c r="XS259" i="8"/>
  <c r="XQ259" i="8"/>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XX263" i="8" l="1"/>
  <c r="YO263" i="8"/>
  <c r="XS263" i="8"/>
  <c r="YA263" i="8"/>
  <c r="YA262" i="8"/>
  <c r="YH262" i="8"/>
  <c r="YG262" i="8"/>
  <c r="XZ262" i="8"/>
  <c r="YP262" i="8"/>
  <c r="XY262" i="8"/>
  <c r="YO262" i="8"/>
  <c r="YM262" i="8"/>
  <c r="XR262" i="8"/>
  <c r="XT262" i="8"/>
  <c r="XS262" i="8"/>
  <c r="YF262" i="8"/>
  <c r="YL262" i="8"/>
  <c r="XX262" i="8"/>
  <c r="XQ262" i="8"/>
  <c r="YE262" i="8"/>
  <c r="YO262" i="14"/>
  <c r="YM262" i="14"/>
  <c r="YL262" i="14"/>
  <c r="XT262" i="14"/>
  <c r="YA262" i="14"/>
  <c r="XS262" i="14"/>
  <c r="YP262" i="14"/>
  <c r="XY262" i="14"/>
  <c r="XQ262" i="14"/>
  <c r="YH262" i="14"/>
  <c r="YG262" i="14"/>
  <c r="YF262" i="14"/>
  <c r="YE262" i="14"/>
  <c r="XR262" i="14"/>
  <c r="XZ262" i="14"/>
  <c r="XX262" i="14"/>
  <c r="XM262" i="8"/>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XD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XR263" i="8" l="1"/>
  <c r="XY263" i="8"/>
  <c r="YP263" i="8"/>
  <c r="XZ263" i="8"/>
  <c r="YH263" i="8"/>
  <c r="YF263" i="8"/>
  <c r="YG263" i="8"/>
  <c r="YL263" i="8"/>
  <c r="XT263" i="8"/>
  <c r="YE263" i="8"/>
  <c r="XQ263" i="8"/>
  <c r="YM263" i="8"/>
  <c r="XZ263" i="14"/>
  <c r="XY263" i="14"/>
  <c r="YH263" i="14"/>
  <c r="XX263" i="14"/>
  <c r="YG263" i="14"/>
  <c r="YL263" i="14"/>
  <c r="XK263" i="8"/>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YA263" i="14" s="1"/>
  <c r="QL259" i="1"/>
  <c r="QK259" i="1"/>
  <c r="QM259" i="1"/>
  <c r="YM263" i="14" l="1"/>
  <c r="YO263" i="14"/>
  <c r="YP263" i="14"/>
  <c r="YF263" i="14"/>
  <c r="YE263" i="14"/>
  <c r="VA263" i="14"/>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YA264" i="14" l="1"/>
  <c r="XZ264" i="14"/>
  <c r="YP264" i="14"/>
  <c r="YM264" i="14"/>
  <c r="YE264" i="14"/>
  <c r="YL264" i="14"/>
  <c r="YF264" i="14"/>
  <c r="YO264" i="14"/>
  <c r="YG264" i="14"/>
  <c r="XX264" i="14"/>
  <c r="YH264" i="14"/>
  <c r="XY264" i="14"/>
  <c r="XQ264" i="14"/>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YF265" i="14" l="1"/>
  <c r="YG265" i="14"/>
  <c r="YH265" i="14"/>
  <c r="XY265" i="14"/>
  <c r="XZ265" i="14"/>
  <c r="YO266" i="14"/>
  <c r="YL266" i="14"/>
  <c r="YM266" i="14"/>
  <c r="YA266" i="14"/>
  <c r="XZ266" i="14"/>
  <c r="XY266" i="14"/>
  <c r="XX266" i="14"/>
  <c r="YA265" i="14"/>
  <c r="YL265" i="14"/>
  <c r="XX265" i="14"/>
  <c r="YM265" i="14"/>
  <c r="YO265" i="14"/>
  <c r="YP265" i="14"/>
  <c r="YE265" i="14"/>
  <c r="XQ265" i="14"/>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YP266" i="14" l="1"/>
  <c r="YG266" i="14"/>
  <c r="YE267" i="14"/>
  <c r="YH266" i="14"/>
  <c r="YE266" i="14"/>
  <c r="YF266" i="14"/>
  <c r="XQ266" i="14"/>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YM267" i="14" l="1"/>
  <c r="XY267" i="14"/>
  <c r="YO267" i="14"/>
  <c r="YH267" i="14"/>
  <c r="XZ267" i="14"/>
  <c r="YM268" i="14"/>
  <c r="YL268" i="14"/>
  <c r="YG267" i="14"/>
  <c r="YA267" i="14"/>
  <c r="YL267" i="14"/>
  <c r="YF267" i="14"/>
  <c r="YP267" i="14"/>
  <c r="XX267" i="14"/>
  <c r="XT267" i="14"/>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YP264" i="8" l="1"/>
  <c r="YM264" i="8"/>
  <c r="XZ264" i="8"/>
  <c r="XY264" i="8"/>
  <c r="XX264" i="8"/>
  <c r="YG268" i="14"/>
  <c r="YF268" i="14"/>
  <c r="XX268" i="14"/>
  <c r="YH268" i="14"/>
  <c r="YP268" i="14"/>
  <c r="YA268" i="14"/>
  <c r="YO268" i="14"/>
  <c r="YE268" i="14"/>
  <c r="XZ268" i="14"/>
  <c r="XY268" i="14"/>
  <c r="XQ268" i="14"/>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YA264" i="8" l="1"/>
  <c r="YO264" i="8"/>
  <c r="YL264" i="8"/>
  <c r="XS264" i="8"/>
  <c r="YE264" i="8"/>
  <c r="XT264" i="8"/>
  <c r="YF264" i="8"/>
  <c r="XQ264" i="8"/>
  <c r="YG264" i="8"/>
  <c r="XR264" i="8"/>
  <c r="YH264" i="8"/>
  <c r="XY269" i="14"/>
  <c r="XZ269" i="14"/>
  <c r="YA269" i="14"/>
  <c r="XX269" i="14"/>
  <c r="YL269" i="14"/>
  <c r="YM269" i="14"/>
  <c r="YO269" i="14"/>
  <c r="YH269" i="14"/>
  <c r="YE269" i="14"/>
  <c r="YP269" i="14"/>
  <c r="YF269" i="14"/>
  <c r="YG269" i="14"/>
  <c r="XQ269" i="14"/>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YO265" i="8" l="1"/>
  <c r="XX265" i="8"/>
  <c r="YM265" i="8"/>
  <c r="XT265" i="8"/>
  <c r="XS265" i="8"/>
  <c r="YL270" i="14"/>
  <c r="B265" i="8"/>
  <c r="TR265" i="8" s="1"/>
  <c r="B270" i="14"/>
  <c r="E270" i="14" s="1"/>
  <c r="B19" i="9"/>
  <c r="YL265" i="8" l="1"/>
  <c r="XY265" i="8"/>
  <c r="XZ265" i="8"/>
  <c r="YE265" i="8"/>
  <c r="YH265" i="8"/>
  <c r="YF265" i="8"/>
  <c r="YG265" i="8"/>
  <c r="YP265" i="8"/>
  <c r="XR265" i="8"/>
  <c r="YA265" i="8"/>
  <c r="XQ265" i="8"/>
  <c r="XZ270" i="14"/>
  <c r="YF270" i="14"/>
  <c r="XY270" i="14"/>
  <c r="YA270" i="14"/>
  <c r="YE270" i="14"/>
  <c r="YG270" i="14"/>
  <c r="XX270" i="14"/>
  <c r="YH270" i="14"/>
  <c r="YM270" i="14"/>
  <c r="YP270" i="14"/>
  <c r="YO270" i="14"/>
  <c r="XQ270" i="14"/>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XQ266" i="8" l="1"/>
  <c r="YM266" i="8"/>
  <c r="YA266" i="8"/>
  <c r="YO266" i="8"/>
  <c r="XX266" i="8"/>
  <c r="XZ266" i="8"/>
  <c r="YP266" i="8"/>
  <c r="XY266" i="8"/>
  <c r="YL266" i="8"/>
  <c r="XT266" i="8"/>
  <c r="XS266" i="8"/>
  <c r="YF266" i="8"/>
  <c r="YE266" i="8"/>
  <c r="YG266" i="8"/>
  <c r="XR266" i="8"/>
  <c r="B266" i="8"/>
  <c r="TR266" i="8" s="1"/>
  <c r="B271" i="14"/>
  <c r="FY271" i="14" s="1"/>
  <c r="B20" i="9"/>
  <c r="YH266" i="8" l="1"/>
  <c r="XZ271" i="14"/>
  <c r="YP271" i="14"/>
  <c r="XX271" i="14"/>
  <c r="YE271" i="14"/>
  <c r="YF271" i="14"/>
  <c r="YG271" i="14"/>
  <c r="YH271" i="14"/>
  <c r="XY271" i="14"/>
  <c r="YM271" i="14"/>
  <c r="YA271" i="14"/>
  <c r="YL271" i="14"/>
  <c r="YO271" i="14"/>
  <c r="XQ271" i="14"/>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YL272" i="14" l="1"/>
  <c r="B267" i="8"/>
  <c r="TS267" i="8" s="1"/>
  <c r="B272" i="14"/>
  <c r="BJ272" i="14" s="1"/>
  <c r="B21" i="9"/>
  <c r="CC260" i="1"/>
  <c r="CF259" i="1" s="1"/>
  <c r="XR267" i="8" l="1"/>
  <c r="XZ267" i="8"/>
  <c r="XS267" i="8"/>
  <c r="YG267" i="8"/>
  <c r="YL267" i="8"/>
  <c r="YO267" i="8"/>
  <c r="YE267" i="8"/>
  <c r="YF267" i="8"/>
  <c r="YM267" i="8"/>
  <c r="XY267" i="8"/>
  <c r="XT267" i="8"/>
  <c r="XQ267" i="8"/>
  <c r="YA267" i="8"/>
  <c r="YH267" i="8"/>
  <c r="XX267" i="8"/>
  <c r="YP267" i="8"/>
  <c r="YO272" i="14"/>
  <c r="YP272" i="14"/>
  <c r="YE272" i="14"/>
  <c r="YA272" i="14"/>
  <c r="YF272" i="14"/>
  <c r="YG272" i="14"/>
  <c r="XX272" i="14"/>
  <c r="YH272" i="14"/>
  <c r="XY272" i="14"/>
  <c r="XZ272" i="14"/>
  <c r="YM272" i="14"/>
  <c r="XR272" i="14"/>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YP268" i="8" l="1"/>
  <c r="B268" i="8"/>
  <c r="TQ268" i="8" s="1"/>
  <c r="B273" i="14"/>
  <c r="M273" i="14" s="1"/>
  <c r="B22" i="9"/>
  <c r="D260" i="1"/>
  <c r="G259" i="1" s="1"/>
  <c r="K260" i="1"/>
  <c r="K259" i="1" s="1"/>
  <c r="R260" i="1"/>
  <c r="U259" i="1" s="1"/>
  <c r="AF260" i="1"/>
  <c r="AG259" i="1" s="1"/>
  <c r="AM260" i="1"/>
  <c r="AN259" i="1" s="1"/>
  <c r="XY268" i="8" l="1"/>
  <c r="XX268" i="8"/>
  <c r="YA268" i="8"/>
  <c r="XQ268" i="8"/>
  <c r="XZ268" i="8"/>
  <c r="YL268" i="8"/>
  <c r="YM268" i="8"/>
  <c r="YO268" i="8"/>
  <c r="YF268" i="8"/>
  <c r="YG268" i="8"/>
  <c r="XT268" i="8"/>
  <c r="YH268" i="8"/>
  <c r="XR268" i="8"/>
  <c r="XS268" i="8"/>
  <c r="YE268" i="8"/>
  <c r="YL273" i="14"/>
  <c r="YO273" i="14"/>
  <c r="YM273" i="14"/>
  <c r="XZ273" i="14"/>
  <c r="YA273" i="14"/>
  <c r="YP273" i="14"/>
  <c r="YG273" i="14"/>
  <c r="XX273" i="14"/>
  <c r="YH273" i="14"/>
  <c r="YE273" i="14"/>
  <c r="YF273" i="14"/>
  <c r="XY273" i="14"/>
  <c r="XQ273" i="14"/>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YO269" i="8" l="1"/>
  <c r="YG269" i="8"/>
  <c r="XX269" i="8"/>
  <c r="YP269" i="8"/>
  <c r="YL269" i="8"/>
  <c r="YH269" i="8"/>
  <c r="YA269" i="8"/>
  <c r="XR269" i="8"/>
  <c r="YM269" i="8"/>
  <c r="XY269" i="8"/>
  <c r="XT269" i="8"/>
  <c r="XZ269" i="8"/>
  <c r="XQ269" i="8"/>
  <c r="XS269" i="8"/>
  <c r="YE269" i="8"/>
  <c r="YF269" i="8"/>
  <c r="YG274" i="14"/>
  <c r="YF274" i="14"/>
  <c r="XY274" i="14"/>
  <c r="YA274" i="14"/>
  <c r="YL274" i="14"/>
  <c r="YM274" i="14"/>
  <c r="YP274" i="14"/>
  <c r="YH274" i="14"/>
  <c r="XX274" i="14"/>
  <c r="XZ274" i="14"/>
  <c r="YO274" i="14"/>
  <c r="YE274" i="14"/>
  <c r="XT262" i="1"/>
  <c r="XS262" i="1"/>
  <c r="YP262" i="1"/>
  <c r="XR262" i="1"/>
  <c r="YO262" i="1"/>
  <c r="XQ262" i="1"/>
  <c r="YM262" i="1"/>
  <c r="XY262" i="1"/>
  <c r="YL262" i="1"/>
  <c r="YH262" i="1"/>
  <c r="YG262" i="1"/>
  <c r="YF262" i="1"/>
  <c r="YE262" i="1"/>
  <c r="YA262" i="1"/>
  <c r="XZ262" i="1"/>
  <c r="XX262" i="1"/>
  <c r="XQ274" i="14"/>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YG270" i="8" l="1"/>
  <c r="YH270" i="8"/>
  <c r="YE270" i="8"/>
  <c r="YL270" i="8"/>
  <c r="XY270" i="8"/>
  <c r="XQ270" i="8"/>
  <c r="XR270" i="8"/>
  <c r="YM270" i="8"/>
  <c r="XX270" i="8"/>
  <c r="XZ270" i="8"/>
  <c r="XT270" i="8"/>
  <c r="YF270" i="8"/>
  <c r="YO270" i="8"/>
  <c r="YA270" i="8"/>
  <c r="YP270" i="8"/>
  <c r="XS270" i="8"/>
  <c r="YF275" i="14"/>
  <c r="XX275" i="14"/>
  <c r="YA275" i="14"/>
  <c r="YE275" i="14"/>
  <c r="YH275" i="14"/>
  <c r="XZ275" i="14"/>
  <c r="YG275" i="14"/>
  <c r="XY275" i="14"/>
  <c r="YM275" i="14"/>
  <c r="YL275" i="14"/>
  <c r="YO275" i="14"/>
  <c r="YP275" i="14"/>
  <c r="YM263" i="1"/>
  <c r="XQ275" i="14"/>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XS271" i="8" l="1"/>
  <c r="YM276" i="14"/>
  <c r="YG276" i="14"/>
  <c r="XX276" i="14"/>
  <c r="YE276" i="14"/>
  <c r="YF276" i="14"/>
  <c r="XY263" i="1"/>
  <c r="YA263" i="1"/>
  <c r="XX263" i="1"/>
  <c r="XQ263" i="1"/>
  <c r="XZ263" i="1"/>
  <c r="YO263" i="1"/>
  <c r="XR263" i="1"/>
  <c r="XT263" i="1"/>
  <c r="YE263" i="1"/>
  <c r="YP263" i="1"/>
  <c r="XS263" i="1"/>
  <c r="YF263" i="1"/>
  <c r="YG263" i="1"/>
  <c r="YH263" i="1"/>
  <c r="YL263" i="1"/>
  <c r="XJ263" i="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XT271" i="8" l="1"/>
  <c r="XR271" i="8"/>
  <c r="XX271" i="8"/>
  <c r="YL271" i="8"/>
  <c r="YE271" i="8"/>
  <c r="XY271" i="8"/>
  <c r="YG271" i="8"/>
  <c r="XQ271" i="8"/>
  <c r="YM271" i="8"/>
  <c r="YO271" i="8"/>
  <c r="YP271" i="8"/>
  <c r="XZ271" i="8"/>
  <c r="YF271" i="8"/>
  <c r="YH271" i="8"/>
  <c r="YA271" i="8"/>
  <c r="YO276" i="14"/>
  <c r="YH276" i="14"/>
  <c r="XY276" i="14"/>
  <c r="XZ276" i="14"/>
  <c r="YA276" i="14"/>
  <c r="YL276" i="14"/>
  <c r="YP276" i="14"/>
  <c r="YM264" i="1"/>
  <c r="YO264" i="1"/>
  <c r="YG264" i="1"/>
  <c r="XT264" i="1"/>
  <c r="XT276" i="14"/>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YG272" i="8" l="1"/>
  <c r="YF272" i="8"/>
  <c r="YH272" i="8"/>
  <c r="XT272" i="8"/>
  <c r="XZ272" i="8"/>
  <c r="YP272" i="8"/>
  <c r="XY272" i="8"/>
  <c r="YA272" i="8"/>
  <c r="XX272" i="8"/>
  <c r="XR272" i="8"/>
  <c r="YO272" i="8"/>
  <c r="XS272" i="8"/>
  <c r="XQ272" i="8"/>
  <c r="XX277" i="14"/>
  <c r="XZ264" i="1"/>
  <c r="XX264" i="1"/>
  <c r="XQ264" i="1"/>
  <c r="XL264" i="1"/>
  <c r="XR264" i="1"/>
  <c r="YP264" i="1"/>
  <c r="XS264" i="1"/>
  <c r="YL264" i="1"/>
  <c r="XY264" i="1"/>
  <c r="YE264" i="1"/>
  <c r="YA264" i="1"/>
  <c r="YH264" i="1"/>
  <c r="YF264" i="1"/>
  <c r="XJ264" i="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YL272" i="8" l="1"/>
  <c r="YE272" i="8"/>
  <c r="YM272" i="8"/>
  <c r="YO277" i="14"/>
  <c r="YP277" i="14"/>
  <c r="YL277" i="14"/>
  <c r="YM277" i="14"/>
  <c r="XY277" i="14"/>
  <c r="XZ277" i="14"/>
  <c r="YE277" i="14"/>
  <c r="YF277" i="14"/>
  <c r="YG277" i="14"/>
  <c r="YH277" i="14"/>
  <c r="YA277" i="14"/>
  <c r="XQ277" i="14"/>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YF265" i="1" l="1"/>
  <c r="YG265" i="1"/>
  <c r="XT265" i="1"/>
  <c r="YE265" i="1"/>
  <c r="XX265" i="1"/>
  <c r="YH265" i="1"/>
  <c r="XY265" i="1"/>
  <c r="XZ265" i="1"/>
  <c r="YA265" i="1"/>
  <c r="YM265" i="1"/>
  <c r="YO265" i="1"/>
  <c r="XS265" i="1"/>
  <c r="YP265" i="1"/>
  <c r="XQ265" i="1"/>
  <c r="YL265" i="1"/>
  <c r="XR265" i="1"/>
  <c r="XJ265" i="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XT273" i="8" l="1"/>
  <c r="YA273" i="8"/>
  <c r="YM273" i="8"/>
  <c r="YP273" i="8"/>
  <c r="YO273" i="8"/>
  <c r="XX273" i="8"/>
  <c r="XY273" i="8"/>
  <c r="XZ273" i="8"/>
  <c r="YL273" i="8"/>
  <c r="YE273" i="8"/>
  <c r="YF273" i="8"/>
  <c r="YG273" i="8"/>
  <c r="XR273" i="8"/>
  <c r="XS273" i="8"/>
  <c r="XQ273" i="8"/>
  <c r="YH273" i="8"/>
  <c r="XZ278" i="14"/>
  <c r="XY278" i="14"/>
  <c r="YO278" i="14"/>
  <c r="YP278" i="14"/>
  <c r="XX278" i="14"/>
  <c r="YL278" i="14"/>
  <c r="YM278" i="14"/>
  <c r="YE278" i="14"/>
  <c r="YF278" i="14"/>
  <c r="YH278" i="14"/>
  <c r="YA278" i="14"/>
  <c r="YG278" i="14"/>
  <c r="XQ278" i="14"/>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YO274" i="8" l="1"/>
  <c r="XX274" i="8"/>
  <c r="XT274" i="8"/>
  <c r="XS274" i="8"/>
  <c r="XQ274" i="8"/>
  <c r="XR274" i="8"/>
  <c r="YA274" i="8"/>
  <c r="XZ274" i="8"/>
  <c r="YG274" i="8"/>
  <c r="YF274" i="8"/>
  <c r="YH274" i="8"/>
  <c r="YE274" i="8"/>
  <c r="YM274" i="8"/>
  <c r="YL274" i="8"/>
  <c r="YG266" i="1"/>
  <c r="YL266" i="1"/>
  <c r="YM266" i="1"/>
  <c r="XK266" i="1"/>
  <c r="YO266" i="1"/>
  <c r="XS266" i="1"/>
  <c r="XT266" i="1"/>
  <c r="YF266" i="1"/>
  <c r="YH266" i="1"/>
  <c r="XZ266" i="1"/>
  <c r="YP266" i="1"/>
  <c r="XX266" i="1"/>
  <c r="XQ266" i="1"/>
  <c r="XM266" i="1"/>
  <c r="XY266" i="1"/>
  <c r="YE266" i="1"/>
  <c r="YA266" i="1"/>
  <c r="XR266" i="1"/>
  <c r="XJ266" i="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XY274" i="8" l="1"/>
  <c r="YP274" i="8"/>
  <c r="XX279" i="14"/>
  <c r="XY279" i="14"/>
  <c r="YG279" i="14"/>
  <c r="YE279" i="14"/>
  <c r="YH279" i="14"/>
  <c r="YM279" i="14"/>
  <c r="XZ279" i="14"/>
  <c r="YL279" i="14"/>
  <c r="YA279" i="14"/>
  <c r="YP279" i="14"/>
  <c r="YF279" i="14"/>
  <c r="YO279" i="14"/>
  <c r="YL267" i="1"/>
  <c r="YH267" i="1"/>
  <c r="YA267" i="1"/>
  <c r="XZ267" i="1"/>
  <c r="YG267" i="1"/>
  <c r="YE267" i="1"/>
  <c r="XY267" i="1"/>
  <c r="XX267" i="1"/>
  <c r="XT267" i="1"/>
  <c r="XQ279" i="14"/>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XZ280" i="14" l="1"/>
  <c r="XX280" i="14"/>
  <c r="XS267" i="1"/>
  <c r="YF267" i="1"/>
  <c r="YM267" i="1"/>
  <c r="YO267" i="1"/>
  <c r="XR267" i="1"/>
  <c r="XQ267" i="1"/>
  <c r="YP267" i="1"/>
  <c r="XJ267" i="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XR275" i="8" l="1"/>
  <c r="XX275" i="8"/>
  <c r="YE275" i="8"/>
  <c r="YF275" i="8"/>
  <c r="YG275" i="8"/>
  <c r="XS275" i="8"/>
  <c r="YM275" i="8"/>
  <c r="XY275" i="8"/>
  <c r="XZ275" i="8"/>
  <c r="YA275" i="8"/>
  <c r="YL275" i="8"/>
  <c r="YO275" i="8"/>
  <c r="XT275" i="8"/>
  <c r="YP275" i="8"/>
  <c r="YH275" i="8"/>
  <c r="XQ275" i="8"/>
  <c r="YF280" i="14"/>
  <c r="YG280" i="14"/>
  <c r="YH280" i="14"/>
  <c r="XY280" i="14"/>
  <c r="YP280" i="14"/>
  <c r="YA280" i="14"/>
  <c r="YE280" i="14"/>
  <c r="YL280" i="14"/>
  <c r="YM280" i="14"/>
  <c r="YO280" i="14"/>
  <c r="XQ280" i="14"/>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YP276" i="8" l="1"/>
  <c r="XY276" i="8"/>
  <c r="YF276" i="8"/>
  <c r="YE276" i="8"/>
  <c r="YO276" i="8"/>
  <c r="XX276" i="8"/>
  <c r="YM276" i="8"/>
  <c r="YH276" i="8"/>
  <c r="YL276" i="8"/>
  <c r="YG276" i="8"/>
  <c r="YA276" i="8"/>
  <c r="XT276" i="8"/>
  <c r="XS276" i="8"/>
  <c r="XR276" i="8"/>
  <c r="XQ276" i="8"/>
  <c r="XZ276" i="8"/>
  <c r="YH281" i="14"/>
  <c r="XX281" i="14"/>
  <c r="YG281" i="14"/>
  <c r="YL281" i="14"/>
  <c r="YA281" i="14"/>
  <c r="YF281" i="14"/>
  <c r="YE281" i="14"/>
  <c r="YP281" i="14"/>
  <c r="YO281" i="14"/>
  <c r="XZ268" i="1"/>
  <c r="YH268" i="1"/>
  <c r="YG268" i="1"/>
  <c r="YE268" i="1"/>
  <c r="YO268" i="1"/>
  <c r="YP268" i="1"/>
  <c r="YL268" i="1"/>
  <c r="XY268" i="1"/>
  <c r="YF268" i="1"/>
  <c r="XX268" i="1"/>
  <c r="XR268" i="1"/>
  <c r="XQ268" i="1"/>
  <c r="YM268" i="1"/>
  <c r="XT268" i="1"/>
  <c r="XS268" i="1"/>
  <c r="YA268" i="1"/>
  <c r="XM276" i="8"/>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XY281" i="14" l="1"/>
  <c r="XZ281" i="14"/>
  <c r="YM281" i="14"/>
  <c r="XS269" i="1"/>
  <c r="XR269" i="1"/>
  <c r="YE269" i="1"/>
  <c r="XQ269" i="1"/>
  <c r="XY269" i="1"/>
  <c r="XR281" i="14"/>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YL277" i="8" l="1"/>
  <c r="XY277" i="8"/>
  <c r="XY282" i="14"/>
  <c r="YF282" i="14"/>
  <c r="YE282" i="14"/>
  <c r="YH282" i="14"/>
  <c r="XX282" i="14"/>
  <c r="YG282" i="14"/>
  <c r="YP282" i="14"/>
  <c r="YO282" i="14"/>
  <c r="YA282" i="14"/>
  <c r="XZ282" i="14"/>
  <c r="YL282" i="14"/>
  <c r="YM282" i="14"/>
  <c r="YH269" i="1"/>
  <c r="YP269" i="1"/>
  <c r="YL269" i="1"/>
  <c r="XT269" i="1"/>
  <c r="YM269" i="1"/>
  <c r="BP269" i="1"/>
  <c r="YO269" i="1"/>
  <c r="K269" i="1"/>
  <c r="D269" i="1"/>
  <c r="XX269" i="1"/>
  <c r="YF269" i="1"/>
  <c r="YG269" i="1"/>
  <c r="XZ269" i="1"/>
  <c r="YA269" i="1"/>
  <c r="XT282" i="14"/>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YA277" i="8" l="1"/>
  <c r="YP277" i="8"/>
  <c r="YE277" i="8"/>
  <c r="YH277" i="8"/>
  <c r="XQ277" i="8"/>
  <c r="XX277" i="8"/>
  <c r="XT277" i="8"/>
  <c r="YG277" i="8"/>
  <c r="XR277" i="8"/>
  <c r="XZ277" i="8"/>
  <c r="YM277" i="8"/>
  <c r="YO277" i="8"/>
  <c r="YF277" i="8"/>
  <c r="XS277" i="8"/>
  <c r="XZ270" i="1"/>
  <c r="XY270" i="1"/>
  <c r="XX270" i="1"/>
  <c r="XT270" i="1"/>
  <c r="YL270" i="1"/>
  <c r="XS270" i="1"/>
  <c r="YH270" i="1"/>
  <c r="XR270" i="1"/>
  <c r="YE270" i="1"/>
  <c r="YP270" i="1"/>
  <c r="YG270" i="1"/>
  <c r="XQ270" i="1"/>
  <c r="YF270" i="1"/>
  <c r="YA270" i="1"/>
  <c r="YO270" i="1"/>
  <c r="YM270" i="1"/>
  <c r="XJ277" i="8"/>
  <c r="XK277" i="8"/>
  <c r="XM277" i="8"/>
  <c r="XL277" i="8"/>
  <c r="XD277" i="8"/>
  <c r="XF277" i="8"/>
  <c r="XC277" i="8"/>
  <c r="XE277" i="8"/>
  <c r="XM270" i="1"/>
  <c r="XL270" i="1"/>
  <c r="XK270" i="1"/>
  <c r="XJ270" i="1"/>
  <c r="XF270" i="1"/>
  <c r="XE270" i="1"/>
  <c r="XD270" i="1"/>
  <c r="XC270" i="1"/>
  <c r="WV270" i="1"/>
  <c r="WR270" i="1"/>
  <c r="WQ270" i="1"/>
  <c r="WP270" i="1"/>
  <c r="WO270" i="1"/>
  <c r="WY270" i="1"/>
  <c r="WX270" i="1"/>
  <c r="WW270" i="1"/>
  <c r="WX277" i="8"/>
  <c r="WO277" i="8"/>
  <c r="WP277" i="8"/>
  <c r="WQ277" i="8"/>
  <c r="WV277" i="8"/>
  <c r="WR277" i="8"/>
  <c r="WW277" i="8"/>
  <c r="WY277" i="8"/>
  <c r="WK277" i="8"/>
  <c r="WC277" i="8"/>
  <c r="WI277" i="8"/>
  <c r="WJ277" i="8"/>
  <c r="WH277" i="8"/>
  <c r="WH270" i="1"/>
  <c r="WI270" i="1"/>
  <c r="WJ270" i="1"/>
  <c r="WK270" i="1"/>
  <c r="WA277" i="8"/>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YM278" i="8" l="1"/>
  <c r="YL278" i="8"/>
  <c r="XY278" i="8"/>
  <c r="XX278" i="8"/>
  <c r="XZ283" i="14"/>
  <c r="YL283" i="14"/>
  <c r="XY283" i="14"/>
  <c r="XX283" i="14"/>
  <c r="YF283" i="14"/>
  <c r="YG283" i="14"/>
  <c r="YH283" i="14"/>
  <c r="XR271" i="1"/>
  <c r="XY271" i="1"/>
  <c r="YE271" i="1"/>
  <c r="YF271" i="1"/>
  <c r="YA271" i="1"/>
  <c r="XZ271" i="1"/>
  <c r="XX271" i="1"/>
  <c r="YL271" i="1"/>
  <c r="YH271" i="1"/>
  <c r="YG271" i="1"/>
  <c r="B278" i="8"/>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YG278" i="8" l="1"/>
  <c r="XQ278" i="8"/>
  <c r="XR278" i="8"/>
  <c r="YO278" i="8"/>
  <c r="YH278" i="8"/>
  <c r="XT278" i="8"/>
  <c r="YE278" i="8"/>
  <c r="XZ278" i="8"/>
  <c r="YP278" i="8"/>
  <c r="XS278" i="8"/>
  <c r="YA278" i="8"/>
  <c r="YF278" i="8"/>
  <c r="YO283" i="14"/>
  <c r="YP283" i="14"/>
  <c r="YM283" i="14"/>
  <c r="YA283" i="14"/>
  <c r="YE283" i="14"/>
  <c r="XQ271" i="1"/>
  <c r="YM271" i="1"/>
  <c r="YO271" i="1"/>
  <c r="YP271" i="1"/>
  <c r="XS271" i="1"/>
  <c r="XT271" i="1"/>
  <c r="XQ283" i="14"/>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XJ271" i="1"/>
  <c r="XL271" i="1"/>
  <c r="XK271" i="1"/>
  <c r="XM271" i="1"/>
  <c r="XC271" i="1"/>
  <c r="XD271" i="1"/>
  <c r="XE271" i="1"/>
  <c r="XF271" i="1"/>
  <c r="WO271" i="1"/>
  <c r="WP271" i="1"/>
  <c r="WQ271" i="1"/>
  <c r="WR271" i="1"/>
  <c r="WV271" i="1"/>
  <c r="WW271" i="1"/>
  <c r="WX271" i="1"/>
  <c r="WY271" i="1"/>
  <c r="WY278" i="8"/>
  <c r="WR278" i="8"/>
  <c r="WP278" i="8"/>
  <c r="WQ278" i="8"/>
  <c r="WV278" i="8"/>
  <c r="WW278" i="8"/>
  <c r="WX278" i="8"/>
  <c r="WO278" i="8"/>
  <c r="WJ278" i="8"/>
  <c r="WI278" i="8"/>
  <c r="WD278" i="8"/>
  <c r="WH278" i="8"/>
  <c r="WK278" i="8"/>
  <c r="WH283" i="14"/>
  <c r="WI283" i="14"/>
  <c r="WJ283" i="14"/>
  <c r="WK283" i="14"/>
  <c r="WH271" i="1"/>
  <c r="WK271" i="1"/>
  <c r="WI271" i="1"/>
  <c r="WJ271" i="1"/>
  <c r="WA278" i="8"/>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XT279" i="8" l="1"/>
  <c r="YH284" i="14"/>
  <c r="YG284" i="14"/>
  <c r="YF284" i="14"/>
  <c r="YE284" i="14"/>
  <c r="XZ284" i="14"/>
  <c r="XY284" i="14"/>
  <c r="XX284" i="14"/>
  <c r="XZ272" i="1"/>
  <c r="XY272" i="1"/>
  <c r="XX272" i="1"/>
  <c r="YO272" i="1"/>
  <c r="YE272" i="1"/>
  <c r="XT272" i="1"/>
  <c r="XR272" i="1"/>
  <c r="XQ272" i="1"/>
  <c r="B279" i="8"/>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YH279" i="8" l="1"/>
  <c r="YF279" i="8"/>
  <c r="YE279" i="8"/>
  <c r="YL279" i="8"/>
  <c r="YM279" i="8"/>
  <c r="XY279" i="8"/>
  <c r="YP279" i="8"/>
  <c r="YA279" i="8"/>
  <c r="XQ279" i="8"/>
  <c r="XR279" i="8"/>
  <c r="YG279" i="8"/>
  <c r="YO279" i="8"/>
  <c r="XX279" i="8"/>
  <c r="XZ279" i="8"/>
  <c r="XS279" i="8"/>
  <c r="YL284" i="14"/>
  <c r="YA284" i="14"/>
  <c r="YO284" i="14"/>
  <c r="YM284" i="14"/>
  <c r="YP284" i="14"/>
  <c r="YP272" i="1"/>
  <c r="YG272" i="1"/>
  <c r="YH272" i="1"/>
  <c r="XS272" i="1"/>
  <c r="YL272" i="1"/>
  <c r="YA272" i="1"/>
  <c r="YF272" i="1"/>
  <c r="YM272" i="1"/>
  <c r="XQ284" i="14"/>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XJ272" i="1"/>
  <c r="XK272" i="1"/>
  <c r="XL272" i="1"/>
  <c r="XM272" i="1"/>
  <c r="XC272" i="1"/>
  <c r="XD272" i="1"/>
  <c r="XE272" i="1"/>
  <c r="XF272" i="1"/>
  <c r="WY272" i="1"/>
  <c r="WO272" i="1"/>
  <c r="WV272" i="1"/>
  <c r="WW272" i="1"/>
  <c r="WX272" i="1"/>
  <c r="WP272" i="1"/>
  <c r="WQ272" i="1"/>
  <c r="WR272" i="1"/>
  <c r="WO279" i="8"/>
  <c r="WP279" i="8"/>
  <c r="WV279" i="8"/>
  <c r="WW279" i="8"/>
  <c r="WX279" i="8"/>
  <c r="WQ279" i="8"/>
  <c r="WR279" i="8"/>
  <c r="WY279" i="8"/>
  <c r="WJ284" i="14"/>
  <c r="WH279" i="8"/>
  <c r="WI279" i="8"/>
  <c r="WK279" i="8"/>
  <c r="WJ279" i="8"/>
  <c r="WC284" i="14"/>
  <c r="WD284" i="14"/>
  <c r="WH284" i="14"/>
  <c r="WI284" i="14"/>
  <c r="WK284" i="14"/>
  <c r="WH272" i="1"/>
  <c r="WI272" i="1"/>
  <c r="WJ272" i="1"/>
  <c r="WK272" i="1"/>
  <c r="VV279" i="8"/>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YF280" i="8" l="1"/>
  <c r="XZ280" i="8"/>
  <c r="YP280" i="8"/>
  <c r="XY280" i="8"/>
  <c r="YL280" i="8"/>
  <c r="YO280" i="8"/>
  <c r="XX280" i="8"/>
  <c r="YM280" i="8"/>
  <c r="XR280" i="8"/>
  <c r="XQ280" i="8"/>
  <c r="XT280" i="8"/>
  <c r="XS280" i="8"/>
  <c r="YE280" i="8"/>
  <c r="YP285" i="14"/>
  <c r="YP287" i="14" s="1"/>
  <c r="YL285" i="14"/>
  <c r="YL287" i="14" s="1"/>
  <c r="YA285" i="14"/>
  <c r="YA287" i="14" s="1"/>
  <c r="XZ285" i="14"/>
  <c r="XZ287" i="14" s="1"/>
  <c r="XY285" i="14"/>
  <c r="XY287" i="14" s="1"/>
  <c r="YH285" i="14"/>
  <c r="YH287" i="14" s="1"/>
  <c r="YO285" i="14"/>
  <c r="YO287" i="14" s="1"/>
  <c r="YM285" i="14"/>
  <c r="YM287" i="14" s="1"/>
  <c r="YG285" i="14"/>
  <c r="YG287" i="14" s="1"/>
  <c r="XX285" i="14"/>
  <c r="XX287" i="14" s="1"/>
  <c r="YE285" i="14"/>
  <c r="YE287" i="14" s="1"/>
  <c r="YF285" i="14"/>
  <c r="YF287" i="14" s="1"/>
  <c r="XY273" i="1"/>
  <c r="XX273" i="1"/>
  <c r="YG273" i="1"/>
  <c r="XR273" i="1"/>
  <c r="XQ273" i="1"/>
  <c r="YP273" i="1"/>
  <c r="YO273" i="1"/>
  <c r="XT273" i="1"/>
  <c r="YM273" i="1"/>
  <c r="XT285" i="14"/>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YG280" i="8" l="1"/>
  <c r="YH280" i="8"/>
  <c r="YA280" i="8"/>
  <c r="XZ273" i="1"/>
  <c r="XS273" i="1"/>
  <c r="YA273" i="1"/>
  <c r="YE273" i="1"/>
  <c r="YH273" i="1"/>
  <c r="YL273" i="1"/>
  <c r="YF273" i="1"/>
  <c r="XJ280" i="8"/>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YE281" i="8" l="1"/>
  <c r="XT281" i="8"/>
  <c r="YL281" i="8"/>
  <c r="YG281" i="8"/>
  <c r="YF281" i="8"/>
  <c r="YH281" i="8"/>
  <c r="XZ281" i="8"/>
  <c r="YP281" i="8"/>
  <c r="XY281" i="8"/>
  <c r="YO281" i="8"/>
  <c r="YA281" i="8"/>
  <c r="XR281" i="8"/>
  <c r="XS281" i="8"/>
  <c r="XQ281" i="8"/>
  <c r="XX281" i="8"/>
  <c r="YA274" i="1"/>
  <c r="YF274" i="1"/>
  <c r="B281" i="8"/>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YM281" i="8" l="1"/>
  <c r="XX274" i="1"/>
  <c r="XQ274" i="1"/>
  <c r="YH274" i="1"/>
  <c r="XR274" i="1"/>
  <c r="YL274" i="1"/>
  <c r="XS274" i="1"/>
  <c r="YM274" i="1"/>
  <c r="XT274" i="1"/>
  <c r="YP274" i="1"/>
  <c r="YE274" i="1"/>
  <c r="XY274" i="1"/>
  <c r="YG274" i="1"/>
  <c r="YO274" i="1"/>
  <c r="XZ274" i="1"/>
  <c r="XL281" i="8"/>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YH282" i="8" l="1"/>
  <c r="XT282" i="8"/>
  <c r="XR282" i="8"/>
  <c r="XQ282" i="8"/>
  <c r="YG282" i="8"/>
  <c r="YF282" i="8"/>
  <c r="XS282" i="8"/>
  <c r="YE282" i="8"/>
  <c r="YL282" i="8"/>
  <c r="YO282" i="8"/>
  <c r="YM282" i="8"/>
  <c r="YA282" i="8"/>
  <c r="XZ282" i="8"/>
  <c r="XY282" i="8"/>
  <c r="YP282" i="8"/>
  <c r="XX282" i="8"/>
  <c r="YF275" i="1"/>
  <c r="YE275" i="1"/>
  <c r="XY275" i="1"/>
  <c r="XM282" i="8"/>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YG275" i="1" l="1"/>
  <c r="YA275" i="1"/>
  <c r="XQ275" i="1"/>
  <c r="XZ275" i="1"/>
  <c r="YM275" i="1"/>
  <c r="YO275" i="1"/>
  <c r="YH275" i="1"/>
  <c r="YL275" i="1"/>
  <c r="YP275" i="1"/>
  <c r="XT275" i="1"/>
  <c r="XR275" i="1"/>
  <c r="XS275" i="1"/>
  <c r="XX275" i="1"/>
  <c r="XL275" i="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YP283" i="8" l="1"/>
  <c r="YO283" i="8"/>
  <c r="XX283" i="8"/>
  <c r="YM283" i="8"/>
  <c r="XT283" i="8"/>
  <c r="XS283" i="8"/>
  <c r="XQ283" i="8"/>
  <c r="YA283" i="8"/>
  <c r="XZ283" i="8"/>
  <c r="XR283" i="8"/>
  <c r="YG283" i="8"/>
  <c r="YF283" i="8"/>
  <c r="YL283" i="8"/>
  <c r="YH283" i="8"/>
  <c r="YE283" i="8"/>
  <c r="XS276" i="1"/>
  <c r="XY276" i="1"/>
  <c r="YA276" i="1"/>
  <c r="B283" i="8"/>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XY283" i="8" l="1"/>
  <c r="XT276" i="1"/>
  <c r="YL276" i="1"/>
  <c r="YE276" i="1"/>
  <c r="XQ276" i="1"/>
  <c r="XX276" i="1"/>
  <c r="YH276" i="1"/>
  <c r="XR276" i="1"/>
  <c r="YF276" i="1"/>
  <c r="YG276" i="1"/>
  <c r="XZ276" i="1"/>
  <c r="YM276" i="1"/>
  <c r="YO276" i="1"/>
  <c r="YP276" i="1"/>
  <c r="XL283" i="8"/>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XT284" i="8" l="1"/>
  <c r="XX284" i="8"/>
  <c r="XR284" i="8"/>
  <c r="YF284" i="8"/>
  <c r="YG284" i="8"/>
  <c r="XS284" i="8"/>
  <c r="YA284" i="8"/>
  <c r="YM284" i="8"/>
  <c r="YO284" i="8"/>
  <c r="YE284" i="8"/>
  <c r="YL284" i="8"/>
  <c r="XY284" i="8"/>
  <c r="YP284" i="8"/>
  <c r="XZ284" i="8"/>
  <c r="YH284" i="8"/>
  <c r="XQ284" i="8"/>
  <c r="XR277" i="1"/>
  <c r="XQ277" i="1"/>
  <c r="XX277" i="1"/>
  <c r="YL277" i="1"/>
  <c r="YA277" i="1"/>
  <c r="XT277" i="1"/>
  <c r="YO277" i="1"/>
  <c r="XY277" i="1"/>
  <c r="XS277" i="1"/>
  <c r="YP277" i="1"/>
  <c r="YE277" i="1"/>
  <c r="YG277" i="1"/>
  <c r="XZ277" i="1"/>
  <c r="YM277" i="1"/>
  <c r="YF277" i="1"/>
  <c r="YH277" i="1"/>
  <c r="XJ284" i="8"/>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EG285" i="8" s="1"/>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YP285" i="8" l="1"/>
  <c r="YP287" i="8" s="1"/>
  <c r="XY285" i="8"/>
  <c r="XY287" i="8" s="1"/>
  <c r="YF285" i="8"/>
  <c r="YF287" i="8" s="1"/>
  <c r="YE285" i="8"/>
  <c r="YE287" i="8" s="1"/>
  <c r="YO285" i="8"/>
  <c r="YO287" i="8" s="1"/>
  <c r="XX285" i="8"/>
  <c r="XX287" i="8" s="1"/>
  <c r="YM285" i="8"/>
  <c r="YM287" i="8" s="1"/>
  <c r="YH285" i="8"/>
  <c r="YH287" i="8" s="1"/>
  <c r="YL285" i="8"/>
  <c r="YL287" i="8" s="1"/>
  <c r="YG285" i="8"/>
  <c r="YG287" i="8" s="1"/>
  <c r="YA285" i="8"/>
  <c r="YA287" i="8" s="1"/>
  <c r="XZ285" i="8"/>
  <c r="XZ287" i="8" s="1"/>
  <c r="XT285" i="8"/>
  <c r="XT287" i="8" s="1"/>
  <c r="XS285" i="8"/>
  <c r="XS287" i="8" s="1"/>
  <c r="XQ285" i="8"/>
  <c r="XQ287" i="8" s="1"/>
  <c r="XR285" i="8"/>
  <c r="XR287" i="8" s="1"/>
  <c r="YM278" i="1"/>
  <c r="YE278" i="1"/>
  <c r="XY278" i="1"/>
  <c r="YP278" i="1"/>
  <c r="XR278" i="1"/>
  <c r="XM285" i="8"/>
  <c r="XM287" i="8" s="1"/>
  <c r="XK285" i="8"/>
  <c r="XK287" i="8" s="1"/>
  <c r="XL285" i="8"/>
  <c r="XL287" i="8" s="1"/>
  <c r="XJ285" i="8"/>
  <c r="XJ287" i="8" s="1"/>
  <c r="XE285" i="8"/>
  <c r="XE287" i="8" s="1"/>
  <c r="XC285" i="8"/>
  <c r="XC287" i="8" s="1"/>
  <c r="XF285" i="8"/>
  <c r="XF287" i="8" s="1"/>
  <c r="XD285" i="8"/>
  <c r="XD287" i="8" s="1"/>
  <c r="FK285" i="8"/>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NN285" i="8"/>
  <c r="NN287" i="8" s="1"/>
  <c r="FQ285" i="8"/>
  <c r="FQ287" i="8" s="1"/>
  <c r="AT285" i="8"/>
  <c r="AT287" i="8" s="1"/>
  <c r="SH285" i="8"/>
  <c r="SH287" i="8" s="1"/>
  <c r="RM285" i="8"/>
  <c r="RM287" i="8" s="1"/>
  <c r="DO285" i="8"/>
  <c r="DO287" i="8" s="1"/>
  <c r="MP285" i="8"/>
  <c r="MP287" i="8" s="1"/>
  <c r="KN285" i="8"/>
  <c r="TK285" i="8"/>
  <c r="TK287" i="8" s="1"/>
  <c r="GS285" i="8"/>
  <c r="GS287" i="8" s="1"/>
  <c r="RL285" i="8"/>
  <c r="RL287" i="8" s="1"/>
  <c r="SI285" i="8"/>
  <c r="SI287" i="8" s="1"/>
  <c r="RA285" i="8"/>
  <c r="RA287" i="8" s="1"/>
  <c r="PJ285" i="8"/>
  <c r="PJ287" i="8" s="1"/>
  <c r="BQ285" i="8"/>
  <c r="BQ287" i="8" s="1"/>
  <c r="JQ285" i="8"/>
  <c r="SW285" i="8"/>
  <c r="SW287" i="8" s="1"/>
  <c r="TJ285" i="8"/>
  <c r="TJ287" i="8" s="1"/>
  <c r="KF285" i="8"/>
  <c r="KF287" i="8" s="1"/>
  <c r="HA285" i="8"/>
  <c r="HA287" i="8" s="1"/>
  <c r="OM285" i="8"/>
  <c r="OM287" i="8" s="1"/>
  <c r="IY285" i="8"/>
  <c r="IY287" i="8" s="1"/>
  <c r="OV285" i="8"/>
  <c r="OV287" i="8" s="1"/>
  <c r="LH285" i="8"/>
  <c r="LH287" i="8" s="1"/>
  <c r="KS285" i="8"/>
  <c r="KS287" i="8" s="1"/>
  <c r="GD285" i="8"/>
  <c r="GD287" i="8" s="1"/>
  <c r="EP285" i="8"/>
  <c r="EP287" i="8" s="1"/>
  <c r="LV285" i="8"/>
  <c r="LV287" i="8" s="1"/>
  <c r="AH285" i="8"/>
  <c r="AH287" i="8" s="1"/>
  <c r="LG285" i="8"/>
  <c r="LG287" i="8" s="1"/>
  <c r="E285" i="8"/>
  <c r="E287" i="8" s="1"/>
  <c r="LB285" i="8"/>
  <c r="LB287" i="8" s="1"/>
  <c r="JC285" i="8"/>
  <c r="JC287" i="8" s="1"/>
  <c r="AU285" i="8"/>
  <c r="AU287" i="8" s="1"/>
  <c r="HF285" i="8"/>
  <c r="HF287" i="8" s="1"/>
  <c r="SA285" i="8"/>
  <c r="SA287" i="8" s="1"/>
  <c r="AF285" i="8"/>
  <c r="AF287" i="8" s="1"/>
  <c r="TC285" i="8"/>
  <c r="TC287" i="8" s="1"/>
  <c r="TE285" i="8"/>
  <c r="TE287" i="8" s="1"/>
  <c r="M285" i="8"/>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LA287" i="8" s="1"/>
  <c r="IV285" i="8"/>
  <c r="IV287" i="8" s="1"/>
  <c r="CY285" i="8"/>
  <c r="CY287" i="8" s="1"/>
  <c r="FW285" i="8"/>
  <c r="FW287" i="8" s="1"/>
  <c r="BX285" i="8"/>
  <c r="BX287" i="8" s="1"/>
  <c r="EI285" i="8"/>
  <c r="EI287" i="8" s="1"/>
  <c r="NZ285" i="8"/>
  <c r="NZ287" i="8" s="1"/>
  <c r="FR285" i="8"/>
  <c r="FR287" i="8" s="1"/>
  <c r="SV285" i="8"/>
  <c r="SV287" i="8" s="1"/>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MI287" i="8" s="1"/>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JQ287" i="8"/>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BW287" i="8"/>
  <c r="KN287" i="8"/>
  <c r="EG287" i="8"/>
  <c r="M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XS278" i="1" l="1"/>
  <c r="YF278" i="1"/>
  <c r="XX278" i="1"/>
  <c r="YG278" i="1"/>
  <c r="YO278" i="1"/>
  <c r="XT278" i="1"/>
  <c r="XQ278" i="1"/>
  <c r="XZ278" i="1"/>
  <c r="YH278" i="1"/>
  <c r="YL278" i="1"/>
  <c r="YA278" i="1"/>
  <c r="XJ278" i="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XM279" i="1" l="1"/>
  <c r="XK279" i="1"/>
  <c r="F27" i="1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YP279" i="1" l="1"/>
  <c r="YH279" i="1"/>
  <c r="YO279" i="1"/>
  <c r="YA279" i="1"/>
  <c r="YF279" i="1"/>
  <c r="XS279" i="1"/>
  <c r="YG279" i="1"/>
  <c r="YM279" i="1"/>
  <c r="XT279" i="1"/>
  <c r="XY279" i="1"/>
  <c r="XQ279" i="1"/>
  <c r="YL279" i="1"/>
  <c r="XR279" i="1"/>
  <c r="YE279" i="1"/>
  <c r="XX279" i="1"/>
  <c r="XL279" i="1"/>
  <c r="XZ279" i="1"/>
  <c r="XD279" i="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YP280" i="1" l="1"/>
  <c r="XR280" i="1"/>
  <c r="YO280" i="1"/>
  <c r="XY280" i="1"/>
  <c r="XX280" i="1"/>
  <c r="YF280" i="1"/>
  <c r="YA280" i="1"/>
  <c r="XZ280" i="1"/>
  <c r="YE280" i="1"/>
  <c r="YL280" i="1"/>
  <c r="YH280" i="1"/>
  <c r="F28" i="1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YG280" i="1" l="1"/>
  <c r="XQ280" i="1"/>
  <c r="XS280" i="1"/>
  <c r="YM280" i="1"/>
  <c r="XT280" i="1"/>
  <c r="XJ280" i="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YA281" i="1" l="1"/>
  <c r="YG281" i="1"/>
  <c r="XR281" i="1"/>
  <c r="YO281" i="1"/>
  <c r="XX281" i="1"/>
  <c r="YH281" i="1"/>
  <c r="XQ281" i="1"/>
  <c r="YE281" i="1"/>
  <c r="XZ281" i="1"/>
  <c r="XT281" i="1"/>
  <c r="XY281" i="1"/>
  <c r="YP281" i="1"/>
  <c r="XS281" i="1"/>
  <c r="YF281" i="1"/>
  <c r="YL281" i="1"/>
  <c r="YM281" i="1"/>
  <c r="XJ281" i="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XS282" i="1" l="1"/>
  <c r="YO282" i="1"/>
  <c r="XR282" i="1"/>
  <c r="YM282" i="1"/>
  <c r="XQ282" i="1"/>
  <c r="XZ282" i="1"/>
  <c r="XY282" i="1"/>
  <c r="YA282" i="1"/>
  <c r="XX282" i="1"/>
  <c r="F30" i="1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XT282" i="1" l="1"/>
  <c r="YP282" i="1"/>
  <c r="YG282" i="1"/>
  <c r="YH282" i="1"/>
  <c r="YL282" i="1"/>
  <c r="YE282" i="1"/>
  <c r="YF282" i="1"/>
  <c r="XJ282" i="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XR283" i="1" l="1"/>
  <c r="YH283" i="1"/>
  <c r="YL283" i="1"/>
  <c r="YO283" i="1"/>
  <c r="XS283" i="1"/>
  <c r="YP283" i="1"/>
  <c r="XT283" i="1"/>
  <c r="XX283" i="1"/>
  <c r="XZ283" i="1"/>
  <c r="YF283" i="1"/>
  <c r="YG283" i="1"/>
  <c r="YM283" i="1"/>
  <c r="XQ283" i="1"/>
  <c r="YE283" i="1"/>
  <c r="XY283" i="1"/>
  <c r="YA283" i="1"/>
  <c r="XF283" i="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XY284" i="1" l="1"/>
  <c r="XM284" i="1"/>
  <c r="F32" i="1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YG284" i="1" l="1"/>
  <c r="YH284" i="1"/>
  <c r="YL284" i="1"/>
  <c r="XQ284" i="1"/>
  <c r="YA284" i="1"/>
  <c r="YO284" i="1"/>
  <c r="XS284" i="1"/>
  <c r="XZ284" i="1"/>
  <c r="YE284" i="1"/>
  <c r="YF284" i="1"/>
  <c r="YM284" i="1"/>
  <c r="XR284" i="1"/>
  <c r="XT284" i="1"/>
  <c r="YP284" i="1"/>
  <c r="XX284" i="1"/>
  <c r="XJ284" i="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YP285" i="1" l="1"/>
  <c r="YP287" i="1" s="1"/>
  <c r="XR285" i="1"/>
  <c r="XR287" i="1" s="1"/>
  <c r="YO285" i="1"/>
  <c r="YO287" i="1" s="1"/>
  <c r="XQ285" i="1"/>
  <c r="XQ287" i="1" s="1"/>
  <c r="YM285" i="1"/>
  <c r="YM287" i="1" s="1"/>
  <c r="YL285" i="1"/>
  <c r="YL287" i="1" s="1"/>
  <c r="YH285" i="1"/>
  <c r="YH287" i="1" s="1"/>
  <c r="YF285" i="1"/>
  <c r="YF287" i="1" s="1"/>
  <c r="YE285" i="1"/>
  <c r="YE287" i="1" s="1"/>
  <c r="YG285" i="1"/>
  <c r="YG287" i="1" s="1"/>
  <c r="YA285" i="1"/>
  <c r="YA287" i="1" s="1"/>
  <c r="XZ285" i="1"/>
  <c r="XZ287" i="1" s="1"/>
  <c r="XY285" i="1"/>
  <c r="XY287" i="1" s="1"/>
  <c r="XX285" i="1"/>
  <c r="XX287" i="1" s="1"/>
  <c r="XT285" i="1"/>
  <c r="XT287" i="1" s="1"/>
  <c r="XS285" i="1"/>
  <c r="XS287" i="1" s="1"/>
  <c r="XM285" i="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<sst xmlns="http://schemas.openxmlformats.org/spreadsheetml/2006/main" count="75614" uniqueCount="510">
  <si>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</si>
  <si>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</si>
  <si>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</si>
  <si>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</si>
  <si>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</si>
  <si>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</si>
  <si>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</si>
  <si>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</si>
  <si>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</si>
  <si>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</si>
  <si>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</si>
  <si>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</si>
  <si>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</si>
  <si>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</si>
  <si>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</si>
  <si>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</si>
  <si>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</si>
  <si>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</si>
  <si>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</si>
  <si>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</si>
  <si>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</si>
  <si>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</si>
  <si>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</si>
  <si>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</si>
  <si>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</si>
  <si>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</si>
  <si>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</si>
  <si>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</si>
  <si>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</si>
  <si>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</si>
  <si>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</si>
  <si>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</si>
  <si>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</si>
  <si>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</si>
  <si>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</si>
  <si>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</si>
  <si>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</si>
  <si>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</si>
  <si>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</si>
  <si>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</si>
  <si>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</si>
  <si>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</si>
  <si>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</si>
  <si>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</si>
  <si>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</si>
  <si>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</si>
  <si>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</si>
  <si>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</si>
  <si>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</si>
  <si>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</si>
  <si>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</si>
  <si>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</si>
  <si>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</si>
  <si>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</si>
  <si>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</si>
  <si>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</si>
  <si>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</si>
  <si>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</si>
  <si>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</si>
  <si>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</si>
  <si>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</si>
  <si>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</si>
  <si>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</si>
  <si>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</si>
  <si>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</si>
  <si>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</si>
  <si>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</si>
  <si>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</si>
  <si>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</si>
  <si>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</si>
  <si>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</si>
  <si>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</si>
  <si>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</si>
  <si>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</si>
  <si>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</si>
  <si>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</si>
  <si>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</si>
  <si>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</si>
  <si>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</si>
  <si>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</si>
  <si>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</si>
  <si>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</si>
  <si>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</si>
  <si>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</si>
  <si>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</si>
  <si>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</si>
  <si>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</si>
  <si>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</si>
  <si>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</si>
  <si>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</si>
  <si>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</si>
  <si>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</si>
  <si>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</si>
  <si>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</si>
  <si>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</si>
  <si>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</si>
  <si>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</si>
  <si>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</si>
  <si>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</si>
  <si>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</si>
  <si>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</si>
  <si>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</si>
  <si>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</si>
  <si>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</si>
  <si>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</si>
  <si>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</si>
  <si>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</si>
  <si>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</si>
  <si>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</si>
  <si>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</si>
  <si>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</si>
  <si>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</si>
  <si>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</si>
  <si>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</si>
  <si>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</si>
  <si>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</si>
  <si>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</si>
  <si>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</si>
  <si>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</si>
  <si>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</si>
  <si>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</si>
  <si>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</si>
  <si>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</si>
  <si>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</si>
  <si>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</si>
  <si>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</si>
  <si>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</si>
  <si>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</si>
  <si>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</si>
  <si>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</si>
  <si>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</si>
  <si>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</si>
  <si>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</si>
  <si>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</si>
  <si>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</si>
  <si>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</si>
  <si>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</si>
  <si>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</si>
  <si>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</si>
  <si>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</si>
  <si>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</si>
  <si>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</si>
  <si>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</si>
  <si>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</si>
  <si>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</si>
  <si>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</si>
  <si>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</si>
  <si>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</si>
  <si>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</si>
  <si>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</si>
  <si>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</si>
  <si>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</si>
  <si>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</si>
  <si>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</si>
  <si>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</si>
  <si>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</si>
  <si>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</si>
  <si>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</si>
  <si>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</si>
  <si>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</si>
  <si>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</si>
  <si>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</si>
  <si>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</si>
  <si>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</si>
  <si>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</si>
  <si>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</si>
  <si>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</si>
  <si>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</si>
  <si>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</si>
  <si>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</si>
  <si>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</si>
  <si>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</si>
  <si>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</si>
  <si>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</si>
  <si>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</si>
  <si>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</si>
  <si>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</si>
  <si>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</si>
  <si>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</si>
  <si>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</si>
  <si>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</si>
  <si>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</si>
  <si>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</si>
  <si>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</si>
  <si>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</si>
  <si>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</si>
  <si>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</si>
  <si>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</si>
  <si>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</si>
  <si>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</si>
  <si>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</si>
  <si>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</si>
  <si>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</si>
  <si>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</si>
  <si>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</si>
  <si>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</si>
  <si>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</si>
  <si>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</si>
  <si>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</si>
  <si>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</si>
  <si>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</si>
  <si>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</si>
  <si>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</si>
  <si>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</si>
  <si>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</si>
  <si>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</si>
  <si>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</si>
  <si>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</si>
  <si>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</si>
  <si>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</si>
  <si>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</si>
  <si>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</si>
  <si>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</si>
  <si>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</si>
  <si>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</si>
  <si>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</si>
  <si>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</si>
  <si>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</si>
  <si>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</si>
  <si>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</si>
  <si>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</si>
  <si>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</si>
  <si>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</si>
  <si>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</si>
  <si>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</si>
  <si>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</si>
  <si>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</si>
  <si>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</si>
  <si>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</si>
  <si>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</si>
  <si>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</si>
  <si>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</si>
  <si>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</si>
  <si>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</si>
  <si>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</si>
  <si>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</si>
  <si>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</si>
  <si>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</si>
  <si>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</si>
  <si>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</si>
  <si>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</si>
  <si>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</si>
  <si>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</si>
  <si>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</si>
  <si>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</si>
  <si>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</si>
  <si>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</si>
  <si>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</si>
  <si>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</si>
  <si>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</si>
  <si>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</si>
  <si>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</si>
  <si>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</si>
  <si>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</si>
  <si>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</si>
  <si>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</si>
  <si>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</si>
  <si>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</si>
  <si>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</si>
  <si>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</si>
  <si>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</si>
  <si>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</si>
  <si>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</si>
  <si>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</si>
  <si>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</si>
  <si>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</si>
  <si>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</si>
  <si>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</si>
  <si>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</si>
  <si>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</si>
  <si>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</si>
  <si>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</si>
  <si>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</si>
  <si>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</si>
  <si>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</si>
  <si>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</si>
  <si>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</si>
  <si>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</si>
  <si>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</si>
  <si>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</si>
  <si>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</si>
  <si>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</si>
  <si>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</si>
  <si>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</si>
  <si>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</si>
  <si>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</si>
  <si>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</si>
  <si>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</si>
  <si>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</si>
  <si>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</si>
  <si>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</si>
  <si>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</si>
  <si>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</si>
  <si>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</si>
  <si>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</si>
  <si>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</si>
  <si>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</si>
  <si>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</si>
  <si>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</si>
  <si>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</si>
  <si>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</si>
  <si>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</si>
  <si>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</si>
  <si>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</si>
  <si>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</si>
  <si>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</si>
  <si>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</si>
  <si>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</si>
  <si>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</si>
  <si>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</si>
  <si>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</si>
  <si>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</si>
  <si>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</si>
  <si>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</si>
  <si>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</si>
  <si>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</si>
  <si>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</si>
  <si>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</si>
  <si>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</si>
  <si>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</si>
  <si>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</si>
  <si>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</si>
  <si>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</si>
  <si>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</si>
  <si>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</si>
  <si>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</si>
  <si>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</si>
  <si>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</si>
  <si>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</si>
  <si>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</si>
  <si>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</si>
  <si>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</si>
  <si>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</si>
  <si>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</si>
  <si>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</si>
  <si>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</si>
  <si>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</si>
  <si>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</si>
  <si>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</si>
  <si>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</si>
  <si>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</si>
  <si>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</si>
  <si>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</si>
  <si>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</si>
  <si>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</si>
  <si>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</si>
  <si>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</si>
  <si>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</si>
  <si>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</si>
  <si>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</si>
  <si>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</si>
  <si>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</si>
  <si>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</si>
  <si>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</si>
  <si>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</si>
  <si>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</si>
  <si>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</si>
  <si>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</si>
  <si>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</si>
  <si>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</si>
  <si>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</si>
  <si>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</si>
  <si>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</si>
  <si>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</si>
  <si>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</si>
  <si>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</si>
  <si>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</si>
  <si>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</si>
  <si>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</si>
  <si>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</si>
  <si>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</si>
  <si>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</si>
  <si>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</si>
  <si>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</si>
  <si>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</si>
  <si>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</si>
  <si>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</si>
  <si>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</si>
  <si>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</si>
  <si>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</si>
  <si>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</si>
  <si>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</si>
  <si>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</si>
  <si>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</si>
  <si>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</si>
  <si>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</si>
  <si>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</si>
  <si>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</si>
  <si>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</si>
  <si>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</si>
  <si>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</si>
  <si>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</si>
  <si>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</si>
  <si>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</si>
  <si>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</si>
  <si>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</si>
  <si>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</si>
  <si>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</si>
  <si>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</si>
  <si>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</si>
  <si>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</si>
  <si>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</si>
  <si>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</si>
  <si>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</si>
  <si>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</si>
  <si>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</si>
  <si>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</si>
  <si>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</si>
  <si>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</si>
  <si>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</si>
  <si>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</si>
  <si>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</si>
  <si>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</si>
  <si>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</si>
  <si>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</si>
  <si>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</si>
  <si>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</si>
  <si>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</si>
  <si>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</si>
  <si>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</si>
  <si>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</si>
  <si>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</si>
  <si>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</si>
  <si>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</si>
  <si>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</si>
  <si>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</si>
  <si>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</si>
  <si>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</si>
  <si>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</si>
  <si>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</si>
  <si>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</si>
  <si>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</si>
  <si>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</si>
  <si>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</si>
  <si>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</si>
  <si>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</si>
  <si>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</si>
  <si>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</si>
  <si>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</si>
  <si>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</si>
  <si>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</si>
  <si>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</si>
  <si>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</si>
  <si>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</si>
  <si>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</si>
  <si>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</si>
  <si>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</si>
  <si>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</si>
  <si>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</si>
  <si>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</si>
  <si>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</si>
  <si>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</si>
  <si>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</si>
  <si>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</si>
  <si>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</si>
  <si>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</si>
  <si>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</si>
  <si>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</si>
  <si>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</si>
  <si>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</si>
  <si>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</si>
  <si>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</si>
  <si>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</si>
  <si>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</si>
  <si>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</si>
  <si>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</si>
  <si>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</si>
  <si>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</si>
  <si>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</si>
  <si>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</si>
  <si>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</si>
  <si>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</si>
  <si>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</si>
  <si>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</si>
  <si>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</si>
  <si>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</si>
  <si>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</si>
  <si>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</si>
  <si>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</si>
  <si>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</si>
  <si>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</si>
  <si>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</si>
  <si>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</si>
  <si>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</si>
  <si>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</si>
  <si>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</si>
  <si>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</si>
  <si>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</si>
  <si>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</si>
  <si>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</si>
  <si>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</si>
  <si>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</si>
  <si>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</si>
  <si>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</si>
  <si>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</si>
  <si>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</si>
  <si>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</si>
  <si>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</si>
  <si>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</si>
  <si>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</si>
  <si>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</si>
  <si>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s360mapa - t453m13 - 19/03/2025 8:40:18</t>
  </si>
  <si>
    <t>MES = FEBRERO 25\Total MES</t>
  </si>
  <si>
    <t>MES = MARZO 25\Total MES</t>
  </si>
  <si>
    <t>S360MAPA - T453M13 - 15/04/2025 12:19:39</t>
  </si>
  <si>
    <t>s360mapa - t453m13 - 26/05/2025 15:05:25</t>
  </si>
  <si>
    <t>SUPER/AUTOS/G.ALM.</t>
  </si>
  <si>
    <t>MES = ABRIL 25\Total MES</t>
  </si>
  <si>
    <t>Super/Autos/G.Alm.</t>
  </si>
  <si>
    <t>• En abril de 2025 el precio medio del mercado de aceite de oliva continúa moderándose y el intervalo de menos de 5,0 €/litro acumula a cierre de abril el 86,4 % del volumen total distribuido. La alta concentración de volumen en esa franja de precio medio es transversal a los tres canales analizados, pues todos distribuyen más de la mitad de sus litros en este rango.  
El segundo tramo de precio medio más importante,  si bien con tan solo el 2,6 % de los litros, es el intervalo comprendido entre los 6,75 y 7,0 €/litro, explicado principalmente por el canal hipermercado, que distribuye el 6,4 % del volumen en este rango de precios.
• El aceite de oliva virgen también se estabiliza y concentra el 84,0 % de sus litros en el intervalo de menos de 5,2 €/litro. Esta elevada concentración en el intervalo se observa en los tres canales de distribución, aunque destaca el canal discount, que concentra el 89,0 % de sus litros en este tramo, seguido por el supermercado con el 85,9 %.  
El segundo intervalo de precio medio con mayor concentración de litros de aceite de oliva virgen es el intervalo inmediatamente superior, esto es, entre los 5,2 y 5,4 €/litro, y con una acumulación del 4,1 % del volumen. El principal contribuidor en este tramo de precio medio es el canal hipermercado, pues distribuye el 10,1 % de sus litros en este rango, seguido del supermercado con el 3,5 %.
Resulta interesante mencionar que el hipermercado es el canal que presenta mayor dispersión de precios ya que, aunque distribuye la mayor parte de sus litros (69,5 %) en el intervalo de menos de 5,2 €/litro, concentra un 10,1 % en el rango superior comprendido entre 5,2 y 5,4 €/litro, un 8,0 % entre 5,8 y 6,0 €/litro y un 7,1 % en más de 9,6 €/litro.
• El aceite de oliva virgen extra se distribuye a un precio medio por litro más alto que el resto de los tipos de aceite descritos y concentra el 41,3 % de sus litros en menos 5,5 €/litro, estabilizándose en este rango de precio. Si analizamos la dispersión de precio entre los canales, es destacable la participación que presenta el hipermercado en este intervalo de precios, con una concentración del 45,2 %, seguido del supermercado con el 42,1 %. 
Cabe señalar que el aceite de oliva virgen extra es el tipo de aceite con mayor dispersión de precios entre los aceites analizados en este informe. Así pues, al segundo intervalo con mayor concentración de litros (5,5 y 5,8 €/litro) le corresponde el 17,4 % y al tercer rango de precios (más de 12,1 €/litro) el 11,6 % de los litros. En ambos rangos, son supermercados y discounts las plataformas que registran una mayor concentración.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</si>
</sst>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0" fontId="2" fillId="0" borderId="0"/>
    <xf numFmtId="164" fontId="5" fillId="0" borderId="0" applyFont="0" applyFill="0" applyBorder="0" applyAlignment="0" applyProtection="0"/>
  </cellStyleXfs>
  <cellXfs count="100">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6" xfId="0" applyFont="1" applyBorder="1" applyAlignment="1">
      <alignment horizontal="left" vertical="center" wrapText="1"/>
    </xf>
    <xf numFmtId="0" fontId="16" fillId="0" borderId="0" xfId="0" applyFont="1" applyAlignment="1">
      <alignment horizontal="left" vertical="center" wrapText="1"/>
    </xf>
    <xf numFmtId="0" fontId="16" fillId="0" borderId="27"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72">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MAYO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Chart'!$G$10:$G$33</c:f>
              <c:numCache>
                <c:formatCode>0.0</c:formatCode>
                <c:ptCount val="24"/>
                <c:pt idx="0">
                  <c:v>2.79</c:v>
                </c:pt>
                <c:pt idx="1">
                  <c:v>1.46</c:v>
                </c:pt>
                <c:pt idx="2">
                  <c:v>0.4</c:v>
                </c:pt>
                <c:pt idx="3">
                  <c:v>0.33999999999999997</c:v>
                </c:pt>
                <c:pt idx="4">
                  <c:v>0.45</c:v>
                </c:pt>
                <c:pt idx="5">
                  <c:v>0.63000000000000012</c:v>
                </c:pt>
                <c:pt idx="6">
                  <c:v>1.3199999999999998</c:v>
                </c:pt>
                <c:pt idx="7">
                  <c:v>0.82000000000000006</c:v>
                </c:pt>
                <c:pt idx="8">
                  <c:v>5.26</c:v>
                </c:pt>
                <c:pt idx="9">
                  <c:v>3.16</c:v>
                </c:pt>
                <c:pt idx="10">
                  <c:v>0.8600000000000001</c:v>
                </c:pt>
                <c:pt idx="11">
                  <c:v>1.69</c:v>
                </c:pt>
                <c:pt idx="12">
                  <c:v>10.06</c:v>
                </c:pt>
                <c:pt idx="13">
                  <c:v>10.27</c:v>
                </c:pt>
                <c:pt idx="14">
                  <c:v>1.3900000000000001</c:v>
                </c:pt>
                <c:pt idx="15">
                  <c:v>3.0199999999999996</c:v>
                </c:pt>
                <c:pt idx="16">
                  <c:v>35.849999999999994</c:v>
                </c:pt>
                <c:pt idx="17">
                  <c:v>1.9900000000000002</c:v>
                </c:pt>
                <c:pt idx="18">
                  <c:v>1.5499999999999998</c:v>
                </c:pt>
                <c:pt idx="19">
                  <c:v>1.74</c:v>
                </c:pt>
                <c:pt idx="20">
                  <c:v>2.8499999999999996</c:v>
                </c:pt>
                <c:pt idx="21">
                  <c:v>0.53</c:v>
                </c:pt>
                <c:pt idx="22">
                  <c:v>1.5899999999999999</c:v>
                </c:pt>
                <c:pt idx="23">
                  <c:v>9.98</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JUNIO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Chart'!$H$10:$H$33</c:f>
              <c:numCache>
                <c:formatCode>0.0</c:formatCode>
                <c:ptCount val="24"/>
                <c:pt idx="0">
                  <c:v>1.9400000000000002</c:v>
                </c:pt>
                <c:pt idx="1">
                  <c:v>0.94000000000000006</c:v>
                </c:pt>
                <c:pt idx="2">
                  <c:v>0.36</c:v>
                </c:pt>
                <c:pt idx="3">
                  <c:v>0.31</c:v>
                </c:pt>
                <c:pt idx="4">
                  <c:v>1.49</c:v>
                </c:pt>
                <c:pt idx="5">
                  <c:v>0.32</c:v>
                </c:pt>
                <c:pt idx="6">
                  <c:v>0.73</c:v>
                </c:pt>
                <c:pt idx="7">
                  <c:v>0.77</c:v>
                </c:pt>
                <c:pt idx="8">
                  <c:v>4.5999999999999996</c:v>
                </c:pt>
                <c:pt idx="9">
                  <c:v>2.2999999999999998</c:v>
                </c:pt>
                <c:pt idx="10">
                  <c:v>0.86</c:v>
                </c:pt>
                <c:pt idx="11">
                  <c:v>4.13</c:v>
                </c:pt>
                <c:pt idx="12">
                  <c:v>20.87</c:v>
                </c:pt>
                <c:pt idx="13">
                  <c:v>29.589999999999996</c:v>
                </c:pt>
                <c:pt idx="14">
                  <c:v>6.58</c:v>
                </c:pt>
                <c:pt idx="15">
                  <c:v>2.9400000000000004</c:v>
                </c:pt>
                <c:pt idx="16">
                  <c:v>6.68</c:v>
                </c:pt>
                <c:pt idx="17">
                  <c:v>0.66</c:v>
                </c:pt>
                <c:pt idx="18">
                  <c:v>1.37</c:v>
                </c:pt>
                <c:pt idx="19">
                  <c:v>1.5899999999999999</c:v>
                </c:pt>
                <c:pt idx="20">
                  <c:v>0.84000000000000008</c:v>
                </c:pt>
                <c:pt idx="21">
                  <c:v>0.36</c:v>
                </c:pt>
                <c:pt idx="22">
                  <c:v>7.0000000000000007E-2</c:v>
                </c:pt>
                <c:pt idx="23">
                  <c:v>9.65</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JULIO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Chart'!$I$10:$I$33</c:f>
              <c:numCache>
                <c:formatCode>0.0</c:formatCode>
                <c:ptCount val="24"/>
                <c:pt idx="0">
                  <c:v>1.7600000000000002</c:v>
                </c:pt>
                <c:pt idx="1">
                  <c:v>1.1299999999999999</c:v>
                </c:pt>
                <c:pt idx="2">
                  <c:v>0.63</c:v>
                </c:pt>
                <c:pt idx="3">
                  <c:v>0.55000000000000004</c:v>
                </c:pt>
                <c:pt idx="4">
                  <c:v>0.53</c:v>
                </c:pt>
                <c:pt idx="5">
                  <c:v>0.43999999999999995</c:v>
                </c:pt>
                <c:pt idx="6">
                  <c:v>0.92999999999999994</c:v>
                </c:pt>
                <c:pt idx="7">
                  <c:v>0.89999999999999991</c:v>
                </c:pt>
                <c:pt idx="8">
                  <c:v>2.67</c:v>
                </c:pt>
                <c:pt idx="9">
                  <c:v>3.9000000000000004</c:v>
                </c:pt>
                <c:pt idx="10">
                  <c:v>3.91</c:v>
                </c:pt>
                <c:pt idx="11">
                  <c:v>52.14</c:v>
                </c:pt>
                <c:pt idx="12">
                  <c:v>8.6900000000000013</c:v>
                </c:pt>
                <c:pt idx="13">
                  <c:v>4.37</c:v>
                </c:pt>
                <c:pt idx="14">
                  <c:v>0.90999999999999992</c:v>
                </c:pt>
                <c:pt idx="15">
                  <c:v>2.83</c:v>
                </c:pt>
                <c:pt idx="16">
                  <c:v>3.13</c:v>
                </c:pt>
                <c:pt idx="17">
                  <c:v>0.79999999999999993</c:v>
                </c:pt>
                <c:pt idx="18">
                  <c:v>0.36</c:v>
                </c:pt>
                <c:pt idx="19">
                  <c:v>0.91</c:v>
                </c:pt>
                <c:pt idx="20">
                  <c:v>0.60000000000000009</c:v>
                </c:pt>
                <c:pt idx="21">
                  <c:v>7.0000000000000007E-2</c:v>
                </c:pt>
                <c:pt idx="22">
                  <c:v>0.73</c:v>
                </c:pt>
                <c:pt idx="23">
                  <c:v>7.1000000000000005</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AGOSTO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Chart'!$J$10:$J$33</c:f>
              <c:numCache>
                <c:formatCode>0.0</c:formatCode>
                <c:ptCount val="24"/>
                <c:pt idx="0">
                  <c:v>2.39</c:v>
                </c:pt>
                <c:pt idx="1">
                  <c:v>0.53</c:v>
                </c:pt>
                <c:pt idx="2">
                  <c:v>0.03</c:v>
                </c:pt>
                <c:pt idx="3">
                  <c:v>0.33</c:v>
                </c:pt>
                <c:pt idx="4">
                  <c:v>1.25</c:v>
                </c:pt>
                <c:pt idx="5">
                  <c:v>0.34</c:v>
                </c:pt>
                <c:pt idx="6">
                  <c:v>2.21</c:v>
                </c:pt>
                <c:pt idx="7">
                  <c:v>5.55</c:v>
                </c:pt>
                <c:pt idx="8">
                  <c:v>25.299999999999997</c:v>
                </c:pt>
                <c:pt idx="9">
                  <c:v>2.9400000000000004</c:v>
                </c:pt>
                <c:pt idx="10">
                  <c:v>5.7600000000000007</c:v>
                </c:pt>
                <c:pt idx="11">
                  <c:v>33.39</c:v>
                </c:pt>
                <c:pt idx="12">
                  <c:v>3.9</c:v>
                </c:pt>
                <c:pt idx="13">
                  <c:v>0.7</c:v>
                </c:pt>
                <c:pt idx="14">
                  <c:v>1.1600000000000001</c:v>
                </c:pt>
                <c:pt idx="15">
                  <c:v>0.44999999999999996</c:v>
                </c:pt>
                <c:pt idx="16">
                  <c:v>2.5</c:v>
                </c:pt>
                <c:pt idx="17">
                  <c:v>0.77</c:v>
                </c:pt>
                <c:pt idx="18">
                  <c:v>0.16</c:v>
                </c:pt>
                <c:pt idx="19">
                  <c:v>0.2</c:v>
                </c:pt>
                <c:pt idx="20">
                  <c:v>0.42000000000000004</c:v>
                </c:pt>
                <c:pt idx="21">
                  <c:v>0.2</c:v>
                </c:pt>
                <c:pt idx="22">
                  <c:v>0.3</c:v>
                </c:pt>
                <c:pt idx="23">
                  <c:v>9.2099999999999991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SEPTIEMBRE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Chart'!$K$10:$K$33</c:f>
              <c:numCache>
                <c:formatCode>0.0</c:formatCode>
                <c:ptCount val="24"/>
                <c:pt idx="0">
                  <c:v>2.3899999999999997</c:v>
                </c:pt>
                <c:pt idx="1">
                  <c:v>0.6</c:v>
                </c:pt>
                <c:pt idx="2">
                  <c:v>0.55000000000000004</c:v>
                </c:pt>
                <c:pt idx="3">
                  <c:v>0.56000000000000005</c:v>
                </c:pt>
                <c:pt idx="4">
                  <c:v>0.32</c:v>
                </c:pt>
                <c:pt idx="5">
                  <c:v>0.61</c:v>
                </c:pt>
                <c:pt idx="6">
                  <c:v>2.19</c:v>
                </c:pt>
                <c:pt idx="7">
                  <c:v>11.35</c:v>
                </c:pt>
                <c:pt idx="8">
                  <c:v>54.36</c:v>
                </c:pt>
                <c:pt idx="9">
                  <c:v>4.28</c:v>
                </c:pt>
                <c:pt idx="10">
                  <c:v>3.2900000000000005</c:v>
                </c:pt>
                <c:pt idx="11">
                  <c:v>3.4200000000000004</c:v>
                </c:pt>
                <c:pt idx="12">
                  <c:v>1.8800000000000001</c:v>
                </c:pt>
                <c:pt idx="13">
                  <c:v>0.32</c:v>
                </c:pt>
                <c:pt idx="14">
                  <c:v>1.17</c:v>
                </c:pt>
                <c:pt idx="15">
                  <c:v>1.1000000000000001</c:v>
                </c:pt>
                <c:pt idx="16">
                  <c:v>1.8900000000000001</c:v>
                </c:pt>
                <c:pt idx="17">
                  <c:v>0.78</c:v>
                </c:pt>
                <c:pt idx="18">
                  <c:v>0.1</c:v>
                </c:pt>
                <c:pt idx="19">
                  <c:v>0.05</c:v>
                </c:pt>
                <c:pt idx="20">
                  <c:v>0.05</c:v>
                </c:pt>
                <c:pt idx="21">
                  <c:v>0.43000000000000005</c:v>
                </c:pt>
                <c:pt idx="22">
                  <c:v>0.11</c:v>
                </c:pt>
                <c:pt idx="23">
                  <c:v>8.2100000000000009</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OCTUBRE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Chart'!$L$10:$L$33</c:f>
              <c:numCache>
                <c:formatCode>0.0</c:formatCode>
                <c:ptCount val="24"/>
                <c:pt idx="0">
                  <c:v>2.4</c:v>
                </c:pt>
                <c:pt idx="1">
                  <c:v>3.6</c:v>
                </c:pt>
                <c:pt idx="2">
                  <c:v>0.71</c:v>
                </c:pt>
                <c:pt idx="3">
                  <c:v>0.09</c:v>
                </c:pt>
                <c:pt idx="4">
                  <c:v>0.79</c:v>
                </c:pt>
                <c:pt idx="5">
                  <c:v>0.23</c:v>
                </c:pt>
                <c:pt idx="6">
                  <c:v>7.96</c:v>
                </c:pt>
                <c:pt idx="7">
                  <c:v>7.2900000000000009</c:v>
                </c:pt>
                <c:pt idx="8">
                  <c:v>44.9</c:v>
                </c:pt>
                <c:pt idx="9">
                  <c:v>13.650000000000002</c:v>
                </c:pt>
                <c:pt idx="10">
                  <c:v>1.69</c:v>
                </c:pt>
                <c:pt idx="11">
                  <c:v>3.11</c:v>
                </c:pt>
                <c:pt idx="12">
                  <c:v>2.33</c:v>
                </c:pt>
                <c:pt idx="13">
                  <c:v>0.51</c:v>
                </c:pt>
                <c:pt idx="14">
                  <c:v>0.71000000000000008</c:v>
                </c:pt>
                <c:pt idx="15">
                  <c:v>1.07</c:v>
                </c:pt>
                <c:pt idx="16">
                  <c:v>1.27</c:v>
                </c:pt>
                <c:pt idx="17">
                  <c:v>0.47</c:v>
                </c:pt>
                <c:pt idx="18">
                  <c:v>0.11</c:v>
                </c:pt>
                <c:pt idx="19">
                  <c:v>0</c:v>
                </c:pt>
                <c:pt idx="20">
                  <c:v>0.90999999999999992</c:v>
                </c:pt>
                <c:pt idx="21">
                  <c:v>0.2</c:v>
                </c:pt>
                <c:pt idx="22">
                  <c:v>2.2200000000000002</c:v>
                </c:pt>
                <c:pt idx="23">
                  <c:v>3.73</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NOVIEMBRE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Chart'!$M$10:$M$33</c:f>
              <c:numCache>
                <c:formatCode>0.0</c:formatCode>
                <c:ptCount val="24"/>
                <c:pt idx="0">
                  <c:v>1.87</c:v>
                </c:pt>
                <c:pt idx="1">
                  <c:v>0.93</c:v>
                </c:pt>
                <c:pt idx="2">
                  <c:v>0.3</c:v>
                </c:pt>
                <c:pt idx="3">
                  <c:v>2.0799999999999996</c:v>
                </c:pt>
                <c:pt idx="4">
                  <c:v>14.45</c:v>
                </c:pt>
                <c:pt idx="5">
                  <c:v>1.1300000000000001</c:v>
                </c:pt>
                <c:pt idx="6">
                  <c:v>14.11</c:v>
                </c:pt>
                <c:pt idx="7">
                  <c:v>8.629999999999999</c:v>
                </c:pt>
                <c:pt idx="8">
                  <c:v>36.94</c:v>
                </c:pt>
                <c:pt idx="9">
                  <c:v>1.6099999999999999</c:v>
                </c:pt>
                <c:pt idx="10">
                  <c:v>1.05</c:v>
                </c:pt>
                <c:pt idx="11">
                  <c:v>1.07</c:v>
                </c:pt>
                <c:pt idx="12">
                  <c:v>1.59</c:v>
                </c:pt>
                <c:pt idx="13">
                  <c:v>0.46</c:v>
                </c:pt>
                <c:pt idx="14">
                  <c:v>0.87</c:v>
                </c:pt>
                <c:pt idx="15">
                  <c:v>0.24000000000000002</c:v>
                </c:pt>
                <c:pt idx="16">
                  <c:v>0.9</c:v>
                </c:pt>
                <c:pt idx="17">
                  <c:v>0.24</c:v>
                </c:pt>
                <c:pt idx="18">
                  <c:v>0.63</c:v>
                </c:pt>
                <c:pt idx="19">
                  <c:v>0.25</c:v>
                </c:pt>
                <c:pt idx="20">
                  <c:v>0.4</c:v>
                </c:pt>
                <c:pt idx="21">
                  <c:v>0.38</c:v>
                </c:pt>
                <c:pt idx="22">
                  <c:v>2.71</c:v>
                </c:pt>
                <c:pt idx="23">
                  <c:v>7.1899999999999995</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DICIEMBRE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Chart'!$N$10:$N$33</c:f>
              <c:numCache>
                <c:formatCode>0.0</c:formatCode>
                <c:ptCount val="24"/>
                <c:pt idx="0">
                  <c:v>2.64</c:v>
                </c:pt>
                <c:pt idx="1">
                  <c:v>0.19</c:v>
                </c:pt>
                <c:pt idx="2">
                  <c:v>1.3699999999999999</c:v>
                </c:pt>
                <c:pt idx="3">
                  <c:v>11.98</c:v>
                </c:pt>
                <c:pt idx="4">
                  <c:v>57.11</c:v>
                </c:pt>
                <c:pt idx="5">
                  <c:v>2.2999999999999998</c:v>
                </c:pt>
                <c:pt idx="6">
                  <c:v>2.92</c:v>
                </c:pt>
                <c:pt idx="7">
                  <c:v>4.2699999999999996</c:v>
                </c:pt>
                <c:pt idx="8">
                  <c:v>4.41</c:v>
                </c:pt>
                <c:pt idx="9">
                  <c:v>0.85</c:v>
                </c:pt>
                <c:pt idx="10">
                  <c:v>1.5600000000000003</c:v>
                </c:pt>
                <c:pt idx="11">
                  <c:v>0.75</c:v>
                </c:pt>
                <c:pt idx="12">
                  <c:v>1.4300000000000002</c:v>
                </c:pt>
                <c:pt idx="13">
                  <c:v>0.45999999999999996</c:v>
                </c:pt>
                <c:pt idx="14">
                  <c:v>0.59000000000000008</c:v>
                </c:pt>
                <c:pt idx="15">
                  <c:v>0.69</c:v>
                </c:pt>
                <c:pt idx="16">
                  <c:v>0.39</c:v>
                </c:pt>
                <c:pt idx="17">
                  <c:v>0.19</c:v>
                </c:pt>
                <c:pt idx="18">
                  <c:v>7.0000000000000007E-2</c:v>
                </c:pt>
                <c:pt idx="19">
                  <c:v>0.15</c:v>
                </c:pt>
                <c:pt idx="20">
                  <c:v>2.25</c:v>
                </c:pt>
                <c:pt idx="21">
                  <c:v>0.44</c:v>
                </c:pt>
                <c:pt idx="22">
                  <c:v>0.18</c:v>
                </c:pt>
                <c:pt idx="23">
                  <c:v>2.82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ENERO 25</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Chart'!$O$10:$O$33</c:f>
              <c:numCache>
                <c:formatCode>0.0</c:formatCode>
                <c:ptCount val="24"/>
                <c:pt idx="0">
                  <c:v>17.059999999999999</c:v>
                </c:pt>
                <c:pt idx="1">
                  <c:v>32.24</c:v>
                </c:pt>
                <c:pt idx="2">
                  <c:v>6.3699999999999992</c:v>
                </c:pt>
                <c:pt idx="3">
                  <c:v>5.24</c:v>
                </c:pt>
                <c:pt idx="4">
                  <c:v>21.93</c:v>
                </c:pt>
                <c:pt idx="5">
                  <c:v>2</c:v>
                </c:pt>
                <c:pt idx="6">
                  <c:v>1.56</c:v>
                </c:pt>
                <c:pt idx="7">
                  <c:v>0.73</c:v>
                </c:pt>
                <c:pt idx="8">
                  <c:v>3.27</c:v>
                </c:pt>
                <c:pt idx="9">
                  <c:v>0.36</c:v>
                </c:pt>
                <c:pt idx="10">
                  <c:v>0.81</c:v>
                </c:pt>
                <c:pt idx="11">
                  <c:v>0.52</c:v>
                </c:pt>
                <c:pt idx="12">
                  <c:v>0.89</c:v>
                </c:pt>
                <c:pt idx="13">
                  <c:v>0.46</c:v>
                </c:pt>
                <c:pt idx="14">
                  <c:v>0.64</c:v>
                </c:pt>
                <c:pt idx="15">
                  <c:v>0.08</c:v>
                </c:pt>
                <c:pt idx="16">
                  <c:v>2.35</c:v>
                </c:pt>
                <c:pt idx="17">
                  <c:v>0.88</c:v>
                </c:pt>
                <c:pt idx="18">
                  <c:v>0</c:v>
                </c:pt>
                <c:pt idx="19">
                  <c:v>0.25</c:v>
                </c:pt>
                <c:pt idx="20">
                  <c:v>0.68</c:v>
                </c:pt>
                <c:pt idx="21">
                  <c:v>0.05</c:v>
                </c:pt>
                <c:pt idx="22">
                  <c:v>0.04</c:v>
                </c:pt>
                <c:pt idx="23">
                  <c:v>1.57</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FEBRERO 25</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Chart'!$P$10:$P$33</c:f>
              <c:numCache>
                <c:formatCode>0.0</c:formatCode>
                <c:ptCount val="24"/>
                <c:pt idx="0">
                  <c:v>71.260000000000005</c:v>
                </c:pt>
                <c:pt idx="1">
                  <c:v>6.9</c:v>
                </c:pt>
                <c:pt idx="2">
                  <c:v>3.27</c:v>
                </c:pt>
                <c:pt idx="3">
                  <c:v>1.3199999999999998</c:v>
                </c:pt>
                <c:pt idx="4">
                  <c:v>2.29</c:v>
                </c:pt>
                <c:pt idx="5">
                  <c:v>0.35</c:v>
                </c:pt>
                <c:pt idx="6">
                  <c:v>1.05</c:v>
                </c:pt>
                <c:pt idx="7">
                  <c:v>0.91</c:v>
                </c:pt>
                <c:pt idx="8">
                  <c:v>5.1100000000000003</c:v>
                </c:pt>
                <c:pt idx="9">
                  <c:v>0.59</c:v>
                </c:pt>
                <c:pt idx="10">
                  <c:v>0.89</c:v>
                </c:pt>
                <c:pt idx="11">
                  <c:v>0.27999999999999997</c:v>
                </c:pt>
                <c:pt idx="12">
                  <c:v>0.45</c:v>
                </c:pt>
                <c:pt idx="13">
                  <c:v>0.33</c:v>
                </c:pt>
                <c:pt idx="14">
                  <c:v>1.6800000000000002</c:v>
                </c:pt>
                <c:pt idx="15">
                  <c:v>0</c:v>
                </c:pt>
                <c:pt idx="16">
                  <c:v>0.82</c:v>
                </c:pt>
                <c:pt idx="17">
                  <c:v>0.63000000000000012</c:v>
                </c:pt>
                <c:pt idx="18">
                  <c:v>0</c:v>
                </c:pt>
                <c:pt idx="19">
                  <c:v>0</c:v>
                </c:pt>
                <c:pt idx="20">
                  <c:v>0.44</c:v>
                </c:pt>
                <c:pt idx="21">
                  <c:v>0.14000000000000001</c:v>
                </c:pt>
                <c:pt idx="22">
                  <c:v>0</c:v>
                </c:pt>
                <c:pt idx="23">
                  <c:v>1.3199999999999998</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MARZO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Chart'!$Q$10:$Q$33</c:f>
              <c:numCache>
                <c:formatCode>0.0</c:formatCode>
                <c:ptCount val="24"/>
                <c:pt idx="0">
                  <c:v>85.640000000000015</c:v>
                </c:pt>
                <c:pt idx="1">
                  <c:v>1.1599999999999999</c:v>
                </c:pt>
                <c:pt idx="2">
                  <c:v>1.5500000000000003</c:v>
                </c:pt>
                <c:pt idx="3">
                  <c:v>0.68</c:v>
                </c:pt>
                <c:pt idx="4">
                  <c:v>1.28</c:v>
                </c:pt>
                <c:pt idx="5">
                  <c:v>0.37000000000000005</c:v>
                </c:pt>
                <c:pt idx="6">
                  <c:v>1.51</c:v>
                </c:pt>
                <c:pt idx="7">
                  <c:v>0.16999999999999998</c:v>
                </c:pt>
                <c:pt idx="8">
                  <c:v>3</c:v>
                </c:pt>
                <c:pt idx="9">
                  <c:v>0.36</c:v>
                </c:pt>
                <c:pt idx="10">
                  <c:v>1</c:v>
                </c:pt>
                <c:pt idx="11">
                  <c:v>0.28000000000000003</c:v>
                </c:pt>
                <c:pt idx="12">
                  <c:v>0.15</c:v>
                </c:pt>
                <c:pt idx="13">
                  <c:v>0.21000000000000002</c:v>
                </c:pt>
                <c:pt idx="14">
                  <c:v>0.05</c:v>
                </c:pt>
                <c:pt idx="15">
                  <c:v>0</c:v>
                </c:pt>
                <c:pt idx="16">
                  <c:v>0.51</c:v>
                </c:pt>
                <c:pt idx="17">
                  <c:v>0.39</c:v>
                </c:pt>
                <c:pt idx="18">
                  <c:v>0.3</c:v>
                </c:pt>
                <c:pt idx="19">
                  <c:v>0.05</c:v>
                </c:pt>
                <c:pt idx="20">
                  <c:v>0.04</c:v>
                </c:pt>
                <c:pt idx="21">
                  <c:v>0.32</c:v>
                </c:pt>
                <c:pt idx="22">
                  <c:v>0</c:v>
                </c:pt>
                <c:pt idx="23">
                  <c:v>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ABRIL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Chart'!$R$10:$R$33</c:f>
              <c:numCache>
                <c:formatCode>0.0</c:formatCode>
                <c:ptCount val="24"/>
                <c:pt idx="0">
                  <c:v>86.43</c:v>
                </c:pt>
                <c:pt idx="1">
                  <c:v>1.4699999999999998</c:v>
                </c:pt>
                <c:pt idx="2">
                  <c:v>1.54</c:v>
                </c:pt>
                <c:pt idx="3">
                  <c:v>1.5899999999999999</c:v>
                </c:pt>
                <c:pt idx="4">
                  <c:v>1.33</c:v>
                </c:pt>
                <c:pt idx="5">
                  <c:v>0.08</c:v>
                </c:pt>
                <c:pt idx="6">
                  <c:v>1.57</c:v>
                </c:pt>
                <c:pt idx="7">
                  <c:v>0.13</c:v>
                </c:pt>
                <c:pt idx="8">
                  <c:v>2.61</c:v>
                </c:pt>
                <c:pt idx="9">
                  <c:v>0.2</c:v>
                </c:pt>
                <c:pt idx="10">
                  <c:v>0.04</c:v>
                </c:pt>
                <c:pt idx="11">
                  <c:v>0.26</c:v>
                </c:pt>
                <c:pt idx="12">
                  <c:v>0.22</c:v>
                </c:pt>
                <c:pt idx="13">
                  <c:v>0.29000000000000004</c:v>
                </c:pt>
                <c:pt idx="14">
                  <c:v>0.09</c:v>
                </c:pt>
                <c:pt idx="15">
                  <c:v>0.13</c:v>
                </c:pt>
                <c:pt idx="16">
                  <c:v>0.43000000000000005</c:v>
                </c:pt>
                <c:pt idx="17">
                  <c:v>0.16</c:v>
                </c:pt>
                <c:pt idx="18">
                  <c:v>0.1</c:v>
                </c:pt>
                <c:pt idx="19">
                  <c:v>0.15</c:v>
                </c:pt>
                <c:pt idx="20">
                  <c:v>0</c:v>
                </c:pt>
                <c:pt idx="21">
                  <c:v>0.37</c:v>
                </c:pt>
                <c:pt idx="22">
                  <c:v>0</c:v>
                </c:pt>
                <c:pt idx="23">
                  <c:v>0.74</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6"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r>
            <a:rPr lang="es-ES" sz="2000" b="1" baseline="0">
              <a:latin typeface="Arial" panose="020B0604020202020204" pitchFamily="34" charset="0"/>
              <a:cs typeface="Arial" panose="020B0604020202020204" pitchFamily="34" charset="0"/>
            </a:rPr>
            <a:t> Abril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tabSelected="1" zoomScaleNormal="100" zoomScaleSheetLayoutView="70" workbookViewId="0"/>
  </sheetViews>
  <sheetFormatPr baseColWidth="10" defaultColWidth="11.42578125" defaultRowHeight="15" x14ac:dyDescent="0.2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YN173" sqref="YN173"/>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456</v>
      </c>
      <c r="D2" s="22" t="str">
        <f>VLOOKUP(Enlaces!G1,Enlaces!F2:G4,2,0)</f>
        <v>Aceite de Oliva</v>
      </c>
      <c r="E2" s="22"/>
    </row>
    <row r="3" spans="3:18" x14ac:dyDescent="0.25">
      <c r="C3" s="21" t="s">
        <v>442</v>
      </c>
      <c r="D3" t="str">
        <f>VLOOKUP(Enlaces!C1,Enlaces!B2:C6,2,0)</f>
        <v>T.España</v>
      </c>
    </row>
    <row r="9" spans="3:18" x14ac:dyDescent="0.25">
      <c r="C9" s="3" t="s">
        <v>440</v>
      </c>
      <c r="D9" s="3" t="s">
        <v>441</v>
      </c>
      <c r="G9" s="35" t="str">
        <f>'TAM Aceite de Oliva'!E9</f>
        <v xml:space="preserve"> MAYO 24</v>
      </c>
      <c r="H9" s="35" t="str">
        <f>'TAM Aceite de Oliva'!F9</f>
        <v xml:space="preserve"> JUNIO 24</v>
      </c>
      <c r="I9" s="35" t="str">
        <f>'TAM Aceite de Oliva'!G9</f>
        <v xml:space="preserve"> JULIO 24</v>
      </c>
      <c r="J9" s="35" t="str">
        <f>'TAM Aceite de Oliva'!H9</f>
        <v xml:space="preserve"> AGOSTO 24</v>
      </c>
      <c r="K9" s="35" t="str">
        <f>'TAM Aceite de Oliva'!I9</f>
        <v xml:space="preserve"> SEPTIEMBRE 24</v>
      </c>
      <c r="L9" s="35" t="str">
        <f>'TAM Aceite de Oliva'!J9</f>
        <v xml:space="preserve"> OCTUBRE 24</v>
      </c>
      <c r="M9" s="35" t="str">
        <f>'TAM Aceite de Oliva'!K9</f>
        <v xml:space="preserve"> NOVIEMBRE 24</v>
      </c>
      <c r="N9" s="35" t="str">
        <f>'TAM Aceite de Oliva'!L9</f>
        <v xml:space="preserve"> DICIEMBRE 24</v>
      </c>
      <c r="O9" s="35" t="str">
        <f>'TAM Aceite de Oliva'!M9</f>
        <v xml:space="preserve"> ENERO 25</v>
      </c>
      <c r="P9" s="35" t="str">
        <f>'TAM Aceite de Oliva'!N9</f>
        <v xml:space="preserve"> FEBRERO 25</v>
      </c>
      <c r="Q9" s="35" t="str">
        <f>'TAM Aceite de Oliva'!O9</f>
        <v xml:space="preserve"> MARZO 25</v>
      </c>
      <c r="R9" s="35" t="str">
        <f>'TAM Aceite de Oliva'!P9</f>
        <v xml:space="preserve"> ABRIL 25</v>
      </c>
    </row>
    <row r="10" spans="3:18" x14ac:dyDescent="0.25">
      <c r="C10" s="48">
        <f>CHOOSE(Enlaces!$G$1,'TAM Aceite de Oliva'!B10,'TAM Aceite Virgen'!B10,'TAM Aceite Virgen Extra'!B10)</f>
        <v>0</v>
      </c>
      <c r="D10" s="13">
        <f>CHOOSE(Enlaces!$G$1,'TAM Aceite de Oliva'!C10,'TAM Aceite Virgen'!C10,'TAM Aceite Virgen Extra'!C10)</f>
        <v>5</v>
      </c>
      <c r="F10" s="34" t="str">
        <f>"Menos de "&amp;D10</f>
        <v>Menos de 5</v>
      </c>
      <c r="G10" s="36">
        <f>CHOOSE(Enlaces!$G$1,'TAM Aceite de Oliva'!E10,'TAM Aceite Virgen'!E10,'TAM Aceite Virgen Extra'!E10)</f>
        <v>2.79</v>
      </c>
      <c r="H10" s="36">
        <f>CHOOSE(Enlaces!$G$1,'TAM Aceite de Oliva'!F10,'TAM Aceite Virgen'!F10,'TAM Aceite Virgen Extra'!F10)</f>
        <v>1.9400000000000002</v>
      </c>
      <c r="I10" s="36">
        <f>CHOOSE(Enlaces!$G$1,'TAM Aceite de Oliva'!G10,'TAM Aceite Virgen'!G10,'TAM Aceite Virgen Extra'!G10)</f>
        <v>1.7600000000000002</v>
      </c>
      <c r="J10" s="36">
        <f>CHOOSE(Enlaces!$G$1,'TAM Aceite de Oliva'!H10,'TAM Aceite Virgen'!H10,'TAM Aceite Virgen Extra'!H10)</f>
        <v>2.39</v>
      </c>
      <c r="K10" s="36">
        <f>CHOOSE(Enlaces!$G$1,'TAM Aceite de Oliva'!I10,'TAM Aceite Virgen'!I10,'TAM Aceite Virgen Extra'!I10)</f>
        <v>2.3899999999999997</v>
      </c>
      <c r="L10" s="36">
        <f>CHOOSE(Enlaces!$G$1,'TAM Aceite de Oliva'!J10,'TAM Aceite Virgen'!J10,'TAM Aceite Virgen Extra'!J10)</f>
        <v>2.4</v>
      </c>
      <c r="M10" s="36">
        <f>CHOOSE(Enlaces!$G$1,'TAM Aceite de Oliva'!K10,'TAM Aceite Virgen'!K10,'TAM Aceite Virgen Extra'!K10)</f>
        <v>1.87</v>
      </c>
      <c r="N10" s="36">
        <f>CHOOSE(Enlaces!$G$1,'TAM Aceite de Oliva'!L10,'TAM Aceite Virgen'!L10,'TAM Aceite Virgen Extra'!L10)</f>
        <v>2.64</v>
      </c>
      <c r="O10" s="36">
        <f>CHOOSE(Enlaces!$G$1,'TAM Aceite de Oliva'!M10,'TAM Aceite Virgen'!M10,'TAM Aceite Virgen Extra'!M10)</f>
        <v>17.059999999999999</v>
      </c>
      <c r="P10" s="36">
        <f>CHOOSE(Enlaces!$G$1,'TAM Aceite de Oliva'!N10,'TAM Aceite Virgen'!N10,'TAM Aceite Virgen Extra'!N10)</f>
        <v>71.260000000000005</v>
      </c>
      <c r="Q10" s="36">
        <f>CHOOSE(Enlaces!$G$1,'TAM Aceite de Oliva'!O10,'TAM Aceite Virgen'!O10,'TAM Aceite Virgen Extra'!O10)</f>
        <v>85.640000000000015</v>
      </c>
      <c r="R10" s="36">
        <f>CHOOSE(Enlaces!$G$1,'TAM Aceite de Oliva'!P10,'TAM Aceite Virgen'!P10,'TAM Aceite Virgen Extra'!P10)</f>
        <v>86.43</v>
      </c>
    </row>
    <row r="11" spans="3:18" x14ac:dyDescent="0.25">
      <c r="C11" s="14">
        <f>CHOOSE(Enlaces!$G$1,'TAM Aceite de Oliva'!B11,'TAM Aceite Virgen'!B11,'TAM Aceite Virgen Extra'!B11)</f>
        <v>5</v>
      </c>
      <c r="D11" s="13">
        <f>CHOOSE(Enlaces!$G$1,'TAM Aceite de Oliva'!C11,'TAM Aceite Virgen'!C11,'TAM Aceite Virgen Extra'!C11)</f>
        <v>5.25</v>
      </c>
      <c r="F11" s="34" t="str">
        <f t="shared" ref="F11:F30" si="0">"&gt;="&amp;C11&amp;"  - &lt; "&amp;D11</f>
        <v>&gt;=5  - &lt; 5,25</v>
      </c>
      <c r="G11" s="36">
        <f>CHOOSE(Enlaces!$G$1,'TAM Aceite de Oliva'!E11,'TAM Aceite Virgen'!E11,'TAM Aceite Virgen Extra'!E11)</f>
        <v>1.46</v>
      </c>
      <c r="H11" s="36">
        <f>CHOOSE(Enlaces!$G$1,'TAM Aceite de Oliva'!F11,'TAM Aceite Virgen'!F11,'TAM Aceite Virgen Extra'!F11)</f>
        <v>0.94000000000000006</v>
      </c>
      <c r="I11" s="36">
        <f>CHOOSE(Enlaces!$G$1,'TAM Aceite de Oliva'!G11,'TAM Aceite Virgen'!G11,'TAM Aceite Virgen Extra'!G11)</f>
        <v>1.1299999999999999</v>
      </c>
      <c r="J11" s="36">
        <f>CHOOSE(Enlaces!$G$1,'TAM Aceite de Oliva'!H11,'TAM Aceite Virgen'!H11,'TAM Aceite Virgen Extra'!H11)</f>
        <v>0.53</v>
      </c>
      <c r="K11" s="36">
        <f>CHOOSE(Enlaces!$G$1,'TAM Aceite de Oliva'!I11,'TAM Aceite Virgen'!I11,'TAM Aceite Virgen Extra'!I11)</f>
        <v>0.6</v>
      </c>
      <c r="L11" s="36">
        <f>CHOOSE(Enlaces!$G$1,'TAM Aceite de Oliva'!J11,'TAM Aceite Virgen'!J11,'TAM Aceite Virgen Extra'!J11)</f>
        <v>3.6</v>
      </c>
      <c r="M11" s="36">
        <f>CHOOSE(Enlaces!$G$1,'TAM Aceite de Oliva'!K11,'TAM Aceite Virgen'!K11,'TAM Aceite Virgen Extra'!K11)</f>
        <v>0.93</v>
      </c>
      <c r="N11" s="36">
        <f>CHOOSE(Enlaces!$G$1,'TAM Aceite de Oliva'!L11,'TAM Aceite Virgen'!L11,'TAM Aceite Virgen Extra'!L11)</f>
        <v>0.19</v>
      </c>
      <c r="O11" s="36">
        <f>CHOOSE(Enlaces!$G$1,'TAM Aceite de Oliva'!M11,'TAM Aceite Virgen'!M11,'TAM Aceite Virgen Extra'!M11)</f>
        <v>32.24</v>
      </c>
      <c r="P11" s="36">
        <f>CHOOSE(Enlaces!$G$1,'TAM Aceite de Oliva'!N11,'TAM Aceite Virgen'!N11,'TAM Aceite Virgen Extra'!N11)</f>
        <v>6.9</v>
      </c>
      <c r="Q11" s="36">
        <f>CHOOSE(Enlaces!$G$1,'TAM Aceite de Oliva'!O11,'TAM Aceite Virgen'!O11,'TAM Aceite Virgen Extra'!O11)</f>
        <v>1.1599999999999999</v>
      </c>
      <c r="R11" s="36">
        <f>CHOOSE(Enlaces!$G$1,'TAM Aceite de Oliva'!P11,'TAM Aceite Virgen'!P11,'TAM Aceite Virgen Extra'!P11)</f>
        <v>1.4699999999999998</v>
      </c>
    </row>
    <row r="12" spans="3:18" x14ac:dyDescent="0.25">
      <c r="C12" s="14">
        <f>CHOOSE(Enlaces!$G$1,'TAM Aceite de Oliva'!B12,'TAM Aceite Virgen'!B12,'TAM Aceite Virgen Extra'!B12)</f>
        <v>5.25</v>
      </c>
      <c r="D12" s="13">
        <f>CHOOSE(Enlaces!$G$1,'TAM Aceite de Oliva'!C12,'TAM Aceite Virgen'!C12,'TAM Aceite Virgen Extra'!C12)</f>
        <v>5.5</v>
      </c>
      <c r="F12" s="34" t="str">
        <f t="shared" si="0"/>
        <v>&gt;=5,25  - &lt; 5,5</v>
      </c>
      <c r="G12" s="36">
        <f>CHOOSE(Enlaces!$G$1,'TAM Aceite de Oliva'!E12,'TAM Aceite Virgen'!E12,'TAM Aceite Virgen Extra'!E12)</f>
        <v>0.4</v>
      </c>
      <c r="H12" s="36">
        <f>CHOOSE(Enlaces!$G$1,'TAM Aceite de Oliva'!F12,'TAM Aceite Virgen'!F12,'TAM Aceite Virgen Extra'!F12)</f>
        <v>0.36</v>
      </c>
      <c r="I12" s="36">
        <f>CHOOSE(Enlaces!$G$1,'TAM Aceite de Oliva'!G12,'TAM Aceite Virgen'!G12,'TAM Aceite Virgen Extra'!G12)</f>
        <v>0.63</v>
      </c>
      <c r="J12" s="36">
        <f>CHOOSE(Enlaces!$G$1,'TAM Aceite de Oliva'!H12,'TAM Aceite Virgen'!H12,'TAM Aceite Virgen Extra'!H12)</f>
        <v>0.03</v>
      </c>
      <c r="K12" s="36">
        <f>CHOOSE(Enlaces!$G$1,'TAM Aceite de Oliva'!I12,'TAM Aceite Virgen'!I12,'TAM Aceite Virgen Extra'!I12)</f>
        <v>0.55000000000000004</v>
      </c>
      <c r="L12" s="36">
        <f>CHOOSE(Enlaces!$G$1,'TAM Aceite de Oliva'!J12,'TAM Aceite Virgen'!J12,'TAM Aceite Virgen Extra'!J12)</f>
        <v>0.71</v>
      </c>
      <c r="M12" s="36">
        <f>CHOOSE(Enlaces!$G$1,'TAM Aceite de Oliva'!K12,'TAM Aceite Virgen'!K12,'TAM Aceite Virgen Extra'!K12)</f>
        <v>0.3</v>
      </c>
      <c r="N12" s="36">
        <f>CHOOSE(Enlaces!$G$1,'TAM Aceite de Oliva'!L12,'TAM Aceite Virgen'!L12,'TAM Aceite Virgen Extra'!L12)</f>
        <v>1.3699999999999999</v>
      </c>
      <c r="O12" s="36">
        <f>CHOOSE(Enlaces!$G$1,'TAM Aceite de Oliva'!M12,'TAM Aceite Virgen'!M12,'TAM Aceite Virgen Extra'!M12)</f>
        <v>6.3699999999999992</v>
      </c>
      <c r="P12" s="36">
        <f>CHOOSE(Enlaces!$G$1,'TAM Aceite de Oliva'!N12,'TAM Aceite Virgen'!N12,'TAM Aceite Virgen Extra'!N12)</f>
        <v>3.27</v>
      </c>
      <c r="Q12" s="36">
        <f>CHOOSE(Enlaces!$G$1,'TAM Aceite de Oliva'!O12,'TAM Aceite Virgen'!O12,'TAM Aceite Virgen Extra'!O12)</f>
        <v>1.5500000000000003</v>
      </c>
      <c r="R12" s="36">
        <f>CHOOSE(Enlaces!$G$1,'TAM Aceite de Oliva'!P12,'TAM Aceite Virgen'!P12,'TAM Aceite Virgen Extra'!P12)</f>
        <v>1.54</v>
      </c>
    </row>
    <row r="13" spans="3:18" x14ac:dyDescent="0.25">
      <c r="C13" s="14">
        <f>CHOOSE(Enlaces!$G$1,'TAM Aceite de Oliva'!B13,'TAM Aceite Virgen'!B13,'TAM Aceite Virgen Extra'!B13)</f>
        <v>5.5</v>
      </c>
      <c r="D13" s="13">
        <f>CHOOSE(Enlaces!$G$1,'TAM Aceite de Oliva'!C13,'TAM Aceite Virgen'!C13,'TAM Aceite Virgen Extra'!C13)</f>
        <v>5.75</v>
      </c>
      <c r="F13" s="34" t="str">
        <f t="shared" si="0"/>
        <v>&gt;=5,5  - &lt; 5,75</v>
      </c>
      <c r="G13" s="36">
        <f>CHOOSE(Enlaces!$G$1,'TAM Aceite de Oliva'!E13,'TAM Aceite Virgen'!E13,'TAM Aceite Virgen Extra'!E13)</f>
        <v>0.33999999999999997</v>
      </c>
      <c r="H13" s="36">
        <f>CHOOSE(Enlaces!$G$1,'TAM Aceite de Oliva'!F13,'TAM Aceite Virgen'!F13,'TAM Aceite Virgen Extra'!F13)</f>
        <v>0.31</v>
      </c>
      <c r="I13" s="36">
        <f>CHOOSE(Enlaces!$G$1,'TAM Aceite de Oliva'!G13,'TAM Aceite Virgen'!G13,'TAM Aceite Virgen Extra'!G13)</f>
        <v>0.55000000000000004</v>
      </c>
      <c r="J13" s="36">
        <f>CHOOSE(Enlaces!$G$1,'TAM Aceite de Oliva'!H13,'TAM Aceite Virgen'!H13,'TAM Aceite Virgen Extra'!H13)</f>
        <v>0.33</v>
      </c>
      <c r="K13" s="36">
        <f>CHOOSE(Enlaces!$G$1,'TAM Aceite de Oliva'!I13,'TAM Aceite Virgen'!I13,'TAM Aceite Virgen Extra'!I13)</f>
        <v>0.56000000000000005</v>
      </c>
      <c r="L13" s="36">
        <f>CHOOSE(Enlaces!$G$1,'TAM Aceite de Oliva'!J13,'TAM Aceite Virgen'!J13,'TAM Aceite Virgen Extra'!J13)</f>
        <v>0.09</v>
      </c>
      <c r="M13" s="36">
        <f>CHOOSE(Enlaces!$G$1,'TAM Aceite de Oliva'!K13,'TAM Aceite Virgen'!K13,'TAM Aceite Virgen Extra'!K13)</f>
        <v>2.0799999999999996</v>
      </c>
      <c r="N13" s="36">
        <f>CHOOSE(Enlaces!$G$1,'TAM Aceite de Oliva'!L13,'TAM Aceite Virgen'!L13,'TAM Aceite Virgen Extra'!L13)</f>
        <v>11.98</v>
      </c>
      <c r="O13" s="36">
        <f>CHOOSE(Enlaces!$G$1,'TAM Aceite de Oliva'!M13,'TAM Aceite Virgen'!M13,'TAM Aceite Virgen Extra'!M13)</f>
        <v>5.24</v>
      </c>
      <c r="P13" s="36">
        <f>CHOOSE(Enlaces!$G$1,'TAM Aceite de Oliva'!N13,'TAM Aceite Virgen'!N13,'TAM Aceite Virgen Extra'!N13)</f>
        <v>1.3199999999999998</v>
      </c>
      <c r="Q13" s="36">
        <f>CHOOSE(Enlaces!$G$1,'TAM Aceite de Oliva'!O13,'TAM Aceite Virgen'!O13,'TAM Aceite Virgen Extra'!O13)</f>
        <v>0.68</v>
      </c>
      <c r="R13" s="36">
        <f>CHOOSE(Enlaces!$G$1,'TAM Aceite de Oliva'!P13,'TAM Aceite Virgen'!P13,'TAM Aceite Virgen Extra'!P13)</f>
        <v>1.5899999999999999</v>
      </c>
    </row>
    <row r="14" spans="3:18" x14ac:dyDescent="0.25">
      <c r="C14" s="14">
        <f>CHOOSE(Enlaces!$G$1,'TAM Aceite de Oliva'!B14,'TAM Aceite Virgen'!B14,'TAM Aceite Virgen Extra'!B14)</f>
        <v>5.75</v>
      </c>
      <c r="D14" s="13">
        <f>CHOOSE(Enlaces!$G$1,'TAM Aceite de Oliva'!C14,'TAM Aceite Virgen'!C14,'TAM Aceite Virgen Extra'!C14)</f>
        <v>6</v>
      </c>
      <c r="F14" s="34" t="str">
        <f t="shared" si="0"/>
        <v>&gt;=5,75  - &lt; 6</v>
      </c>
      <c r="G14" s="36">
        <f>CHOOSE(Enlaces!$G$1,'TAM Aceite de Oliva'!E14,'TAM Aceite Virgen'!E14,'TAM Aceite Virgen Extra'!E14)</f>
        <v>0.45</v>
      </c>
      <c r="H14" s="36">
        <f>CHOOSE(Enlaces!$G$1,'TAM Aceite de Oliva'!F14,'TAM Aceite Virgen'!F14,'TAM Aceite Virgen Extra'!F14)</f>
        <v>1.49</v>
      </c>
      <c r="I14" s="36">
        <f>CHOOSE(Enlaces!$G$1,'TAM Aceite de Oliva'!G14,'TAM Aceite Virgen'!G14,'TAM Aceite Virgen Extra'!G14)</f>
        <v>0.53</v>
      </c>
      <c r="J14" s="36">
        <f>CHOOSE(Enlaces!$G$1,'TAM Aceite de Oliva'!H14,'TAM Aceite Virgen'!H14,'TAM Aceite Virgen Extra'!H14)</f>
        <v>1.25</v>
      </c>
      <c r="K14" s="36">
        <f>CHOOSE(Enlaces!$G$1,'TAM Aceite de Oliva'!I14,'TAM Aceite Virgen'!I14,'TAM Aceite Virgen Extra'!I14)</f>
        <v>0.32</v>
      </c>
      <c r="L14" s="36">
        <f>CHOOSE(Enlaces!$G$1,'TAM Aceite de Oliva'!J14,'TAM Aceite Virgen'!J14,'TAM Aceite Virgen Extra'!J14)</f>
        <v>0.79</v>
      </c>
      <c r="M14" s="36">
        <f>CHOOSE(Enlaces!$G$1,'TAM Aceite de Oliva'!K14,'TAM Aceite Virgen'!K14,'TAM Aceite Virgen Extra'!K14)</f>
        <v>14.45</v>
      </c>
      <c r="N14" s="36">
        <f>CHOOSE(Enlaces!$G$1,'TAM Aceite de Oliva'!L14,'TAM Aceite Virgen'!L14,'TAM Aceite Virgen Extra'!L14)</f>
        <v>57.11</v>
      </c>
      <c r="O14" s="36">
        <f>CHOOSE(Enlaces!$G$1,'TAM Aceite de Oliva'!M14,'TAM Aceite Virgen'!M14,'TAM Aceite Virgen Extra'!M14)</f>
        <v>21.93</v>
      </c>
      <c r="P14" s="36">
        <f>CHOOSE(Enlaces!$G$1,'TAM Aceite de Oliva'!N14,'TAM Aceite Virgen'!N14,'TAM Aceite Virgen Extra'!N14)</f>
        <v>2.29</v>
      </c>
      <c r="Q14" s="36">
        <f>CHOOSE(Enlaces!$G$1,'TAM Aceite de Oliva'!O14,'TAM Aceite Virgen'!O14,'TAM Aceite Virgen Extra'!O14)</f>
        <v>1.28</v>
      </c>
      <c r="R14" s="36">
        <f>CHOOSE(Enlaces!$G$1,'TAM Aceite de Oliva'!P14,'TAM Aceite Virgen'!P14,'TAM Aceite Virgen Extra'!P14)</f>
        <v>1.33</v>
      </c>
    </row>
    <row r="15" spans="3:18" x14ac:dyDescent="0.25">
      <c r="C15" s="14">
        <f>CHOOSE(Enlaces!$G$1,'TAM Aceite de Oliva'!B15,'TAM Aceite Virgen'!B15,'TAM Aceite Virgen Extra'!B15)</f>
        <v>6</v>
      </c>
      <c r="D15" s="13">
        <f>CHOOSE(Enlaces!$G$1,'TAM Aceite de Oliva'!C15,'TAM Aceite Virgen'!C15,'TAM Aceite Virgen Extra'!C15)</f>
        <v>6.25</v>
      </c>
      <c r="F15" s="34" t="str">
        <f t="shared" si="0"/>
        <v>&gt;=6  - &lt; 6,25</v>
      </c>
      <c r="G15" s="36">
        <f>CHOOSE(Enlaces!$G$1,'TAM Aceite de Oliva'!E15,'TAM Aceite Virgen'!E15,'TAM Aceite Virgen Extra'!E15)</f>
        <v>0.63000000000000012</v>
      </c>
      <c r="H15" s="36">
        <f>CHOOSE(Enlaces!$G$1,'TAM Aceite de Oliva'!F15,'TAM Aceite Virgen'!F15,'TAM Aceite Virgen Extra'!F15)</f>
        <v>0.32</v>
      </c>
      <c r="I15" s="36">
        <f>CHOOSE(Enlaces!$G$1,'TAM Aceite de Oliva'!G15,'TAM Aceite Virgen'!G15,'TAM Aceite Virgen Extra'!G15)</f>
        <v>0.43999999999999995</v>
      </c>
      <c r="J15" s="36">
        <f>CHOOSE(Enlaces!$G$1,'TAM Aceite de Oliva'!H15,'TAM Aceite Virgen'!H15,'TAM Aceite Virgen Extra'!H15)</f>
        <v>0.34</v>
      </c>
      <c r="K15" s="36">
        <f>CHOOSE(Enlaces!$G$1,'TAM Aceite de Oliva'!I15,'TAM Aceite Virgen'!I15,'TAM Aceite Virgen Extra'!I15)</f>
        <v>0.61</v>
      </c>
      <c r="L15" s="36">
        <f>CHOOSE(Enlaces!$G$1,'TAM Aceite de Oliva'!J15,'TAM Aceite Virgen'!J15,'TAM Aceite Virgen Extra'!J15)</f>
        <v>0.23</v>
      </c>
      <c r="M15" s="36">
        <f>CHOOSE(Enlaces!$G$1,'TAM Aceite de Oliva'!K15,'TAM Aceite Virgen'!K15,'TAM Aceite Virgen Extra'!K15)</f>
        <v>1.1300000000000001</v>
      </c>
      <c r="N15" s="36">
        <f>CHOOSE(Enlaces!$G$1,'TAM Aceite de Oliva'!L15,'TAM Aceite Virgen'!L15,'TAM Aceite Virgen Extra'!L15)</f>
        <v>2.2999999999999998</v>
      </c>
      <c r="O15" s="36">
        <f>CHOOSE(Enlaces!$G$1,'TAM Aceite de Oliva'!M15,'TAM Aceite Virgen'!M15,'TAM Aceite Virgen Extra'!M15)</f>
        <v>2</v>
      </c>
      <c r="P15" s="36">
        <f>CHOOSE(Enlaces!$G$1,'TAM Aceite de Oliva'!N15,'TAM Aceite Virgen'!N15,'TAM Aceite Virgen Extra'!N15)</f>
        <v>0.35</v>
      </c>
      <c r="Q15" s="36">
        <f>CHOOSE(Enlaces!$G$1,'TAM Aceite de Oliva'!O15,'TAM Aceite Virgen'!O15,'TAM Aceite Virgen Extra'!O15)</f>
        <v>0.37000000000000005</v>
      </c>
      <c r="R15" s="36">
        <f>CHOOSE(Enlaces!$G$1,'TAM Aceite de Oliva'!P15,'TAM Aceite Virgen'!P15,'TAM Aceite Virgen Extra'!P15)</f>
        <v>0.08</v>
      </c>
    </row>
    <row r="16" spans="3:18" x14ac:dyDescent="0.25">
      <c r="C16" s="14">
        <f>CHOOSE(Enlaces!$G$1,'TAM Aceite de Oliva'!B16,'TAM Aceite Virgen'!B16,'TAM Aceite Virgen Extra'!B16)</f>
        <v>6.25</v>
      </c>
      <c r="D16" s="13">
        <f>CHOOSE(Enlaces!$G$1,'TAM Aceite de Oliva'!C16,'TAM Aceite Virgen'!C16,'TAM Aceite Virgen Extra'!C16)</f>
        <v>6.5</v>
      </c>
      <c r="F16" s="34" t="str">
        <f t="shared" si="0"/>
        <v>&gt;=6,25  - &lt; 6,5</v>
      </c>
      <c r="G16" s="36">
        <f>CHOOSE(Enlaces!$G$1,'TAM Aceite de Oliva'!E16,'TAM Aceite Virgen'!E16,'TAM Aceite Virgen Extra'!E16)</f>
        <v>1.3199999999999998</v>
      </c>
      <c r="H16" s="36">
        <f>CHOOSE(Enlaces!$G$1,'TAM Aceite de Oliva'!F16,'TAM Aceite Virgen'!F16,'TAM Aceite Virgen Extra'!F16)</f>
        <v>0.73</v>
      </c>
      <c r="I16" s="36">
        <f>CHOOSE(Enlaces!$G$1,'TAM Aceite de Oliva'!G16,'TAM Aceite Virgen'!G16,'TAM Aceite Virgen Extra'!G16)</f>
        <v>0.92999999999999994</v>
      </c>
      <c r="J16" s="36">
        <f>CHOOSE(Enlaces!$G$1,'TAM Aceite de Oliva'!H16,'TAM Aceite Virgen'!H16,'TAM Aceite Virgen Extra'!H16)</f>
        <v>2.21</v>
      </c>
      <c r="K16" s="36">
        <f>CHOOSE(Enlaces!$G$1,'TAM Aceite de Oliva'!I16,'TAM Aceite Virgen'!I16,'TAM Aceite Virgen Extra'!I16)</f>
        <v>2.19</v>
      </c>
      <c r="L16" s="36">
        <f>CHOOSE(Enlaces!$G$1,'TAM Aceite de Oliva'!J16,'TAM Aceite Virgen'!J16,'TAM Aceite Virgen Extra'!J16)</f>
        <v>7.96</v>
      </c>
      <c r="M16" s="36">
        <f>CHOOSE(Enlaces!$G$1,'TAM Aceite de Oliva'!K16,'TAM Aceite Virgen'!K16,'TAM Aceite Virgen Extra'!K16)</f>
        <v>14.11</v>
      </c>
      <c r="N16" s="36">
        <f>CHOOSE(Enlaces!$G$1,'TAM Aceite de Oliva'!L16,'TAM Aceite Virgen'!L16,'TAM Aceite Virgen Extra'!L16)</f>
        <v>2.92</v>
      </c>
      <c r="O16" s="36">
        <f>CHOOSE(Enlaces!$G$1,'TAM Aceite de Oliva'!M16,'TAM Aceite Virgen'!M16,'TAM Aceite Virgen Extra'!M16)</f>
        <v>1.56</v>
      </c>
      <c r="P16" s="36">
        <f>CHOOSE(Enlaces!$G$1,'TAM Aceite de Oliva'!N16,'TAM Aceite Virgen'!N16,'TAM Aceite Virgen Extra'!N16)</f>
        <v>1.05</v>
      </c>
      <c r="Q16" s="36">
        <f>CHOOSE(Enlaces!$G$1,'TAM Aceite de Oliva'!O16,'TAM Aceite Virgen'!O16,'TAM Aceite Virgen Extra'!O16)</f>
        <v>1.51</v>
      </c>
      <c r="R16" s="36">
        <f>CHOOSE(Enlaces!$G$1,'TAM Aceite de Oliva'!P16,'TAM Aceite Virgen'!P16,'TAM Aceite Virgen Extra'!P16)</f>
        <v>1.57</v>
      </c>
    </row>
    <row r="17" spans="3:18" x14ac:dyDescent="0.25">
      <c r="C17" s="14">
        <f>CHOOSE(Enlaces!$G$1,'TAM Aceite de Oliva'!B17,'TAM Aceite Virgen'!B17,'TAM Aceite Virgen Extra'!B17)</f>
        <v>6.5</v>
      </c>
      <c r="D17" s="13">
        <f>CHOOSE(Enlaces!$G$1,'TAM Aceite de Oliva'!C17,'TAM Aceite Virgen'!C17,'TAM Aceite Virgen Extra'!C17)</f>
        <v>6.75</v>
      </c>
      <c r="F17" s="34" t="str">
        <f t="shared" si="0"/>
        <v>&gt;=6,5  - &lt; 6,75</v>
      </c>
      <c r="G17" s="36">
        <f>CHOOSE(Enlaces!$G$1,'TAM Aceite de Oliva'!E17,'TAM Aceite Virgen'!E17,'TAM Aceite Virgen Extra'!E17)</f>
        <v>0.82000000000000006</v>
      </c>
      <c r="H17" s="36">
        <f>CHOOSE(Enlaces!$G$1,'TAM Aceite de Oliva'!F17,'TAM Aceite Virgen'!F17,'TAM Aceite Virgen Extra'!F17)</f>
        <v>0.77</v>
      </c>
      <c r="I17" s="36">
        <f>CHOOSE(Enlaces!$G$1,'TAM Aceite de Oliva'!G17,'TAM Aceite Virgen'!G17,'TAM Aceite Virgen Extra'!G17)</f>
        <v>0.89999999999999991</v>
      </c>
      <c r="J17" s="36">
        <f>CHOOSE(Enlaces!$G$1,'TAM Aceite de Oliva'!H17,'TAM Aceite Virgen'!H17,'TAM Aceite Virgen Extra'!H17)</f>
        <v>5.55</v>
      </c>
      <c r="K17" s="36">
        <f>CHOOSE(Enlaces!$G$1,'TAM Aceite de Oliva'!I17,'TAM Aceite Virgen'!I17,'TAM Aceite Virgen Extra'!I17)</f>
        <v>11.35</v>
      </c>
      <c r="L17" s="36">
        <f>CHOOSE(Enlaces!$G$1,'TAM Aceite de Oliva'!J17,'TAM Aceite Virgen'!J17,'TAM Aceite Virgen Extra'!J17)</f>
        <v>7.2900000000000009</v>
      </c>
      <c r="M17" s="36">
        <f>CHOOSE(Enlaces!$G$1,'TAM Aceite de Oliva'!K17,'TAM Aceite Virgen'!K17,'TAM Aceite Virgen Extra'!K17)</f>
        <v>8.629999999999999</v>
      </c>
      <c r="N17" s="36">
        <f>CHOOSE(Enlaces!$G$1,'TAM Aceite de Oliva'!L17,'TAM Aceite Virgen'!L17,'TAM Aceite Virgen Extra'!L17)</f>
        <v>4.2699999999999996</v>
      </c>
      <c r="O17" s="36">
        <f>CHOOSE(Enlaces!$G$1,'TAM Aceite de Oliva'!M17,'TAM Aceite Virgen'!M17,'TAM Aceite Virgen Extra'!M17)</f>
        <v>0.73</v>
      </c>
      <c r="P17" s="36">
        <f>CHOOSE(Enlaces!$G$1,'TAM Aceite de Oliva'!N17,'TAM Aceite Virgen'!N17,'TAM Aceite Virgen Extra'!N17)</f>
        <v>0.91</v>
      </c>
      <c r="Q17" s="36">
        <f>CHOOSE(Enlaces!$G$1,'TAM Aceite de Oliva'!O17,'TAM Aceite Virgen'!O17,'TAM Aceite Virgen Extra'!O17)</f>
        <v>0.16999999999999998</v>
      </c>
      <c r="R17" s="36">
        <f>CHOOSE(Enlaces!$G$1,'TAM Aceite de Oliva'!P17,'TAM Aceite Virgen'!P17,'TAM Aceite Virgen Extra'!P17)</f>
        <v>0.13</v>
      </c>
    </row>
    <row r="18" spans="3:18" x14ac:dyDescent="0.25">
      <c r="C18" s="14">
        <f>CHOOSE(Enlaces!$G$1,'TAM Aceite de Oliva'!B18,'TAM Aceite Virgen'!B18,'TAM Aceite Virgen Extra'!B18)</f>
        <v>6.75</v>
      </c>
      <c r="D18" s="13">
        <f>CHOOSE(Enlaces!$G$1,'TAM Aceite de Oliva'!C18,'TAM Aceite Virgen'!C18,'TAM Aceite Virgen Extra'!C18)</f>
        <v>7</v>
      </c>
      <c r="F18" s="34" t="str">
        <f t="shared" si="0"/>
        <v>&gt;=6,75  - &lt; 7</v>
      </c>
      <c r="G18" s="36">
        <f>CHOOSE(Enlaces!$G$1,'TAM Aceite de Oliva'!E18,'TAM Aceite Virgen'!E18,'TAM Aceite Virgen Extra'!E18)</f>
        <v>5.26</v>
      </c>
      <c r="H18" s="36">
        <f>CHOOSE(Enlaces!$G$1,'TAM Aceite de Oliva'!F18,'TAM Aceite Virgen'!F18,'TAM Aceite Virgen Extra'!F18)</f>
        <v>4.5999999999999996</v>
      </c>
      <c r="I18" s="36">
        <f>CHOOSE(Enlaces!$G$1,'TAM Aceite de Oliva'!G18,'TAM Aceite Virgen'!G18,'TAM Aceite Virgen Extra'!G18)</f>
        <v>2.67</v>
      </c>
      <c r="J18" s="36">
        <f>CHOOSE(Enlaces!$G$1,'TAM Aceite de Oliva'!H18,'TAM Aceite Virgen'!H18,'TAM Aceite Virgen Extra'!H18)</f>
        <v>25.299999999999997</v>
      </c>
      <c r="K18" s="36">
        <f>CHOOSE(Enlaces!$G$1,'TAM Aceite de Oliva'!I18,'TAM Aceite Virgen'!I18,'TAM Aceite Virgen Extra'!I18)</f>
        <v>54.36</v>
      </c>
      <c r="L18" s="36">
        <f>CHOOSE(Enlaces!$G$1,'TAM Aceite de Oliva'!J18,'TAM Aceite Virgen'!J18,'TAM Aceite Virgen Extra'!J18)</f>
        <v>44.9</v>
      </c>
      <c r="M18" s="36">
        <f>CHOOSE(Enlaces!$G$1,'TAM Aceite de Oliva'!K18,'TAM Aceite Virgen'!K18,'TAM Aceite Virgen Extra'!K18)</f>
        <v>36.94</v>
      </c>
      <c r="N18" s="36">
        <f>CHOOSE(Enlaces!$G$1,'TAM Aceite de Oliva'!L18,'TAM Aceite Virgen'!L18,'TAM Aceite Virgen Extra'!L18)</f>
        <v>4.41</v>
      </c>
      <c r="O18" s="36">
        <f>CHOOSE(Enlaces!$G$1,'TAM Aceite de Oliva'!M18,'TAM Aceite Virgen'!M18,'TAM Aceite Virgen Extra'!M18)</f>
        <v>3.27</v>
      </c>
      <c r="P18" s="36">
        <f>CHOOSE(Enlaces!$G$1,'TAM Aceite de Oliva'!N18,'TAM Aceite Virgen'!N18,'TAM Aceite Virgen Extra'!N18)</f>
        <v>5.1100000000000003</v>
      </c>
      <c r="Q18" s="36">
        <f>CHOOSE(Enlaces!$G$1,'TAM Aceite de Oliva'!O18,'TAM Aceite Virgen'!O18,'TAM Aceite Virgen Extra'!O18)</f>
        <v>3</v>
      </c>
      <c r="R18" s="36">
        <f>CHOOSE(Enlaces!$G$1,'TAM Aceite de Oliva'!P18,'TAM Aceite Virgen'!P18,'TAM Aceite Virgen Extra'!P18)</f>
        <v>2.61</v>
      </c>
    </row>
    <row r="19" spans="3:18" x14ac:dyDescent="0.25">
      <c r="C19" s="14">
        <f>CHOOSE(Enlaces!$G$1,'TAM Aceite de Oliva'!B19,'TAM Aceite Virgen'!B19,'TAM Aceite Virgen Extra'!B19)</f>
        <v>7</v>
      </c>
      <c r="D19" s="13">
        <f>CHOOSE(Enlaces!$G$1,'TAM Aceite de Oliva'!C19,'TAM Aceite Virgen'!C19,'TAM Aceite Virgen Extra'!C19)</f>
        <v>7.25</v>
      </c>
      <c r="F19" s="34" t="str">
        <f t="shared" si="0"/>
        <v>&gt;=7  - &lt; 7,25</v>
      </c>
      <c r="G19" s="36">
        <f>CHOOSE(Enlaces!$G$1,'TAM Aceite de Oliva'!E19,'TAM Aceite Virgen'!E19,'TAM Aceite Virgen Extra'!E19)</f>
        <v>3.16</v>
      </c>
      <c r="H19" s="36">
        <f>CHOOSE(Enlaces!$G$1,'TAM Aceite de Oliva'!F19,'TAM Aceite Virgen'!F19,'TAM Aceite Virgen Extra'!F19)</f>
        <v>2.2999999999999998</v>
      </c>
      <c r="I19" s="36">
        <f>CHOOSE(Enlaces!$G$1,'TAM Aceite de Oliva'!G19,'TAM Aceite Virgen'!G19,'TAM Aceite Virgen Extra'!G19)</f>
        <v>3.9000000000000004</v>
      </c>
      <c r="J19" s="36">
        <f>CHOOSE(Enlaces!$G$1,'TAM Aceite de Oliva'!H19,'TAM Aceite Virgen'!H19,'TAM Aceite Virgen Extra'!H19)</f>
        <v>2.9400000000000004</v>
      </c>
      <c r="K19" s="36">
        <f>CHOOSE(Enlaces!$G$1,'TAM Aceite de Oliva'!I19,'TAM Aceite Virgen'!I19,'TAM Aceite Virgen Extra'!I19)</f>
        <v>4.28</v>
      </c>
      <c r="L19" s="36">
        <f>CHOOSE(Enlaces!$G$1,'TAM Aceite de Oliva'!J19,'TAM Aceite Virgen'!J19,'TAM Aceite Virgen Extra'!J19)</f>
        <v>13.650000000000002</v>
      </c>
      <c r="M19" s="36">
        <f>CHOOSE(Enlaces!$G$1,'TAM Aceite de Oliva'!K19,'TAM Aceite Virgen'!K19,'TAM Aceite Virgen Extra'!K19)</f>
        <v>1.6099999999999999</v>
      </c>
      <c r="N19" s="36">
        <f>CHOOSE(Enlaces!$G$1,'TAM Aceite de Oliva'!L19,'TAM Aceite Virgen'!L19,'TAM Aceite Virgen Extra'!L19)</f>
        <v>0.85</v>
      </c>
      <c r="O19" s="36">
        <f>CHOOSE(Enlaces!$G$1,'TAM Aceite de Oliva'!M19,'TAM Aceite Virgen'!M19,'TAM Aceite Virgen Extra'!M19)</f>
        <v>0.36</v>
      </c>
      <c r="P19" s="36">
        <f>CHOOSE(Enlaces!$G$1,'TAM Aceite de Oliva'!N19,'TAM Aceite Virgen'!N19,'TAM Aceite Virgen Extra'!N19)</f>
        <v>0.59</v>
      </c>
      <c r="Q19" s="36">
        <f>CHOOSE(Enlaces!$G$1,'TAM Aceite de Oliva'!O19,'TAM Aceite Virgen'!O19,'TAM Aceite Virgen Extra'!O19)</f>
        <v>0.36</v>
      </c>
      <c r="R19" s="36">
        <f>CHOOSE(Enlaces!$G$1,'TAM Aceite de Oliva'!P19,'TAM Aceite Virgen'!P19,'TAM Aceite Virgen Extra'!P19)</f>
        <v>0.2</v>
      </c>
    </row>
    <row r="20" spans="3:18" x14ac:dyDescent="0.25">
      <c r="C20" s="14">
        <f>CHOOSE(Enlaces!$G$1,'TAM Aceite de Oliva'!B20,'TAM Aceite Virgen'!B20,'TAM Aceite Virgen Extra'!B20)</f>
        <v>7.25</v>
      </c>
      <c r="D20" s="13">
        <f>CHOOSE(Enlaces!$G$1,'TAM Aceite de Oliva'!C20,'TAM Aceite Virgen'!C20,'TAM Aceite Virgen Extra'!C20)</f>
        <v>7.5</v>
      </c>
      <c r="F20" s="34" t="str">
        <f t="shared" si="0"/>
        <v>&gt;=7,25  - &lt; 7,5</v>
      </c>
      <c r="G20" s="36">
        <f>CHOOSE(Enlaces!$G$1,'TAM Aceite de Oliva'!E20,'TAM Aceite Virgen'!E20,'TAM Aceite Virgen Extra'!E20)</f>
        <v>0.8600000000000001</v>
      </c>
      <c r="H20" s="36">
        <f>CHOOSE(Enlaces!$G$1,'TAM Aceite de Oliva'!F20,'TAM Aceite Virgen'!F20,'TAM Aceite Virgen Extra'!F20)</f>
        <v>0.86</v>
      </c>
      <c r="I20" s="36">
        <f>CHOOSE(Enlaces!$G$1,'TAM Aceite de Oliva'!G20,'TAM Aceite Virgen'!G20,'TAM Aceite Virgen Extra'!G20)</f>
        <v>3.91</v>
      </c>
      <c r="J20" s="36">
        <f>CHOOSE(Enlaces!$G$1,'TAM Aceite de Oliva'!H20,'TAM Aceite Virgen'!H20,'TAM Aceite Virgen Extra'!H20)</f>
        <v>5.7600000000000007</v>
      </c>
      <c r="K20" s="36">
        <f>CHOOSE(Enlaces!$G$1,'TAM Aceite de Oliva'!I20,'TAM Aceite Virgen'!I20,'TAM Aceite Virgen Extra'!I20)</f>
        <v>3.2900000000000005</v>
      </c>
      <c r="L20" s="36">
        <f>CHOOSE(Enlaces!$G$1,'TAM Aceite de Oliva'!J20,'TAM Aceite Virgen'!J20,'TAM Aceite Virgen Extra'!J20)</f>
        <v>1.69</v>
      </c>
      <c r="M20" s="36">
        <f>CHOOSE(Enlaces!$G$1,'TAM Aceite de Oliva'!K20,'TAM Aceite Virgen'!K20,'TAM Aceite Virgen Extra'!K20)</f>
        <v>1.05</v>
      </c>
      <c r="N20" s="36">
        <f>CHOOSE(Enlaces!$G$1,'TAM Aceite de Oliva'!L20,'TAM Aceite Virgen'!L20,'TAM Aceite Virgen Extra'!L20)</f>
        <v>1.5600000000000003</v>
      </c>
      <c r="O20" s="36">
        <f>CHOOSE(Enlaces!$G$1,'TAM Aceite de Oliva'!M20,'TAM Aceite Virgen'!M20,'TAM Aceite Virgen Extra'!M20)</f>
        <v>0.81</v>
      </c>
      <c r="P20" s="36">
        <f>CHOOSE(Enlaces!$G$1,'TAM Aceite de Oliva'!N20,'TAM Aceite Virgen'!N20,'TAM Aceite Virgen Extra'!N20)</f>
        <v>0.89</v>
      </c>
      <c r="Q20" s="36">
        <f>CHOOSE(Enlaces!$G$1,'TAM Aceite de Oliva'!O20,'TAM Aceite Virgen'!O20,'TAM Aceite Virgen Extra'!O20)</f>
        <v>1</v>
      </c>
      <c r="R20" s="36">
        <f>CHOOSE(Enlaces!$G$1,'TAM Aceite de Oliva'!P20,'TAM Aceite Virgen'!P20,'TAM Aceite Virgen Extra'!P20)</f>
        <v>0.04</v>
      </c>
    </row>
    <row r="21" spans="3:18" x14ac:dyDescent="0.25">
      <c r="C21" s="14">
        <f>CHOOSE(Enlaces!$G$1,'TAM Aceite de Oliva'!B21,'TAM Aceite Virgen'!B21,'TAM Aceite Virgen Extra'!B21)</f>
        <v>7.5</v>
      </c>
      <c r="D21" s="13">
        <f>CHOOSE(Enlaces!$G$1,'TAM Aceite de Oliva'!C21,'TAM Aceite Virgen'!C21,'TAM Aceite Virgen Extra'!C21)</f>
        <v>7.75</v>
      </c>
      <c r="F21" s="34" t="str">
        <f t="shared" si="0"/>
        <v>&gt;=7,5  - &lt; 7,75</v>
      </c>
      <c r="G21" s="36">
        <f>CHOOSE(Enlaces!$G$1,'TAM Aceite de Oliva'!E21,'TAM Aceite Virgen'!E21,'TAM Aceite Virgen Extra'!E21)</f>
        <v>1.69</v>
      </c>
      <c r="H21" s="36">
        <f>CHOOSE(Enlaces!$G$1,'TAM Aceite de Oliva'!F21,'TAM Aceite Virgen'!F21,'TAM Aceite Virgen Extra'!F21)</f>
        <v>4.13</v>
      </c>
      <c r="I21" s="36">
        <f>CHOOSE(Enlaces!$G$1,'TAM Aceite de Oliva'!G21,'TAM Aceite Virgen'!G21,'TAM Aceite Virgen Extra'!G21)</f>
        <v>52.14</v>
      </c>
      <c r="J21" s="36">
        <f>CHOOSE(Enlaces!$G$1,'TAM Aceite de Oliva'!H21,'TAM Aceite Virgen'!H21,'TAM Aceite Virgen Extra'!H21)</f>
        <v>33.39</v>
      </c>
      <c r="K21" s="36">
        <f>CHOOSE(Enlaces!$G$1,'TAM Aceite de Oliva'!I21,'TAM Aceite Virgen'!I21,'TAM Aceite Virgen Extra'!I21)</f>
        <v>3.4200000000000004</v>
      </c>
      <c r="L21" s="36">
        <f>CHOOSE(Enlaces!$G$1,'TAM Aceite de Oliva'!J21,'TAM Aceite Virgen'!J21,'TAM Aceite Virgen Extra'!J21)</f>
        <v>3.11</v>
      </c>
      <c r="M21" s="36">
        <f>CHOOSE(Enlaces!$G$1,'TAM Aceite de Oliva'!K21,'TAM Aceite Virgen'!K21,'TAM Aceite Virgen Extra'!K21)</f>
        <v>1.07</v>
      </c>
      <c r="N21" s="36">
        <f>CHOOSE(Enlaces!$G$1,'TAM Aceite de Oliva'!L21,'TAM Aceite Virgen'!L21,'TAM Aceite Virgen Extra'!L21)</f>
        <v>0.75</v>
      </c>
      <c r="O21" s="36">
        <f>CHOOSE(Enlaces!$G$1,'TAM Aceite de Oliva'!M21,'TAM Aceite Virgen'!M21,'TAM Aceite Virgen Extra'!M21)</f>
        <v>0.52</v>
      </c>
      <c r="P21" s="36">
        <f>CHOOSE(Enlaces!$G$1,'TAM Aceite de Oliva'!N21,'TAM Aceite Virgen'!N21,'TAM Aceite Virgen Extra'!N21)</f>
        <v>0.27999999999999997</v>
      </c>
      <c r="Q21" s="36">
        <f>CHOOSE(Enlaces!$G$1,'TAM Aceite de Oliva'!O21,'TAM Aceite Virgen'!O21,'TAM Aceite Virgen Extra'!O21)</f>
        <v>0.28000000000000003</v>
      </c>
      <c r="R21" s="36">
        <f>CHOOSE(Enlaces!$G$1,'TAM Aceite de Oliva'!P21,'TAM Aceite Virgen'!P21,'TAM Aceite Virgen Extra'!P21)</f>
        <v>0.26</v>
      </c>
    </row>
    <row r="22" spans="3:18" x14ac:dyDescent="0.25">
      <c r="C22" s="14">
        <f>CHOOSE(Enlaces!$G$1,'TAM Aceite de Oliva'!B22,'TAM Aceite Virgen'!B22,'TAM Aceite Virgen Extra'!B22)</f>
        <v>7.75</v>
      </c>
      <c r="D22" s="13">
        <f>CHOOSE(Enlaces!$G$1,'TAM Aceite de Oliva'!C22,'TAM Aceite Virgen'!C22,'TAM Aceite Virgen Extra'!C22)</f>
        <v>8</v>
      </c>
      <c r="F22" s="34" t="str">
        <f t="shared" si="0"/>
        <v>&gt;=7,75  - &lt; 8</v>
      </c>
      <c r="G22" s="36">
        <f>CHOOSE(Enlaces!$G$1,'TAM Aceite de Oliva'!E22,'TAM Aceite Virgen'!E22,'TAM Aceite Virgen Extra'!E22)</f>
        <v>10.06</v>
      </c>
      <c r="H22" s="36">
        <f>CHOOSE(Enlaces!$G$1,'TAM Aceite de Oliva'!F22,'TAM Aceite Virgen'!F22,'TAM Aceite Virgen Extra'!F22)</f>
        <v>20.87</v>
      </c>
      <c r="I22" s="36">
        <f>CHOOSE(Enlaces!$G$1,'TAM Aceite de Oliva'!G22,'TAM Aceite Virgen'!G22,'TAM Aceite Virgen Extra'!G22)</f>
        <v>8.6900000000000013</v>
      </c>
      <c r="J22" s="36">
        <f>CHOOSE(Enlaces!$G$1,'TAM Aceite de Oliva'!H22,'TAM Aceite Virgen'!H22,'TAM Aceite Virgen Extra'!H22)</f>
        <v>3.9</v>
      </c>
      <c r="K22" s="36">
        <f>CHOOSE(Enlaces!$G$1,'TAM Aceite de Oliva'!I22,'TAM Aceite Virgen'!I22,'TAM Aceite Virgen Extra'!I22)</f>
        <v>1.8800000000000001</v>
      </c>
      <c r="L22" s="36">
        <f>CHOOSE(Enlaces!$G$1,'TAM Aceite de Oliva'!J22,'TAM Aceite Virgen'!J22,'TAM Aceite Virgen Extra'!J22)</f>
        <v>2.33</v>
      </c>
      <c r="M22" s="36">
        <f>CHOOSE(Enlaces!$G$1,'TAM Aceite de Oliva'!K22,'TAM Aceite Virgen'!K22,'TAM Aceite Virgen Extra'!K22)</f>
        <v>1.59</v>
      </c>
      <c r="N22" s="36">
        <f>CHOOSE(Enlaces!$G$1,'TAM Aceite de Oliva'!L22,'TAM Aceite Virgen'!L22,'TAM Aceite Virgen Extra'!L22)</f>
        <v>1.4300000000000002</v>
      </c>
      <c r="O22" s="36">
        <f>CHOOSE(Enlaces!$G$1,'TAM Aceite de Oliva'!M22,'TAM Aceite Virgen'!M22,'TAM Aceite Virgen Extra'!M22)</f>
        <v>0.89</v>
      </c>
      <c r="P22" s="36">
        <f>CHOOSE(Enlaces!$G$1,'TAM Aceite de Oliva'!N22,'TAM Aceite Virgen'!N22,'TAM Aceite Virgen Extra'!N22)</f>
        <v>0.45</v>
      </c>
      <c r="Q22" s="36">
        <f>CHOOSE(Enlaces!$G$1,'TAM Aceite de Oliva'!O22,'TAM Aceite Virgen'!O22,'TAM Aceite Virgen Extra'!O22)</f>
        <v>0.15</v>
      </c>
      <c r="R22" s="36">
        <f>CHOOSE(Enlaces!$G$1,'TAM Aceite de Oliva'!P22,'TAM Aceite Virgen'!P22,'TAM Aceite Virgen Extra'!P22)</f>
        <v>0.22</v>
      </c>
    </row>
    <row r="23" spans="3:18" x14ac:dyDescent="0.25">
      <c r="C23" s="14">
        <f>CHOOSE(Enlaces!$G$1,'TAM Aceite de Oliva'!B23,'TAM Aceite Virgen'!B23,'TAM Aceite Virgen Extra'!B23)</f>
        <v>8</v>
      </c>
      <c r="D23" s="13">
        <f>CHOOSE(Enlaces!$G$1,'TAM Aceite de Oliva'!C23,'TAM Aceite Virgen'!C23,'TAM Aceite Virgen Extra'!C23)</f>
        <v>8.25</v>
      </c>
      <c r="F23" s="34" t="str">
        <f t="shared" si="0"/>
        <v>&gt;=8  - &lt; 8,25</v>
      </c>
      <c r="G23" s="36">
        <f>CHOOSE(Enlaces!$G$1,'TAM Aceite de Oliva'!E23,'TAM Aceite Virgen'!E23,'TAM Aceite Virgen Extra'!E23)</f>
        <v>10.27</v>
      </c>
      <c r="H23" s="36">
        <f>CHOOSE(Enlaces!$G$1,'TAM Aceite de Oliva'!F23,'TAM Aceite Virgen'!F23,'TAM Aceite Virgen Extra'!F23)</f>
        <v>29.589999999999996</v>
      </c>
      <c r="I23" s="36">
        <f>CHOOSE(Enlaces!$G$1,'TAM Aceite de Oliva'!G23,'TAM Aceite Virgen'!G23,'TAM Aceite Virgen Extra'!G23)</f>
        <v>4.37</v>
      </c>
      <c r="J23" s="36">
        <f>CHOOSE(Enlaces!$G$1,'TAM Aceite de Oliva'!H23,'TAM Aceite Virgen'!H23,'TAM Aceite Virgen Extra'!H23)</f>
        <v>0.7</v>
      </c>
      <c r="K23" s="36">
        <f>CHOOSE(Enlaces!$G$1,'TAM Aceite de Oliva'!I23,'TAM Aceite Virgen'!I23,'TAM Aceite Virgen Extra'!I23)</f>
        <v>0.32</v>
      </c>
      <c r="L23" s="36">
        <f>CHOOSE(Enlaces!$G$1,'TAM Aceite de Oliva'!J23,'TAM Aceite Virgen'!J23,'TAM Aceite Virgen Extra'!J23)</f>
        <v>0.51</v>
      </c>
      <c r="M23" s="36">
        <f>CHOOSE(Enlaces!$G$1,'TAM Aceite de Oliva'!K23,'TAM Aceite Virgen'!K23,'TAM Aceite Virgen Extra'!K23)</f>
        <v>0.46</v>
      </c>
      <c r="N23" s="36">
        <f>CHOOSE(Enlaces!$G$1,'TAM Aceite de Oliva'!L23,'TAM Aceite Virgen'!L23,'TAM Aceite Virgen Extra'!L23)</f>
        <v>0.45999999999999996</v>
      </c>
      <c r="O23" s="36">
        <f>CHOOSE(Enlaces!$G$1,'TAM Aceite de Oliva'!M23,'TAM Aceite Virgen'!M23,'TAM Aceite Virgen Extra'!M23)</f>
        <v>0.46</v>
      </c>
      <c r="P23" s="36">
        <f>CHOOSE(Enlaces!$G$1,'TAM Aceite de Oliva'!N23,'TAM Aceite Virgen'!N23,'TAM Aceite Virgen Extra'!N23)</f>
        <v>0.33</v>
      </c>
      <c r="Q23" s="36">
        <f>CHOOSE(Enlaces!$G$1,'TAM Aceite de Oliva'!O23,'TAM Aceite Virgen'!O23,'TAM Aceite Virgen Extra'!O23)</f>
        <v>0.21000000000000002</v>
      </c>
      <c r="R23" s="36">
        <f>CHOOSE(Enlaces!$G$1,'TAM Aceite de Oliva'!P23,'TAM Aceite Virgen'!P23,'TAM Aceite Virgen Extra'!P23)</f>
        <v>0.29000000000000004</v>
      </c>
    </row>
    <row r="24" spans="3:18" x14ac:dyDescent="0.25">
      <c r="C24" s="14">
        <f>CHOOSE(Enlaces!$G$1,'TAM Aceite de Oliva'!B24,'TAM Aceite Virgen'!B24,'TAM Aceite Virgen Extra'!B24)</f>
        <v>8.25</v>
      </c>
      <c r="D24" s="13">
        <f>CHOOSE(Enlaces!$G$1,'TAM Aceite de Oliva'!C24,'TAM Aceite Virgen'!C24,'TAM Aceite Virgen Extra'!C24)</f>
        <v>8.5</v>
      </c>
      <c r="F24" s="34" t="str">
        <f t="shared" si="0"/>
        <v>&gt;=8,25  - &lt; 8,5</v>
      </c>
      <c r="G24" s="36">
        <f>CHOOSE(Enlaces!$G$1,'TAM Aceite de Oliva'!E24,'TAM Aceite Virgen'!E24,'TAM Aceite Virgen Extra'!E24)</f>
        <v>1.3900000000000001</v>
      </c>
      <c r="H24" s="36">
        <f>CHOOSE(Enlaces!$G$1,'TAM Aceite de Oliva'!F24,'TAM Aceite Virgen'!F24,'TAM Aceite Virgen Extra'!F24)</f>
        <v>6.58</v>
      </c>
      <c r="I24" s="36">
        <f>CHOOSE(Enlaces!$G$1,'TAM Aceite de Oliva'!G24,'TAM Aceite Virgen'!G24,'TAM Aceite Virgen Extra'!G24)</f>
        <v>0.90999999999999992</v>
      </c>
      <c r="J24" s="36">
        <f>CHOOSE(Enlaces!$G$1,'TAM Aceite de Oliva'!H24,'TAM Aceite Virgen'!H24,'TAM Aceite Virgen Extra'!H24)</f>
        <v>1.1600000000000001</v>
      </c>
      <c r="K24" s="36">
        <f>CHOOSE(Enlaces!$G$1,'TAM Aceite de Oliva'!I24,'TAM Aceite Virgen'!I24,'TAM Aceite Virgen Extra'!I24)</f>
        <v>1.17</v>
      </c>
      <c r="L24" s="36">
        <f>CHOOSE(Enlaces!$G$1,'TAM Aceite de Oliva'!J24,'TAM Aceite Virgen'!J24,'TAM Aceite Virgen Extra'!J24)</f>
        <v>0.71000000000000008</v>
      </c>
      <c r="M24" s="36">
        <f>CHOOSE(Enlaces!$G$1,'TAM Aceite de Oliva'!K24,'TAM Aceite Virgen'!K24,'TAM Aceite Virgen Extra'!K24)</f>
        <v>0.87</v>
      </c>
      <c r="N24" s="36">
        <f>CHOOSE(Enlaces!$G$1,'TAM Aceite de Oliva'!L24,'TAM Aceite Virgen'!L24,'TAM Aceite Virgen Extra'!L24)</f>
        <v>0.59000000000000008</v>
      </c>
      <c r="O24" s="36">
        <f>CHOOSE(Enlaces!$G$1,'TAM Aceite de Oliva'!M24,'TAM Aceite Virgen'!M24,'TAM Aceite Virgen Extra'!M24)</f>
        <v>0.64</v>
      </c>
      <c r="P24" s="36">
        <f>CHOOSE(Enlaces!$G$1,'TAM Aceite de Oliva'!N24,'TAM Aceite Virgen'!N24,'TAM Aceite Virgen Extra'!N24)</f>
        <v>1.6800000000000002</v>
      </c>
      <c r="Q24" s="36">
        <f>CHOOSE(Enlaces!$G$1,'TAM Aceite de Oliva'!O24,'TAM Aceite Virgen'!O24,'TAM Aceite Virgen Extra'!O24)</f>
        <v>0.05</v>
      </c>
      <c r="R24" s="36">
        <f>CHOOSE(Enlaces!$G$1,'TAM Aceite de Oliva'!P24,'TAM Aceite Virgen'!P24,'TAM Aceite Virgen Extra'!P24)</f>
        <v>0.09</v>
      </c>
    </row>
    <row r="25" spans="3:18" x14ac:dyDescent="0.25">
      <c r="C25" s="14">
        <f>CHOOSE(Enlaces!$G$1,'TAM Aceite de Oliva'!B25,'TAM Aceite Virgen'!B25,'TAM Aceite Virgen Extra'!B25)</f>
        <v>8.5</v>
      </c>
      <c r="D25" s="13">
        <f>CHOOSE(Enlaces!$G$1,'TAM Aceite de Oliva'!C25,'TAM Aceite Virgen'!C25,'TAM Aceite Virgen Extra'!C25)</f>
        <v>8.75</v>
      </c>
      <c r="F25" s="34" t="str">
        <f t="shared" si="0"/>
        <v>&gt;=8,5  - &lt; 8,75</v>
      </c>
      <c r="G25" s="36">
        <f>CHOOSE(Enlaces!$G$1,'TAM Aceite de Oliva'!E25,'TAM Aceite Virgen'!E25,'TAM Aceite Virgen Extra'!E25)</f>
        <v>3.0199999999999996</v>
      </c>
      <c r="H25" s="36">
        <f>CHOOSE(Enlaces!$G$1,'TAM Aceite de Oliva'!F25,'TAM Aceite Virgen'!F25,'TAM Aceite Virgen Extra'!F25)</f>
        <v>2.9400000000000004</v>
      </c>
      <c r="I25" s="36">
        <f>CHOOSE(Enlaces!$G$1,'TAM Aceite de Oliva'!G25,'TAM Aceite Virgen'!G25,'TAM Aceite Virgen Extra'!G25)</f>
        <v>2.83</v>
      </c>
      <c r="J25" s="36">
        <f>CHOOSE(Enlaces!$G$1,'TAM Aceite de Oliva'!H25,'TAM Aceite Virgen'!H25,'TAM Aceite Virgen Extra'!H25)</f>
        <v>0.44999999999999996</v>
      </c>
      <c r="K25" s="36">
        <f>CHOOSE(Enlaces!$G$1,'TAM Aceite de Oliva'!I25,'TAM Aceite Virgen'!I25,'TAM Aceite Virgen Extra'!I25)</f>
        <v>1.1000000000000001</v>
      </c>
      <c r="L25" s="36">
        <f>CHOOSE(Enlaces!$G$1,'TAM Aceite de Oliva'!J25,'TAM Aceite Virgen'!J25,'TAM Aceite Virgen Extra'!J25)</f>
        <v>1.07</v>
      </c>
      <c r="M25" s="36">
        <f>CHOOSE(Enlaces!$G$1,'TAM Aceite de Oliva'!K25,'TAM Aceite Virgen'!K25,'TAM Aceite Virgen Extra'!K25)</f>
        <v>0.24000000000000002</v>
      </c>
      <c r="N25" s="36">
        <f>CHOOSE(Enlaces!$G$1,'TAM Aceite de Oliva'!L25,'TAM Aceite Virgen'!L25,'TAM Aceite Virgen Extra'!L25)</f>
        <v>0.69</v>
      </c>
      <c r="O25" s="36">
        <f>CHOOSE(Enlaces!$G$1,'TAM Aceite de Oliva'!M25,'TAM Aceite Virgen'!M25,'TAM Aceite Virgen Extra'!M25)</f>
        <v>0.08</v>
      </c>
      <c r="P25" s="36">
        <f>CHOOSE(Enlaces!$G$1,'TAM Aceite de Oliva'!N25,'TAM Aceite Virgen'!N25,'TAM Aceite Virgen Extra'!N25)</f>
        <v>0</v>
      </c>
      <c r="Q25" s="36">
        <f>CHOOSE(Enlaces!$G$1,'TAM Aceite de Oliva'!O25,'TAM Aceite Virgen'!O25,'TAM Aceite Virgen Extra'!O25)</f>
        <v>0</v>
      </c>
      <c r="R25" s="36">
        <f>CHOOSE(Enlaces!$G$1,'TAM Aceite de Oliva'!P25,'TAM Aceite Virgen'!P25,'TAM Aceite Virgen Extra'!P25)</f>
        <v>0.13</v>
      </c>
    </row>
    <row r="26" spans="3:18" x14ac:dyDescent="0.25">
      <c r="C26" s="14">
        <f>CHOOSE(Enlaces!$G$1,'TAM Aceite de Oliva'!B26,'TAM Aceite Virgen'!B26,'TAM Aceite Virgen Extra'!B26)</f>
        <v>8.75</v>
      </c>
      <c r="D26" s="13">
        <f>CHOOSE(Enlaces!$G$1,'TAM Aceite de Oliva'!C26,'TAM Aceite Virgen'!C26,'TAM Aceite Virgen Extra'!C26)</f>
        <v>9</v>
      </c>
      <c r="F26" s="34" t="str">
        <f t="shared" si="0"/>
        <v>&gt;=8,75  - &lt; 9</v>
      </c>
      <c r="G26" s="36">
        <f>CHOOSE(Enlaces!$G$1,'TAM Aceite de Oliva'!E26,'TAM Aceite Virgen'!E26,'TAM Aceite Virgen Extra'!E26)</f>
        <v>35.849999999999994</v>
      </c>
      <c r="H26" s="36">
        <f>CHOOSE(Enlaces!$G$1,'TAM Aceite de Oliva'!F26,'TAM Aceite Virgen'!F26,'TAM Aceite Virgen Extra'!F26)</f>
        <v>6.68</v>
      </c>
      <c r="I26" s="36">
        <f>CHOOSE(Enlaces!$G$1,'TAM Aceite de Oliva'!G26,'TAM Aceite Virgen'!G26,'TAM Aceite Virgen Extra'!G26)</f>
        <v>3.13</v>
      </c>
      <c r="J26" s="36">
        <f>CHOOSE(Enlaces!$G$1,'TAM Aceite de Oliva'!H26,'TAM Aceite Virgen'!H26,'TAM Aceite Virgen Extra'!H26)</f>
        <v>2.5</v>
      </c>
      <c r="K26" s="36">
        <f>CHOOSE(Enlaces!$G$1,'TAM Aceite de Oliva'!I26,'TAM Aceite Virgen'!I26,'TAM Aceite Virgen Extra'!I26)</f>
        <v>1.8900000000000001</v>
      </c>
      <c r="L26" s="36">
        <f>CHOOSE(Enlaces!$G$1,'TAM Aceite de Oliva'!J26,'TAM Aceite Virgen'!J26,'TAM Aceite Virgen Extra'!J26)</f>
        <v>1.27</v>
      </c>
      <c r="M26" s="36">
        <f>CHOOSE(Enlaces!$G$1,'TAM Aceite de Oliva'!K26,'TAM Aceite Virgen'!K26,'TAM Aceite Virgen Extra'!K26)</f>
        <v>0.9</v>
      </c>
      <c r="N26" s="36">
        <f>CHOOSE(Enlaces!$G$1,'TAM Aceite de Oliva'!L26,'TAM Aceite Virgen'!L26,'TAM Aceite Virgen Extra'!L26)</f>
        <v>0.39</v>
      </c>
      <c r="O26" s="36">
        <f>CHOOSE(Enlaces!$G$1,'TAM Aceite de Oliva'!M26,'TAM Aceite Virgen'!M26,'TAM Aceite Virgen Extra'!M26)</f>
        <v>2.35</v>
      </c>
      <c r="P26" s="36">
        <f>CHOOSE(Enlaces!$G$1,'TAM Aceite de Oliva'!N26,'TAM Aceite Virgen'!N26,'TAM Aceite Virgen Extra'!N26)</f>
        <v>0.82</v>
      </c>
      <c r="Q26" s="36">
        <f>CHOOSE(Enlaces!$G$1,'TAM Aceite de Oliva'!O26,'TAM Aceite Virgen'!O26,'TAM Aceite Virgen Extra'!O26)</f>
        <v>0.51</v>
      </c>
      <c r="R26" s="36">
        <f>CHOOSE(Enlaces!$G$1,'TAM Aceite de Oliva'!P26,'TAM Aceite Virgen'!P26,'TAM Aceite Virgen Extra'!P26)</f>
        <v>0.43000000000000005</v>
      </c>
    </row>
    <row r="27" spans="3:18" x14ac:dyDescent="0.25">
      <c r="C27" s="14">
        <f>CHOOSE(Enlaces!$G$1,'TAM Aceite de Oliva'!B27,'TAM Aceite Virgen'!B27,'TAM Aceite Virgen Extra'!B27)</f>
        <v>9</v>
      </c>
      <c r="D27" s="13">
        <f>CHOOSE(Enlaces!$G$1,'TAM Aceite de Oliva'!C27,'TAM Aceite Virgen'!C27,'TAM Aceite Virgen Extra'!C27)</f>
        <v>9.25</v>
      </c>
      <c r="F27" s="34" t="str">
        <f t="shared" si="0"/>
        <v>&gt;=9  - &lt; 9,25</v>
      </c>
      <c r="G27" s="36">
        <f>CHOOSE(Enlaces!$G$1,'TAM Aceite de Oliva'!E27,'TAM Aceite Virgen'!E27,'TAM Aceite Virgen Extra'!E27)</f>
        <v>1.9900000000000002</v>
      </c>
      <c r="H27" s="36">
        <f>CHOOSE(Enlaces!$G$1,'TAM Aceite de Oliva'!F27,'TAM Aceite Virgen'!F27,'TAM Aceite Virgen Extra'!F27)</f>
        <v>0.66</v>
      </c>
      <c r="I27" s="36">
        <f>CHOOSE(Enlaces!$G$1,'TAM Aceite de Oliva'!G27,'TAM Aceite Virgen'!G27,'TAM Aceite Virgen Extra'!G27)</f>
        <v>0.79999999999999993</v>
      </c>
      <c r="J27" s="36">
        <f>CHOOSE(Enlaces!$G$1,'TAM Aceite de Oliva'!H27,'TAM Aceite Virgen'!H27,'TAM Aceite Virgen Extra'!H27)</f>
        <v>0.77</v>
      </c>
      <c r="K27" s="36">
        <f>CHOOSE(Enlaces!$G$1,'TAM Aceite de Oliva'!I27,'TAM Aceite Virgen'!I27,'TAM Aceite Virgen Extra'!I27)</f>
        <v>0.78</v>
      </c>
      <c r="L27" s="36">
        <f>CHOOSE(Enlaces!$G$1,'TAM Aceite de Oliva'!J27,'TAM Aceite Virgen'!J27,'TAM Aceite Virgen Extra'!J27)</f>
        <v>0.47</v>
      </c>
      <c r="M27" s="36">
        <f>CHOOSE(Enlaces!$G$1,'TAM Aceite de Oliva'!K27,'TAM Aceite Virgen'!K27,'TAM Aceite Virgen Extra'!K27)</f>
        <v>0.24</v>
      </c>
      <c r="N27" s="36">
        <f>CHOOSE(Enlaces!$G$1,'TAM Aceite de Oliva'!L27,'TAM Aceite Virgen'!L27,'TAM Aceite Virgen Extra'!L27)</f>
        <v>0.19</v>
      </c>
      <c r="O27" s="36">
        <f>CHOOSE(Enlaces!$G$1,'TAM Aceite de Oliva'!M27,'TAM Aceite Virgen'!M27,'TAM Aceite Virgen Extra'!M27)</f>
        <v>0.88</v>
      </c>
      <c r="P27" s="36">
        <f>CHOOSE(Enlaces!$G$1,'TAM Aceite de Oliva'!N27,'TAM Aceite Virgen'!N27,'TAM Aceite Virgen Extra'!N27)</f>
        <v>0.63000000000000012</v>
      </c>
      <c r="Q27" s="36">
        <f>CHOOSE(Enlaces!$G$1,'TAM Aceite de Oliva'!O27,'TAM Aceite Virgen'!O27,'TAM Aceite Virgen Extra'!O27)</f>
        <v>0.39</v>
      </c>
      <c r="R27" s="36">
        <f>CHOOSE(Enlaces!$G$1,'TAM Aceite de Oliva'!P27,'TAM Aceite Virgen'!P27,'TAM Aceite Virgen Extra'!P27)</f>
        <v>0.16</v>
      </c>
    </row>
    <row r="28" spans="3:18" x14ac:dyDescent="0.25">
      <c r="C28" s="14">
        <f>CHOOSE(Enlaces!$G$1,'TAM Aceite de Oliva'!B28,'TAM Aceite Virgen'!B28,'TAM Aceite Virgen Extra'!B28)</f>
        <v>9.25</v>
      </c>
      <c r="D28" s="13">
        <f>CHOOSE(Enlaces!$G$1,'TAM Aceite de Oliva'!C28,'TAM Aceite Virgen'!C28,'TAM Aceite Virgen Extra'!C28)</f>
        <v>9.5</v>
      </c>
      <c r="F28" s="34" t="str">
        <f t="shared" si="0"/>
        <v>&gt;=9,25  - &lt; 9,5</v>
      </c>
      <c r="G28" s="36">
        <f>CHOOSE(Enlaces!$G$1,'TAM Aceite de Oliva'!E28,'TAM Aceite Virgen'!E28,'TAM Aceite Virgen Extra'!E28)</f>
        <v>1.5499999999999998</v>
      </c>
      <c r="H28" s="36">
        <f>CHOOSE(Enlaces!$G$1,'TAM Aceite de Oliva'!F28,'TAM Aceite Virgen'!F28,'TAM Aceite Virgen Extra'!F28)</f>
        <v>1.37</v>
      </c>
      <c r="I28" s="36">
        <f>CHOOSE(Enlaces!$G$1,'TAM Aceite de Oliva'!G28,'TAM Aceite Virgen'!G28,'TAM Aceite Virgen Extra'!G28)</f>
        <v>0.36</v>
      </c>
      <c r="J28" s="36">
        <f>CHOOSE(Enlaces!$G$1,'TAM Aceite de Oliva'!H28,'TAM Aceite Virgen'!H28,'TAM Aceite Virgen Extra'!H28)</f>
        <v>0.16</v>
      </c>
      <c r="K28" s="36">
        <f>CHOOSE(Enlaces!$G$1,'TAM Aceite de Oliva'!I28,'TAM Aceite Virgen'!I28,'TAM Aceite Virgen Extra'!I28)</f>
        <v>0.1</v>
      </c>
      <c r="L28" s="36">
        <f>CHOOSE(Enlaces!$G$1,'TAM Aceite de Oliva'!J28,'TAM Aceite Virgen'!J28,'TAM Aceite Virgen Extra'!J28)</f>
        <v>0.11</v>
      </c>
      <c r="M28" s="36">
        <f>CHOOSE(Enlaces!$G$1,'TAM Aceite de Oliva'!K28,'TAM Aceite Virgen'!K28,'TAM Aceite Virgen Extra'!K28)</f>
        <v>0.63</v>
      </c>
      <c r="N28" s="36">
        <f>CHOOSE(Enlaces!$G$1,'TAM Aceite de Oliva'!L28,'TAM Aceite Virgen'!L28,'TAM Aceite Virgen Extra'!L28)</f>
        <v>7.0000000000000007E-2</v>
      </c>
      <c r="O28" s="36">
        <f>CHOOSE(Enlaces!$G$1,'TAM Aceite de Oliva'!M28,'TAM Aceite Virgen'!M28,'TAM Aceite Virgen Extra'!M28)</f>
        <v>0</v>
      </c>
      <c r="P28" s="36">
        <f>CHOOSE(Enlaces!$G$1,'TAM Aceite de Oliva'!N28,'TAM Aceite Virgen'!N28,'TAM Aceite Virgen Extra'!N28)</f>
        <v>0</v>
      </c>
      <c r="Q28" s="36">
        <f>CHOOSE(Enlaces!$G$1,'TAM Aceite de Oliva'!O28,'TAM Aceite Virgen'!O28,'TAM Aceite Virgen Extra'!O28)</f>
        <v>0.3</v>
      </c>
      <c r="R28" s="36">
        <f>CHOOSE(Enlaces!$G$1,'TAM Aceite de Oliva'!P28,'TAM Aceite Virgen'!P28,'TAM Aceite Virgen Extra'!P28)</f>
        <v>0.1</v>
      </c>
    </row>
    <row r="29" spans="3:18" x14ac:dyDescent="0.25">
      <c r="C29" s="14">
        <f>CHOOSE(Enlaces!$G$1,'TAM Aceite de Oliva'!B29,'TAM Aceite Virgen'!B29,'TAM Aceite Virgen Extra'!B29)</f>
        <v>9.5</v>
      </c>
      <c r="D29" s="13">
        <f>CHOOSE(Enlaces!$G$1,'TAM Aceite de Oliva'!C29,'TAM Aceite Virgen'!C29,'TAM Aceite Virgen Extra'!C29)</f>
        <v>9.75</v>
      </c>
      <c r="F29" s="34" t="str">
        <f t="shared" si="0"/>
        <v>&gt;=9,5  - &lt; 9,75</v>
      </c>
      <c r="G29" s="36">
        <f>CHOOSE(Enlaces!$G$1,'TAM Aceite de Oliva'!E29,'TAM Aceite Virgen'!E29,'TAM Aceite Virgen Extra'!E29)</f>
        <v>1.74</v>
      </c>
      <c r="H29" s="36">
        <f>CHOOSE(Enlaces!$G$1,'TAM Aceite de Oliva'!F29,'TAM Aceite Virgen'!F29,'TAM Aceite Virgen Extra'!F29)</f>
        <v>1.5899999999999999</v>
      </c>
      <c r="I29" s="36">
        <f>CHOOSE(Enlaces!$G$1,'TAM Aceite de Oliva'!G29,'TAM Aceite Virgen'!G29,'TAM Aceite Virgen Extra'!G29)</f>
        <v>0.91</v>
      </c>
      <c r="J29" s="36">
        <f>CHOOSE(Enlaces!$G$1,'TAM Aceite de Oliva'!H29,'TAM Aceite Virgen'!H29,'TAM Aceite Virgen Extra'!H29)</f>
        <v>0.2</v>
      </c>
      <c r="K29" s="36">
        <f>CHOOSE(Enlaces!$G$1,'TAM Aceite de Oliva'!I29,'TAM Aceite Virgen'!I29,'TAM Aceite Virgen Extra'!I29)</f>
        <v>0.05</v>
      </c>
      <c r="L29" s="36">
        <f>CHOOSE(Enlaces!$G$1,'TAM Aceite de Oliva'!J29,'TAM Aceite Virgen'!J29,'TAM Aceite Virgen Extra'!J29)</f>
        <v>0</v>
      </c>
      <c r="M29" s="36">
        <f>CHOOSE(Enlaces!$G$1,'TAM Aceite de Oliva'!K29,'TAM Aceite Virgen'!K29,'TAM Aceite Virgen Extra'!K29)</f>
        <v>0.25</v>
      </c>
      <c r="N29" s="36">
        <f>CHOOSE(Enlaces!$G$1,'TAM Aceite de Oliva'!L29,'TAM Aceite Virgen'!L29,'TAM Aceite Virgen Extra'!L29)</f>
        <v>0.15</v>
      </c>
      <c r="O29" s="36">
        <f>CHOOSE(Enlaces!$G$1,'TAM Aceite de Oliva'!M29,'TAM Aceite Virgen'!M29,'TAM Aceite Virgen Extra'!M29)</f>
        <v>0.25</v>
      </c>
      <c r="P29" s="36">
        <f>CHOOSE(Enlaces!$G$1,'TAM Aceite de Oliva'!N29,'TAM Aceite Virgen'!N29,'TAM Aceite Virgen Extra'!N29)</f>
        <v>0</v>
      </c>
      <c r="Q29" s="36">
        <f>CHOOSE(Enlaces!$G$1,'TAM Aceite de Oliva'!O29,'TAM Aceite Virgen'!O29,'TAM Aceite Virgen Extra'!O29)</f>
        <v>0.05</v>
      </c>
      <c r="R29" s="36">
        <f>CHOOSE(Enlaces!$G$1,'TAM Aceite de Oliva'!P29,'TAM Aceite Virgen'!P29,'TAM Aceite Virgen Extra'!P29)</f>
        <v>0.15</v>
      </c>
    </row>
    <row r="30" spans="3:18" x14ac:dyDescent="0.25">
      <c r="C30" s="14">
        <f>CHOOSE(Enlaces!$G$1,'TAM Aceite de Oliva'!B30,'TAM Aceite Virgen'!B30,'TAM Aceite Virgen Extra'!B30)</f>
        <v>9.75</v>
      </c>
      <c r="D30" s="13">
        <f>CHOOSE(Enlaces!$G$1,'TAM Aceite de Oliva'!C30,'TAM Aceite Virgen'!C30,'TAM Aceite Virgen Extra'!C30)</f>
        <v>10</v>
      </c>
      <c r="F30" s="34" t="str">
        <f t="shared" si="0"/>
        <v>&gt;=9,75  - &lt; 10</v>
      </c>
      <c r="G30" s="36">
        <f>CHOOSE(Enlaces!$G$1,'TAM Aceite de Oliva'!E30,'TAM Aceite Virgen'!E30,'TAM Aceite Virgen Extra'!E30)</f>
        <v>2.8499999999999996</v>
      </c>
      <c r="H30" s="36">
        <f>CHOOSE(Enlaces!$G$1,'TAM Aceite de Oliva'!F30,'TAM Aceite Virgen'!F30,'TAM Aceite Virgen Extra'!F30)</f>
        <v>0.84000000000000008</v>
      </c>
      <c r="I30" s="36">
        <f>CHOOSE(Enlaces!$G$1,'TAM Aceite de Oliva'!G30,'TAM Aceite Virgen'!G30,'TAM Aceite Virgen Extra'!G30)</f>
        <v>0.60000000000000009</v>
      </c>
      <c r="J30" s="36">
        <f>CHOOSE(Enlaces!$G$1,'TAM Aceite de Oliva'!H30,'TAM Aceite Virgen'!H30,'TAM Aceite Virgen Extra'!H30)</f>
        <v>0.42000000000000004</v>
      </c>
      <c r="K30" s="36">
        <f>CHOOSE(Enlaces!$G$1,'TAM Aceite de Oliva'!I30,'TAM Aceite Virgen'!I30,'TAM Aceite Virgen Extra'!I30)</f>
        <v>0.05</v>
      </c>
      <c r="L30" s="36">
        <f>CHOOSE(Enlaces!$G$1,'TAM Aceite de Oliva'!J30,'TAM Aceite Virgen'!J30,'TAM Aceite Virgen Extra'!J30)</f>
        <v>0.90999999999999992</v>
      </c>
      <c r="M30" s="36">
        <f>CHOOSE(Enlaces!$G$1,'TAM Aceite de Oliva'!K30,'TAM Aceite Virgen'!K30,'TAM Aceite Virgen Extra'!K30)</f>
        <v>0.4</v>
      </c>
      <c r="N30" s="36">
        <f>CHOOSE(Enlaces!$G$1,'TAM Aceite de Oliva'!L30,'TAM Aceite Virgen'!L30,'TAM Aceite Virgen Extra'!L30)</f>
        <v>2.25</v>
      </c>
      <c r="O30" s="36">
        <f>CHOOSE(Enlaces!$G$1,'TAM Aceite de Oliva'!M30,'TAM Aceite Virgen'!M30,'TAM Aceite Virgen Extra'!M30)</f>
        <v>0.68</v>
      </c>
      <c r="P30" s="36">
        <f>CHOOSE(Enlaces!$G$1,'TAM Aceite de Oliva'!N30,'TAM Aceite Virgen'!N30,'TAM Aceite Virgen Extra'!N30)</f>
        <v>0.44</v>
      </c>
      <c r="Q30" s="36">
        <f>CHOOSE(Enlaces!$G$1,'TAM Aceite de Oliva'!O30,'TAM Aceite Virgen'!O30,'TAM Aceite Virgen Extra'!O30)</f>
        <v>0.04</v>
      </c>
      <c r="R30" s="36">
        <f>CHOOSE(Enlaces!$G$1,'TAM Aceite de Oliva'!P30,'TAM Aceite Virgen'!P30,'TAM Aceite Virgen Extra'!P30)</f>
        <v>0</v>
      </c>
    </row>
    <row r="31" spans="3:18" x14ac:dyDescent="0.25">
      <c r="C31" s="14">
        <f>CHOOSE(Enlaces!$G$1,'TAM Aceite de Oliva'!B31,'TAM Aceite Virgen'!B31,'TAM Aceite Virgen Extra'!B31)</f>
        <v>10</v>
      </c>
      <c r="D31" s="13">
        <f>CHOOSE(Enlaces!$G$1,'TAM Aceite de Oliva'!C31,'TAM Aceite Virgen'!C31,'TAM Aceite Virgen Extra'!C31)</f>
        <v>10.25</v>
      </c>
      <c r="F31" s="34" t="str">
        <f>"&gt;="&amp;C31&amp;"  - &lt; "&amp;D31</f>
        <v>&gt;=10  - &lt; 10,25</v>
      </c>
      <c r="G31" s="36">
        <f>CHOOSE(Enlaces!$G$1,'TAM Aceite de Oliva'!E31,'TAM Aceite Virgen'!E31,'TAM Aceite Virgen Extra'!E31)</f>
        <v>0.53</v>
      </c>
      <c r="H31" s="36">
        <f>CHOOSE(Enlaces!$G$1,'TAM Aceite de Oliva'!F31,'TAM Aceite Virgen'!F31,'TAM Aceite Virgen Extra'!F31)</f>
        <v>0.36</v>
      </c>
      <c r="I31" s="36">
        <f>CHOOSE(Enlaces!$G$1,'TAM Aceite de Oliva'!G31,'TAM Aceite Virgen'!G31,'TAM Aceite Virgen Extra'!G31)</f>
        <v>7.0000000000000007E-2</v>
      </c>
      <c r="J31" s="36">
        <f>CHOOSE(Enlaces!$G$1,'TAM Aceite de Oliva'!H31,'TAM Aceite Virgen'!H31,'TAM Aceite Virgen Extra'!H31)</f>
        <v>0.2</v>
      </c>
      <c r="K31" s="36">
        <f>CHOOSE(Enlaces!$G$1,'TAM Aceite de Oliva'!I31,'TAM Aceite Virgen'!I31,'TAM Aceite Virgen Extra'!I31)</f>
        <v>0.43000000000000005</v>
      </c>
      <c r="L31" s="36">
        <f>CHOOSE(Enlaces!$G$1,'TAM Aceite de Oliva'!J31,'TAM Aceite Virgen'!J31,'TAM Aceite Virgen Extra'!J31)</f>
        <v>0.2</v>
      </c>
      <c r="M31" s="36">
        <f>CHOOSE(Enlaces!$G$1,'TAM Aceite de Oliva'!K31,'TAM Aceite Virgen'!K31,'TAM Aceite Virgen Extra'!K31)</f>
        <v>0.38</v>
      </c>
      <c r="N31" s="36">
        <f>CHOOSE(Enlaces!$G$1,'TAM Aceite de Oliva'!L31,'TAM Aceite Virgen'!L31,'TAM Aceite Virgen Extra'!L31)</f>
        <v>0.44</v>
      </c>
      <c r="O31" s="36">
        <f>CHOOSE(Enlaces!$G$1,'TAM Aceite de Oliva'!M31,'TAM Aceite Virgen'!M31,'TAM Aceite Virgen Extra'!M31)</f>
        <v>0.05</v>
      </c>
      <c r="P31" s="36">
        <f>CHOOSE(Enlaces!$G$1,'TAM Aceite de Oliva'!N31,'TAM Aceite Virgen'!N31,'TAM Aceite Virgen Extra'!N31)</f>
        <v>0.14000000000000001</v>
      </c>
      <c r="Q31" s="36">
        <f>CHOOSE(Enlaces!$G$1,'TAM Aceite de Oliva'!O31,'TAM Aceite Virgen'!O31,'TAM Aceite Virgen Extra'!O31)</f>
        <v>0.32</v>
      </c>
      <c r="R31" s="36">
        <f>CHOOSE(Enlaces!$G$1,'TAM Aceite de Oliva'!P31,'TAM Aceite Virgen'!P31,'TAM Aceite Virgen Extra'!P31)</f>
        <v>0.37</v>
      </c>
    </row>
    <row r="32" spans="3:18" x14ac:dyDescent="0.25">
      <c r="C32" s="14">
        <f>CHOOSE(Enlaces!$G$1,'TAM Aceite de Oliva'!B32,'TAM Aceite Virgen'!B32,'TAM Aceite Virgen Extra'!B32)</f>
        <v>10.25</v>
      </c>
      <c r="D32" s="13">
        <f>CHOOSE(Enlaces!$G$1,'TAM Aceite de Oliva'!C32,'TAM Aceite Virgen'!C32,'TAM Aceite Virgen Extra'!C32)</f>
        <v>10.5</v>
      </c>
      <c r="F32" s="34" t="str">
        <f>"&gt;="&amp;C32&amp;"  - &lt; "&amp;D32</f>
        <v>&gt;=10,25  - &lt; 10,5</v>
      </c>
      <c r="G32" s="36">
        <f>CHOOSE(Enlaces!$G$1,'TAM Aceite de Oliva'!E32,'TAM Aceite Virgen'!E32,'TAM Aceite Virgen Extra'!E32)</f>
        <v>1.5899999999999999</v>
      </c>
      <c r="H32" s="36">
        <f>CHOOSE(Enlaces!$G$1,'TAM Aceite de Oliva'!F32,'TAM Aceite Virgen'!F32,'TAM Aceite Virgen Extra'!F32)</f>
        <v>7.0000000000000007E-2</v>
      </c>
      <c r="I32" s="36">
        <f>CHOOSE(Enlaces!$G$1,'TAM Aceite de Oliva'!G32,'TAM Aceite Virgen'!G32,'TAM Aceite Virgen Extra'!G32)</f>
        <v>0.73</v>
      </c>
      <c r="J32" s="36">
        <f>CHOOSE(Enlaces!$G$1,'TAM Aceite de Oliva'!H32,'TAM Aceite Virgen'!H32,'TAM Aceite Virgen Extra'!H32)</f>
        <v>0.3</v>
      </c>
      <c r="K32" s="36">
        <f>CHOOSE(Enlaces!$G$1,'TAM Aceite de Oliva'!I32,'TAM Aceite Virgen'!I32,'TAM Aceite Virgen Extra'!I32)</f>
        <v>0.11</v>
      </c>
      <c r="L32" s="36">
        <f>CHOOSE(Enlaces!$G$1,'TAM Aceite de Oliva'!J32,'TAM Aceite Virgen'!J32,'TAM Aceite Virgen Extra'!J32)</f>
        <v>2.2200000000000002</v>
      </c>
      <c r="M32" s="36">
        <f>CHOOSE(Enlaces!$G$1,'TAM Aceite de Oliva'!K32,'TAM Aceite Virgen'!K32,'TAM Aceite Virgen Extra'!K32)</f>
        <v>2.71</v>
      </c>
      <c r="N32" s="36">
        <f>CHOOSE(Enlaces!$G$1,'TAM Aceite de Oliva'!L32,'TAM Aceite Virgen'!L32,'TAM Aceite Virgen Extra'!L32)</f>
        <v>0.18</v>
      </c>
      <c r="O32" s="36">
        <f>CHOOSE(Enlaces!$G$1,'TAM Aceite de Oliva'!M32,'TAM Aceite Virgen'!M32,'TAM Aceite Virgen Extra'!M32)</f>
        <v>0.04</v>
      </c>
      <c r="P32" s="36">
        <f>CHOOSE(Enlaces!$G$1,'TAM Aceite de Oliva'!N32,'TAM Aceite Virgen'!N32,'TAM Aceite Virgen Extra'!N32)</f>
        <v>0</v>
      </c>
      <c r="Q32" s="36">
        <f>CHOOSE(Enlaces!$G$1,'TAM Aceite de Oliva'!O32,'TAM Aceite Virgen'!O32,'TAM Aceite Virgen Extra'!O32)</f>
        <v>0</v>
      </c>
      <c r="R32" s="36">
        <f>CHOOSE(Enlaces!$G$1,'TAM Aceite de Oliva'!P32,'TAM Aceite Virgen'!P32,'TAM Aceite Virgen Extra'!P32)</f>
        <v>0</v>
      </c>
    </row>
    <row r="33" spans="3:18" x14ac:dyDescent="0.25">
      <c r="C33" s="46">
        <f>CHOOSE(Enlaces!$G$1,'TAM Aceite de Oliva'!B33,'TAM Aceite Virgen'!B33,'TAM Aceite Virgen Extra'!B33)</f>
        <v>10.5</v>
      </c>
      <c r="D33" s="47">
        <f>CHOOSE(Enlaces!$G$1,'TAM Aceite de Oliva'!C33,'TAM Aceite Virgen'!C33,'TAM Aceite Virgen Extra'!C33)</f>
        <v>0</v>
      </c>
      <c r="F33" s="34" t="str">
        <f>"&gt;="&amp;C33</f>
        <v>&gt;=10,5</v>
      </c>
      <c r="G33" s="36">
        <f>CHOOSE(Enlaces!$G$1,'TAM Aceite de Oliva'!E33,'TAM Aceite Virgen'!E33,'TAM Aceite Virgen Extra'!E33)</f>
        <v>9.98</v>
      </c>
      <c r="H33" s="36">
        <f>CHOOSE(Enlaces!$G$1,'TAM Aceite de Oliva'!F33,'TAM Aceite Virgen'!F33,'TAM Aceite Virgen Extra'!F33)</f>
        <v>9.65</v>
      </c>
      <c r="I33" s="36">
        <f>CHOOSE(Enlaces!$G$1,'TAM Aceite de Oliva'!G33,'TAM Aceite Virgen'!G33,'TAM Aceite Virgen Extra'!G33)</f>
        <v>7.1000000000000005</v>
      </c>
      <c r="J33" s="36">
        <f>CHOOSE(Enlaces!$G$1,'TAM Aceite de Oliva'!H33,'TAM Aceite Virgen'!H33,'TAM Aceite Virgen Extra'!H33)</f>
        <v>9.2099999999999991</v>
      </c>
      <c r="K33" s="36">
        <f>CHOOSE(Enlaces!$G$1,'TAM Aceite de Oliva'!I33,'TAM Aceite Virgen'!I33,'TAM Aceite Virgen Extra'!I33)</f>
        <v>8.2100000000000009</v>
      </c>
      <c r="L33" s="36">
        <f>CHOOSE(Enlaces!$G$1,'TAM Aceite de Oliva'!J33,'TAM Aceite Virgen'!J33,'TAM Aceite Virgen Extra'!J33)</f>
        <v>3.73</v>
      </c>
      <c r="M33" s="36">
        <f>CHOOSE(Enlaces!$G$1,'TAM Aceite de Oliva'!K33,'TAM Aceite Virgen'!K33,'TAM Aceite Virgen Extra'!K33)</f>
        <v>7.1899999999999995</v>
      </c>
      <c r="N33" s="36">
        <f>CHOOSE(Enlaces!$G$1,'TAM Aceite de Oliva'!L33,'TAM Aceite Virgen'!L33,'TAM Aceite Virgen Extra'!L33)</f>
        <v>2.82</v>
      </c>
      <c r="O33" s="36">
        <f>CHOOSE(Enlaces!$G$1,'TAM Aceite de Oliva'!M33,'TAM Aceite Virgen'!M33,'TAM Aceite Virgen Extra'!M33)</f>
        <v>1.57</v>
      </c>
      <c r="P33" s="36">
        <f>CHOOSE(Enlaces!$G$1,'TAM Aceite de Oliva'!N33,'TAM Aceite Virgen'!N33,'TAM Aceite Virgen Extra'!N33)</f>
        <v>1.3199999999999998</v>
      </c>
      <c r="Q33" s="36">
        <f>CHOOSE(Enlaces!$G$1,'TAM Aceite de Oliva'!O33,'TAM Aceite Virgen'!O33,'TAM Aceite Virgen Extra'!O33)</f>
        <v>1</v>
      </c>
      <c r="R33" s="36">
        <f>CHOOSE(Enlaces!$G$1,'TAM Aceite de Oliva'!P33,'TAM Aceite Virgen'!P33,'TAM Aceite Virgen Extra'!P33)</f>
        <v>0.74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YN173" sqref="YN173"/>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457</v>
      </c>
      <c r="F3" s="39" t="s">
        <v>458</v>
      </c>
    </row>
    <row r="4" spans="2:9" ht="15" customHeight="1" x14ac:dyDescent="0.25">
      <c r="F4" s="91" t="s">
        <v>459</v>
      </c>
      <c r="G4" s="92"/>
      <c r="H4" s="92"/>
      <c r="I4" s="93"/>
    </row>
    <row r="5" spans="2:9" s="40" customFormat="1" ht="35.25" customHeight="1" x14ac:dyDescent="0.25">
      <c r="C5" s="41" t="s">
        <v>460</v>
      </c>
      <c r="D5" s="40" t="s">
        <v>461</v>
      </c>
      <c r="F5" s="94"/>
      <c r="G5" s="95"/>
      <c r="H5" s="95"/>
      <c r="I5" s="96"/>
    </row>
    <row r="6" spans="2:9" s="40" customFormat="1" ht="35.25" customHeight="1" x14ac:dyDescent="0.25">
      <c r="C6" s="41" t="s">
        <v>462</v>
      </c>
      <c r="D6" s="43" t="s">
        <v>463</v>
      </c>
      <c r="F6" s="94"/>
      <c r="G6" s="95"/>
      <c r="H6" s="95"/>
      <c r="I6" s="96"/>
    </row>
    <row r="7" spans="2:9" s="40" customFormat="1" ht="35.25" customHeight="1" x14ac:dyDescent="0.25">
      <c r="C7" s="41" t="s">
        <v>464</v>
      </c>
      <c r="D7" s="43" t="s">
        <v>465</v>
      </c>
      <c r="F7" s="94"/>
      <c r="G7" s="95"/>
      <c r="H7" s="95"/>
      <c r="I7" s="96"/>
    </row>
    <row r="8" spans="2:9" s="40" customFormat="1" ht="35.25" customHeight="1" x14ac:dyDescent="0.25">
      <c r="C8" s="41" t="s">
        <v>466</v>
      </c>
      <c r="D8" s="40" t="s">
        <v>467</v>
      </c>
      <c r="F8" s="94"/>
      <c r="G8" s="95"/>
      <c r="H8" s="95"/>
      <c r="I8" s="96"/>
    </row>
    <row r="9" spans="2:9" s="40" customFormat="1" ht="35.25" customHeight="1" x14ac:dyDescent="0.25">
      <c r="C9" s="41" t="s">
        <v>468</v>
      </c>
      <c r="D9" s="40" t="s">
        <v>469</v>
      </c>
      <c r="F9" s="94"/>
      <c r="G9" s="95"/>
      <c r="H9" s="95"/>
      <c r="I9" s="96"/>
    </row>
    <row r="10" spans="2:9" s="40" customFormat="1" ht="35.25" customHeight="1" x14ac:dyDescent="0.25">
      <c r="C10" s="41" t="s">
        <v>470</v>
      </c>
      <c r="D10" s="40" t="s">
        <v>471</v>
      </c>
      <c r="F10" s="94"/>
      <c r="G10" s="95"/>
      <c r="H10" s="95"/>
      <c r="I10" s="96"/>
    </row>
    <row r="11" spans="2:9" s="40" customFormat="1" ht="35.25" customHeight="1" x14ac:dyDescent="0.25">
      <c r="C11" s="41" t="s">
        <v>472</v>
      </c>
      <c r="D11" s="40" t="s">
        <v>473</v>
      </c>
      <c r="F11" s="94"/>
      <c r="G11" s="95"/>
      <c r="H11" s="95"/>
      <c r="I11" s="96"/>
    </row>
    <row r="12" spans="2:9" s="40" customFormat="1" ht="35.25" customHeight="1" thickBot="1" x14ac:dyDescent="0.3">
      <c r="C12" s="41" t="s">
        <v>474</v>
      </c>
      <c r="D12" s="40" t="s">
        <v>475</v>
      </c>
      <c r="F12" s="97"/>
      <c r="G12" s="98"/>
      <c r="H12" s="98"/>
      <c r="I12" s="99"/>
    </row>
    <row r="13" spans="2:9" s="40" customFormat="1" ht="35.25" customHeight="1" x14ac:dyDescent="0.25">
      <c r="C13" s="41" t="s">
        <v>476</v>
      </c>
      <c r="D13" s="40" t="s">
        <v>477</v>
      </c>
      <c r="F13" s="44"/>
      <c r="G13" s="44"/>
      <c r="H13" s="44"/>
      <c r="I13" s="44"/>
    </row>
    <row r="14" spans="2:9" s="40" customFormat="1" ht="35.25" customHeight="1" x14ac:dyDescent="0.25">
      <c r="C14" s="41"/>
      <c r="D14" s="40" t="s">
        <v>478</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479</v>
      </c>
      <c r="E18" s="40"/>
      <c r="F18" s="40"/>
      <c r="G18" s="40"/>
      <c r="H18" s="40"/>
      <c r="I18" s="40"/>
    </row>
    <row r="19" spans="2:9" x14ac:dyDescent="0.25">
      <c r="E19" s="40"/>
      <c r="F19" s="40"/>
      <c r="G19" s="40"/>
      <c r="H19" s="40"/>
      <c r="I19" s="40"/>
    </row>
    <row r="20" spans="2:9" x14ac:dyDescent="0.25">
      <c r="D20" s="42" t="s">
        <v>480</v>
      </c>
      <c r="E20" s="40"/>
      <c r="F20" s="40"/>
      <c r="G20" s="40"/>
      <c r="H20" s="40"/>
      <c r="I20" s="40"/>
    </row>
    <row r="21" spans="2:9" ht="3.75" customHeight="1" x14ac:dyDescent="0.25">
      <c r="C21" s="41"/>
      <c r="E21" s="40"/>
      <c r="F21" s="40"/>
      <c r="G21" s="40"/>
      <c r="H21" s="40"/>
      <c r="I21" s="40"/>
    </row>
    <row r="22" spans="2:9" ht="15.75" customHeight="1" x14ac:dyDescent="0.25">
      <c r="C22" s="41"/>
      <c r="D22" t="s">
        <v>481</v>
      </c>
      <c r="E22" s="40"/>
      <c r="F22" s="40"/>
      <c r="G22" s="40"/>
      <c r="H22" s="40"/>
      <c r="I22" s="40"/>
    </row>
    <row r="23" spans="2:9" ht="16.5" customHeight="1" x14ac:dyDescent="0.25">
      <c r="C23" s="41"/>
      <c r="D23" t="s">
        <v>482</v>
      </c>
      <c r="E23" s="40"/>
      <c r="F23" s="40"/>
      <c r="G23" s="40"/>
      <c r="H23" s="40"/>
      <c r="I23" s="40"/>
    </row>
    <row r="24" spans="2:9" x14ac:dyDescent="0.25">
      <c r="C24" s="41"/>
      <c r="D24" t="s">
        <v>483</v>
      </c>
      <c r="E24" s="40"/>
      <c r="F24" s="40"/>
      <c r="G24" s="40"/>
      <c r="H24" s="40"/>
      <c r="I24" s="40"/>
    </row>
    <row r="25" spans="2:9" x14ac:dyDescent="0.25">
      <c r="C25" s="41"/>
      <c r="D25" t="s">
        <v>484</v>
      </c>
      <c r="E25" s="40"/>
      <c r="F25" s="40"/>
      <c r="G25" s="40"/>
      <c r="H25" s="40"/>
      <c r="I25" s="40"/>
    </row>
    <row r="26" spans="2:9" x14ac:dyDescent="0.25">
      <c r="C26" s="41"/>
      <c r="E26" s="40"/>
      <c r="F26" s="40"/>
      <c r="G26" s="40"/>
      <c r="H26" s="40"/>
      <c r="I26" s="40"/>
    </row>
    <row r="27" spans="2:9" x14ac:dyDescent="0.25">
      <c r="C27" s="41"/>
      <c r="D27" s="42" t="s">
        <v>485</v>
      </c>
      <c r="E27" s="40"/>
      <c r="F27" s="40"/>
      <c r="G27" s="40"/>
      <c r="H27" s="40"/>
      <c r="I27" s="40"/>
    </row>
    <row r="28" spans="2:9" x14ac:dyDescent="0.25">
      <c r="C28" s="41"/>
      <c r="D28" t="s">
        <v>486</v>
      </c>
    </row>
    <row r="29" spans="2:9" x14ac:dyDescent="0.25">
      <c r="C29" s="41"/>
      <c r="D29" t="s">
        <v>487</v>
      </c>
    </row>
    <row r="30" spans="2:9" x14ac:dyDescent="0.25">
      <c r="D30" t="s">
        <v>488</v>
      </c>
    </row>
    <row r="32" spans="2:9" x14ac:dyDescent="0.25">
      <c r="D32" s="42" t="s">
        <v>489</v>
      </c>
    </row>
    <row r="33" spans="4:4" x14ac:dyDescent="0.25">
      <c r="D33" t="s">
        <v>490</v>
      </c>
    </row>
    <row r="34" spans="4:4" x14ac:dyDescent="0.25">
      <c r="D34" t="s">
        <v>491</v>
      </c>
    </row>
    <row r="35" spans="4:4" x14ac:dyDescent="0.25">
      <c r="D35" t="s">
        <v>492</v>
      </c>
    </row>
    <row r="37" spans="4:4" x14ac:dyDescent="0.25">
      <c r="D37" s="42" t="s">
        <v>493</v>
      </c>
    </row>
    <row r="38" spans="4:4" x14ac:dyDescent="0.25">
      <c r="D38" t="s">
        <v>494</v>
      </c>
    </row>
  </sheetData>
  <sheetProtection sheet="1" objects="1" scenarios="1"/>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Normal="100" zoomScalePageLayoutView="50" workbookViewId="0">
      <selection activeCell="R45" sqref="R45"/>
    </sheetView>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v>33</v>
      </c>
    </row>
    <row r="43" spans="2:15" ht="28.5" customHeight="1" x14ac:dyDescent="0.25">
      <c r="B43" s="29" t="s">
        <v>2</v>
      </c>
      <c r="C43" s="78"/>
    </row>
    <row r="44" spans="2:15" ht="12.75" customHeight="1" x14ac:dyDescent="0.25"/>
    <row r="45" spans="2:15" ht="266.45" customHeight="1" x14ac:dyDescent="0.25">
      <c r="B45" s="81" t="s">
        <v>509</v>
      </c>
      <c r="C45" s="82"/>
      <c r="D45" s="82"/>
      <c r="E45" s="82"/>
      <c r="F45" s="82"/>
      <c r="G45" s="82"/>
      <c r="H45" s="82"/>
      <c r="I45" s="82"/>
      <c r="J45" s="82"/>
      <c r="K45" s="82"/>
      <c r="L45" s="82"/>
      <c r="M45" s="82"/>
      <c r="N45" s="82"/>
      <c r="O45" s="83"/>
    </row>
    <row r="46" spans="2:15" ht="42.75" customHeight="1" x14ac:dyDescent="0.25">
      <c r="B46" s="84"/>
      <c r="C46" s="85"/>
      <c r="D46" s="85"/>
      <c r="E46" s="85"/>
      <c r="F46" s="85"/>
      <c r="G46" s="85"/>
      <c r="H46" s="85"/>
      <c r="I46" s="85"/>
      <c r="J46" s="85"/>
      <c r="K46" s="85"/>
      <c r="L46" s="85"/>
      <c r="M46" s="85"/>
      <c r="N46" s="85"/>
      <c r="O46" s="86"/>
    </row>
    <row r="47" spans="2:15" x14ac:dyDescent="0.25">
      <c r="B47" s="84"/>
      <c r="C47" s="85"/>
      <c r="D47" s="85"/>
      <c r="E47" s="85"/>
      <c r="F47" s="85"/>
      <c r="G47" s="85"/>
      <c r="H47" s="85"/>
      <c r="I47" s="85"/>
      <c r="J47" s="85"/>
      <c r="K47" s="85"/>
      <c r="L47" s="85"/>
      <c r="M47" s="85"/>
      <c r="N47" s="85"/>
      <c r="O47" s="86"/>
    </row>
    <row r="48" spans="2:15" x14ac:dyDescent="0.25">
      <c r="B48" s="87"/>
      <c r="C48" s="88"/>
      <c r="D48" s="88"/>
      <c r="E48" s="88"/>
      <c r="F48" s="88"/>
      <c r="G48" s="88"/>
      <c r="H48" s="88"/>
      <c r="I48" s="88"/>
      <c r="J48" s="88"/>
      <c r="K48" s="88"/>
      <c r="L48" s="88"/>
      <c r="M48" s="88"/>
      <c r="N48" s="88"/>
      <c r="O48" s="89"/>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mergeCells count="1">
    <mergeCell ref="B45:O48"/>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YP287"/>
  <sheetViews>
    <sheetView showGridLines="0" zoomScale="80" zoomScaleNormal="80" workbookViewId="0">
      <pane xSplit="2" ySplit="3" topLeftCell="YE148" activePane="bottomRight" state="frozen"/>
      <selection activeCell="YN173" sqref="YN173"/>
      <selection pane="topRight" activeCell="YN173" sqref="YN173"/>
      <selection pane="bottomLeft" activeCell="YN173" sqref="YN173"/>
      <selection pane="bottomRight" activeCell="YN173" sqref="YN173"/>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655" max="655" width="16.85546875" customWidth="1"/>
    <col min="656" max="656" width="21.85546875" customWidth="1"/>
    <col min="657" max="657" width="19.5703125" customWidth="1"/>
    <col min="658" max="658" width="15.42578125" customWidth="1"/>
    <col min="663" max="663" width="19" customWidth="1"/>
    <col min="664" max="664" width="19.140625" customWidth="1"/>
    <col min="665" max="665" width="19" customWidth="1"/>
    <col min="666" max="666" width="16.85546875" customWidth="1"/>
  </cols>
  <sheetData>
    <row r="1" spans="1:666"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3</v>
      </c>
      <c r="YD1" t="s">
        <v>3</v>
      </c>
      <c r="YK1" t="s">
        <v>3</v>
      </c>
    </row>
    <row r="2" spans="1:666"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row>
    <row r="3" spans="1:666"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row>
    <row r="4" spans="1:666"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row>
    <row r="5" spans="1:666"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row>
    <row r="6" spans="1:666"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row>
    <row r="7" spans="1:666"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row>
    <row r="8" spans="1:666"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row>
    <row r="9" spans="1:666"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row>
    <row r="10" spans="1:666"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row>
    <row r="11" spans="1:666"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c r="YD11" t="s">
        <v>192</v>
      </c>
      <c r="YE11">
        <v>0</v>
      </c>
      <c r="YF11">
        <v>0</v>
      </c>
      <c r="YG11">
        <v>0</v>
      </c>
      <c r="YH11">
        <v>0</v>
      </c>
      <c r="YK11" t="s">
        <v>192</v>
      </c>
      <c r="YL11">
        <v>0</v>
      </c>
      <c r="YM11">
        <v>0</v>
      </c>
      <c r="YN11">
        <v>0</v>
      </c>
      <c r="YO11">
        <v>0</v>
      </c>
      <c r="YP11">
        <v>0</v>
      </c>
    </row>
    <row r="12" spans="1:666"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row>
    <row r="13" spans="1:666"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row>
    <row r="14" spans="1:666"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row>
    <row r="15" spans="1:666"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row>
    <row r="16" spans="1:666"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row>
    <row r="17" spans="1:666"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row>
    <row r="18" spans="1:666"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row>
    <row r="19" spans="1:666"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row>
    <row r="20" spans="1:666"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row>
    <row r="21" spans="1:666"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0.08</v>
      </c>
      <c r="YM21">
        <v>0.37</v>
      </c>
      <c r="YN21">
        <v>0</v>
      </c>
      <c r="YO21">
        <v>0</v>
      </c>
      <c r="YP21">
        <v>0</v>
      </c>
    </row>
    <row r="22" spans="1:666"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c r="YD22" t="s">
        <v>203</v>
      </c>
      <c r="YE22">
        <v>0</v>
      </c>
      <c r="YF22">
        <v>0</v>
      </c>
      <c r="YG22">
        <v>0</v>
      </c>
      <c r="YH22">
        <v>0</v>
      </c>
      <c r="YK22" t="s">
        <v>203</v>
      </c>
      <c r="YL22">
        <v>0</v>
      </c>
      <c r="YM22">
        <v>0</v>
      </c>
      <c r="YN22">
        <v>0</v>
      </c>
      <c r="YO22">
        <v>0</v>
      </c>
      <c r="YP22">
        <v>0</v>
      </c>
    </row>
    <row r="23" spans="1:666"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c r="YD23" t="s">
        <v>204</v>
      </c>
      <c r="YE23">
        <v>0</v>
      </c>
      <c r="YF23">
        <v>0</v>
      </c>
      <c r="YG23">
        <v>0</v>
      </c>
      <c r="YH23">
        <v>0</v>
      </c>
      <c r="YK23" t="s">
        <v>204</v>
      </c>
      <c r="YL23">
        <v>0</v>
      </c>
      <c r="YM23">
        <v>0</v>
      </c>
      <c r="YN23">
        <v>0</v>
      </c>
      <c r="YO23">
        <v>0</v>
      </c>
      <c r="YP23">
        <v>0</v>
      </c>
    </row>
    <row r="24" spans="1:666"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row>
    <row r="25" spans="1:666"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c r="YD25" t="s">
        <v>206</v>
      </c>
      <c r="YE25">
        <v>0</v>
      </c>
      <c r="YF25">
        <v>0</v>
      </c>
      <c r="YG25">
        <v>0</v>
      </c>
      <c r="YH25">
        <v>0</v>
      </c>
      <c r="YK25" t="s">
        <v>206</v>
      </c>
      <c r="YL25">
        <v>0</v>
      </c>
      <c r="YM25">
        <v>0</v>
      </c>
      <c r="YN25">
        <v>0</v>
      </c>
      <c r="YO25">
        <v>0</v>
      </c>
      <c r="YP25">
        <v>0</v>
      </c>
    </row>
    <row r="26" spans="1:666"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row>
    <row r="27" spans="1:666"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row>
    <row r="28" spans="1:666"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row>
    <row r="29" spans="1:666"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row>
    <row r="30" spans="1:666"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c r="YD30" t="s">
        <v>211</v>
      </c>
      <c r="YE30">
        <v>0</v>
      </c>
      <c r="YF30">
        <v>0</v>
      </c>
      <c r="YG30">
        <v>0</v>
      </c>
      <c r="YH30">
        <v>0</v>
      </c>
      <c r="YK30" t="s">
        <v>211</v>
      </c>
      <c r="YL30">
        <v>0</v>
      </c>
      <c r="YM30">
        <v>0</v>
      </c>
      <c r="YN30">
        <v>0</v>
      </c>
      <c r="YO30">
        <v>0</v>
      </c>
      <c r="YP30">
        <v>0</v>
      </c>
    </row>
    <row r="31" spans="1:666"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c r="YD31" t="s">
        <v>212</v>
      </c>
      <c r="YE31">
        <v>0.1</v>
      </c>
      <c r="YF31">
        <v>0</v>
      </c>
      <c r="YG31">
        <v>0</v>
      </c>
      <c r="YH31">
        <v>0</v>
      </c>
      <c r="YK31" t="s">
        <v>212</v>
      </c>
      <c r="YL31">
        <v>0</v>
      </c>
      <c r="YM31">
        <v>0</v>
      </c>
      <c r="YN31">
        <v>0</v>
      </c>
      <c r="YO31">
        <v>0</v>
      </c>
      <c r="YP31">
        <v>0</v>
      </c>
    </row>
    <row r="32" spans="1:666"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0.03</v>
      </c>
      <c r="YF32">
        <v>0</v>
      </c>
      <c r="YG32">
        <v>0</v>
      </c>
      <c r="YH32">
        <v>0.21</v>
      </c>
      <c r="YK32" t="s">
        <v>213</v>
      </c>
      <c r="YL32">
        <v>0.46</v>
      </c>
      <c r="YM32">
        <v>0</v>
      </c>
      <c r="YN32">
        <v>0</v>
      </c>
      <c r="YO32">
        <v>0</v>
      </c>
      <c r="YP32">
        <v>0</v>
      </c>
    </row>
    <row r="33" spans="1:666"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c r="YD33" t="s">
        <v>214</v>
      </c>
      <c r="YE33">
        <v>0</v>
      </c>
      <c r="YF33">
        <v>0</v>
      </c>
      <c r="YG33">
        <v>0</v>
      </c>
      <c r="YH33">
        <v>0</v>
      </c>
      <c r="YK33" t="s">
        <v>214</v>
      </c>
      <c r="YL33">
        <v>0</v>
      </c>
      <c r="YM33">
        <v>0</v>
      </c>
      <c r="YN33">
        <v>0</v>
      </c>
      <c r="YO33">
        <v>0</v>
      </c>
      <c r="YP33">
        <v>0</v>
      </c>
    </row>
    <row r="34" spans="1:666"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c r="YD34" t="s">
        <v>215</v>
      </c>
      <c r="YE34">
        <v>0</v>
      </c>
      <c r="YF34">
        <v>0</v>
      </c>
      <c r="YG34">
        <v>0</v>
      </c>
      <c r="YH34">
        <v>0</v>
      </c>
      <c r="YK34" t="s">
        <v>215</v>
      </c>
      <c r="YL34">
        <v>0</v>
      </c>
      <c r="YM34">
        <v>0</v>
      </c>
      <c r="YN34">
        <v>0</v>
      </c>
      <c r="YO34">
        <v>0</v>
      </c>
      <c r="YP34">
        <v>0</v>
      </c>
    </row>
    <row r="35" spans="1:666"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row>
    <row r="36" spans="1:666"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c r="YD36" t="s">
        <v>217</v>
      </c>
      <c r="YE36">
        <v>0</v>
      </c>
      <c r="YF36">
        <v>0</v>
      </c>
      <c r="YG36">
        <v>0</v>
      </c>
      <c r="YH36">
        <v>0</v>
      </c>
      <c r="YK36" t="s">
        <v>217</v>
      </c>
      <c r="YL36">
        <v>0.05</v>
      </c>
      <c r="YM36">
        <v>0</v>
      </c>
      <c r="YN36">
        <v>0</v>
      </c>
      <c r="YO36">
        <v>0</v>
      </c>
      <c r="YP36">
        <v>0</v>
      </c>
    </row>
    <row r="37" spans="1:666"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row>
    <row r="38" spans="1:666"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c r="YD38" t="s">
        <v>219</v>
      </c>
      <c r="YE38">
        <v>0</v>
      </c>
      <c r="YF38">
        <v>0</v>
      </c>
      <c r="YG38">
        <v>0</v>
      </c>
      <c r="YH38">
        <v>0</v>
      </c>
      <c r="YK38" t="s">
        <v>219</v>
      </c>
      <c r="YL38">
        <v>0</v>
      </c>
      <c r="YM38">
        <v>0</v>
      </c>
      <c r="YN38">
        <v>0</v>
      </c>
      <c r="YO38">
        <v>0</v>
      </c>
      <c r="YP38">
        <v>0</v>
      </c>
    </row>
    <row r="39" spans="1:666"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c r="YD39" t="s">
        <v>220</v>
      </c>
      <c r="YE39">
        <v>0</v>
      </c>
      <c r="YF39">
        <v>0</v>
      </c>
      <c r="YG39">
        <v>0</v>
      </c>
      <c r="YH39">
        <v>0</v>
      </c>
      <c r="YK39" t="s">
        <v>220</v>
      </c>
      <c r="YL39">
        <v>0.12</v>
      </c>
      <c r="YM39">
        <v>0</v>
      </c>
      <c r="YN39">
        <v>0.08</v>
      </c>
      <c r="YO39">
        <v>0.1</v>
      </c>
      <c r="YP39">
        <v>0</v>
      </c>
    </row>
    <row r="40" spans="1:666"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row>
    <row r="41" spans="1:666"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c r="YD41" t="s">
        <v>222</v>
      </c>
      <c r="YE41">
        <v>0.04</v>
      </c>
      <c r="YF41">
        <v>0</v>
      </c>
      <c r="YG41">
        <v>7.0000000000000007E-2</v>
      </c>
      <c r="YH41">
        <v>0</v>
      </c>
      <c r="YK41" t="s">
        <v>222</v>
      </c>
      <c r="YL41">
        <v>0</v>
      </c>
      <c r="YM41">
        <v>0</v>
      </c>
      <c r="YN41">
        <v>0</v>
      </c>
      <c r="YO41">
        <v>0</v>
      </c>
      <c r="YP41">
        <v>0</v>
      </c>
    </row>
    <row r="42" spans="1:666"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c r="YD42" t="s">
        <v>223</v>
      </c>
      <c r="YE42">
        <v>0</v>
      </c>
      <c r="YF42">
        <v>0</v>
      </c>
      <c r="YG42">
        <v>0</v>
      </c>
      <c r="YH42">
        <v>0</v>
      </c>
      <c r="YK42" t="s">
        <v>223</v>
      </c>
      <c r="YL42">
        <v>0</v>
      </c>
      <c r="YM42">
        <v>0</v>
      </c>
      <c r="YN42">
        <v>0</v>
      </c>
      <c r="YO42">
        <v>0</v>
      </c>
      <c r="YP42">
        <v>0</v>
      </c>
    </row>
    <row r="43" spans="1:666"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row>
    <row r="44" spans="1:666"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row>
    <row r="45" spans="1:666"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v>
      </c>
      <c r="YF45">
        <v>0</v>
      </c>
      <c r="YG45">
        <v>0</v>
      </c>
      <c r="YH45">
        <v>0</v>
      </c>
      <c r="YK45" t="s">
        <v>226</v>
      </c>
      <c r="YL45">
        <v>7.0000000000000007E-2</v>
      </c>
      <c r="YM45">
        <v>0</v>
      </c>
      <c r="YN45">
        <v>0</v>
      </c>
      <c r="YO45">
        <v>0</v>
      </c>
      <c r="YP45">
        <v>0</v>
      </c>
    </row>
    <row r="46" spans="1:666"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row>
    <row r="47" spans="1:666"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c r="YD47" t="s">
        <v>228</v>
      </c>
      <c r="YE47">
        <v>7.0000000000000007E-2</v>
      </c>
      <c r="YF47">
        <v>0.3</v>
      </c>
      <c r="YG47">
        <v>0</v>
      </c>
      <c r="YH47">
        <v>0</v>
      </c>
      <c r="YK47" t="s">
        <v>228</v>
      </c>
      <c r="YL47">
        <v>0</v>
      </c>
      <c r="YM47">
        <v>0</v>
      </c>
      <c r="YN47">
        <v>0</v>
      </c>
      <c r="YO47">
        <v>0</v>
      </c>
      <c r="YP47">
        <v>0</v>
      </c>
    </row>
    <row r="48" spans="1:666"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row>
    <row r="49" spans="1:666"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row>
    <row r="50" spans="1:666"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c r="YD50" t="s">
        <v>231</v>
      </c>
      <c r="YE50">
        <v>0</v>
      </c>
      <c r="YF50">
        <v>0</v>
      </c>
      <c r="YG50">
        <v>0</v>
      </c>
      <c r="YH50">
        <v>0</v>
      </c>
      <c r="YK50" t="s">
        <v>231</v>
      </c>
      <c r="YL50">
        <v>0</v>
      </c>
      <c r="YM50">
        <v>0</v>
      </c>
      <c r="YN50">
        <v>0</v>
      </c>
      <c r="YO50">
        <v>0</v>
      </c>
      <c r="YP50">
        <v>0</v>
      </c>
    </row>
    <row r="51" spans="1:666"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row>
    <row r="52" spans="1:666"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c r="YD52" t="s">
        <v>233</v>
      </c>
      <c r="YE52">
        <v>0.06</v>
      </c>
      <c r="YF52">
        <v>0</v>
      </c>
      <c r="YG52">
        <v>0</v>
      </c>
      <c r="YH52">
        <v>0</v>
      </c>
      <c r="YK52" t="s">
        <v>233</v>
      </c>
      <c r="YL52">
        <v>0</v>
      </c>
      <c r="YM52">
        <v>0</v>
      </c>
      <c r="YN52">
        <v>0</v>
      </c>
      <c r="YO52">
        <v>0</v>
      </c>
      <c r="YP52">
        <v>0</v>
      </c>
    </row>
    <row r="53" spans="1:666"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c r="YD53" t="s">
        <v>234</v>
      </c>
      <c r="YE53">
        <v>0.1</v>
      </c>
      <c r="YF53">
        <v>0</v>
      </c>
      <c r="YG53">
        <v>0.06</v>
      </c>
      <c r="YH53">
        <v>0</v>
      </c>
      <c r="YK53" t="s">
        <v>234</v>
      </c>
      <c r="YL53">
        <v>0</v>
      </c>
      <c r="YM53">
        <v>0</v>
      </c>
      <c r="YN53">
        <v>0</v>
      </c>
      <c r="YO53">
        <v>0</v>
      </c>
      <c r="YP53">
        <v>0</v>
      </c>
    </row>
    <row r="54" spans="1:666"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0.08</v>
      </c>
      <c r="YM54">
        <v>0</v>
      </c>
      <c r="YN54">
        <v>0.11</v>
      </c>
      <c r="YO54">
        <v>0.14000000000000001</v>
      </c>
      <c r="YP54">
        <v>0</v>
      </c>
    </row>
    <row r="55" spans="1:666"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0.03</v>
      </c>
      <c r="YF55">
        <v>0</v>
      </c>
      <c r="YG55">
        <v>0</v>
      </c>
      <c r="YH55">
        <v>0.21</v>
      </c>
      <c r="YK55" t="s">
        <v>236</v>
      </c>
      <c r="YL55">
        <v>0.14000000000000001</v>
      </c>
      <c r="YM55">
        <v>0</v>
      </c>
      <c r="YN55">
        <v>0.2</v>
      </c>
      <c r="YO55">
        <v>0.25</v>
      </c>
      <c r="YP55">
        <v>0</v>
      </c>
    </row>
    <row r="56" spans="1:666"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c r="YD56" t="s">
        <v>237</v>
      </c>
      <c r="YE56">
        <v>0</v>
      </c>
      <c r="YF56">
        <v>0</v>
      </c>
      <c r="YG56">
        <v>0</v>
      </c>
      <c r="YH56">
        <v>0</v>
      </c>
      <c r="YK56" t="s">
        <v>237</v>
      </c>
      <c r="YL56">
        <v>0</v>
      </c>
      <c r="YM56">
        <v>0</v>
      </c>
      <c r="YN56">
        <v>0</v>
      </c>
      <c r="YO56">
        <v>0</v>
      </c>
      <c r="YP56">
        <v>0</v>
      </c>
    </row>
    <row r="57" spans="1:666"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row>
    <row r="58" spans="1:666"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c r="YD58" t="s">
        <v>239</v>
      </c>
      <c r="YE58">
        <v>0.2</v>
      </c>
      <c r="YF58">
        <v>0</v>
      </c>
      <c r="YG58">
        <v>0.35</v>
      </c>
      <c r="YH58">
        <v>0</v>
      </c>
      <c r="YK58" t="s">
        <v>239</v>
      </c>
      <c r="YL58">
        <v>0</v>
      </c>
      <c r="YM58">
        <v>0</v>
      </c>
      <c r="YN58">
        <v>0</v>
      </c>
      <c r="YO58">
        <v>0</v>
      </c>
      <c r="YP58">
        <v>0</v>
      </c>
    </row>
    <row r="59" spans="1:666"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c r="YD59" t="s">
        <v>240</v>
      </c>
      <c r="YE59">
        <v>0.12</v>
      </c>
      <c r="YF59">
        <v>0</v>
      </c>
      <c r="YG59">
        <v>0.21</v>
      </c>
      <c r="YH59">
        <v>0</v>
      </c>
      <c r="YK59" t="s">
        <v>240</v>
      </c>
      <c r="YL59">
        <v>0.28000000000000003</v>
      </c>
      <c r="YM59">
        <v>0</v>
      </c>
      <c r="YN59">
        <v>0.21</v>
      </c>
      <c r="YO59">
        <v>0.26</v>
      </c>
      <c r="YP59">
        <v>0</v>
      </c>
    </row>
    <row r="60" spans="1:666"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c r="YD60" t="s">
        <v>241</v>
      </c>
      <c r="YE60">
        <v>0.24</v>
      </c>
      <c r="YF60">
        <v>0</v>
      </c>
      <c r="YG60">
        <v>0.27</v>
      </c>
      <c r="YH60">
        <v>0</v>
      </c>
      <c r="YK60" t="s">
        <v>241</v>
      </c>
      <c r="YL60">
        <v>0.46</v>
      </c>
      <c r="YM60">
        <v>0</v>
      </c>
      <c r="YN60">
        <v>0.64</v>
      </c>
      <c r="YO60">
        <v>0.82</v>
      </c>
      <c r="YP60">
        <v>0</v>
      </c>
    </row>
    <row r="61" spans="1:666"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row>
    <row r="62" spans="1:666"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0.05</v>
      </c>
      <c r="YF62">
        <v>0.21</v>
      </c>
      <c r="YG62">
        <v>0</v>
      </c>
      <c r="YH62">
        <v>0</v>
      </c>
      <c r="YK62" t="s">
        <v>243</v>
      </c>
      <c r="YL62">
        <v>0</v>
      </c>
      <c r="YM62">
        <v>0</v>
      </c>
      <c r="YN62">
        <v>0</v>
      </c>
      <c r="YO62">
        <v>0</v>
      </c>
      <c r="YP62">
        <v>0</v>
      </c>
    </row>
    <row r="63" spans="1:666"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0.05</v>
      </c>
      <c r="YM63">
        <v>0</v>
      </c>
      <c r="YN63">
        <v>0</v>
      </c>
      <c r="YO63">
        <v>0</v>
      </c>
      <c r="YP63">
        <v>0</v>
      </c>
    </row>
    <row r="64" spans="1:666"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c r="YD64" t="s">
        <v>245</v>
      </c>
      <c r="YE64">
        <v>0.06</v>
      </c>
      <c r="YF64">
        <v>0.27</v>
      </c>
      <c r="YG64">
        <v>0</v>
      </c>
      <c r="YH64">
        <v>0</v>
      </c>
      <c r="YK64" t="s">
        <v>245</v>
      </c>
      <c r="YL64">
        <v>0.18</v>
      </c>
      <c r="YM64">
        <v>0</v>
      </c>
      <c r="YN64">
        <v>0.25</v>
      </c>
      <c r="YO64">
        <v>0</v>
      </c>
      <c r="YP64">
        <v>1.1499999999999999</v>
      </c>
    </row>
    <row r="65" spans="1:666"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c r="YD65" t="s">
        <v>246</v>
      </c>
      <c r="YE65">
        <v>0.1</v>
      </c>
      <c r="YF65">
        <v>0</v>
      </c>
      <c r="YG65">
        <v>0.17</v>
      </c>
      <c r="YH65">
        <v>0</v>
      </c>
      <c r="YK65" t="s">
        <v>246</v>
      </c>
      <c r="YL65">
        <v>0.13</v>
      </c>
      <c r="YM65">
        <v>0.36</v>
      </c>
      <c r="YN65">
        <v>0</v>
      </c>
      <c r="YO65">
        <v>0</v>
      </c>
      <c r="YP65">
        <v>0</v>
      </c>
    </row>
    <row r="66" spans="1:666"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row>
    <row r="67" spans="1:666"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c r="YD67" t="s">
        <v>248</v>
      </c>
      <c r="YE67">
        <v>0.09</v>
      </c>
      <c r="YF67">
        <v>0</v>
      </c>
      <c r="YG67">
        <v>0</v>
      </c>
      <c r="YH67">
        <v>0</v>
      </c>
      <c r="YK67" t="s">
        <v>248</v>
      </c>
      <c r="YL67">
        <v>0</v>
      </c>
      <c r="YM67">
        <v>0</v>
      </c>
      <c r="YN67">
        <v>0</v>
      </c>
      <c r="YO67">
        <v>0</v>
      </c>
      <c r="YP67">
        <v>0</v>
      </c>
    </row>
    <row r="68" spans="1:666"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row>
    <row r="69" spans="1:666"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0.03</v>
      </c>
      <c r="YF69">
        <v>0</v>
      </c>
      <c r="YG69">
        <v>0.06</v>
      </c>
      <c r="YH69">
        <v>0</v>
      </c>
      <c r="YK69" t="s">
        <v>250</v>
      </c>
      <c r="YL69">
        <v>0.15</v>
      </c>
      <c r="YM69">
        <v>0.34</v>
      </c>
      <c r="YN69">
        <v>0.11</v>
      </c>
      <c r="YO69">
        <v>0</v>
      </c>
      <c r="YP69">
        <v>0.52</v>
      </c>
    </row>
    <row r="70" spans="1:666"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0.09</v>
      </c>
      <c r="YF70">
        <v>0</v>
      </c>
      <c r="YG70">
        <v>0</v>
      </c>
      <c r="YH70">
        <v>0.66</v>
      </c>
      <c r="YK70" t="s">
        <v>251</v>
      </c>
      <c r="YL70">
        <v>0</v>
      </c>
      <c r="YM70">
        <v>0</v>
      </c>
      <c r="YN70">
        <v>0</v>
      </c>
      <c r="YO70">
        <v>0</v>
      </c>
      <c r="YP70">
        <v>0</v>
      </c>
    </row>
    <row r="71" spans="1:666"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c r="YD71" t="s">
        <v>252</v>
      </c>
      <c r="YE71">
        <v>0</v>
      </c>
      <c r="YF71">
        <v>0</v>
      </c>
      <c r="YG71">
        <v>0</v>
      </c>
      <c r="YH71">
        <v>0</v>
      </c>
      <c r="YK71" t="s">
        <v>252</v>
      </c>
      <c r="YL71">
        <v>0</v>
      </c>
      <c r="YM71">
        <v>0</v>
      </c>
      <c r="YN71">
        <v>0</v>
      </c>
      <c r="YO71">
        <v>0</v>
      </c>
      <c r="YP71">
        <v>0</v>
      </c>
    </row>
    <row r="72" spans="1:666"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c r="YD72" t="s">
        <v>253</v>
      </c>
      <c r="YE72">
        <v>0.02</v>
      </c>
      <c r="YF72">
        <v>7.0000000000000007E-2</v>
      </c>
      <c r="YG72">
        <v>0</v>
      </c>
      <c r="YH72">
        <v>0</v>
      </c>
      <c r="YK72" t="s">
        <v>253</v>
      </c>
      <c r="YL72">
        <v>0.05</v>
      </c>
      <c r="YM72">
        <v>0</v>
      </c>
      <c r="YN72">
        <v>7.0000000000000007E-2</v>
      </c>
      <c r="YO72">
        <v>0.09</v>
      </c>
      <c r="YP72">
        <v>0</v>
      </c>
    </row>
    <row r="73" spans="1:666"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c r="YD73" t="s">
        <v>254</v>
      </c>
      <c r="YE73">
        <v>7.0000000000000007E-2</v>
      </c>
      <c r="YF73">
        <v>0.28000000000000003</v>
      </c>
      <c r="YG73">
        <v>0</v>
      </c>
      <c r="YH73">
        <v>0</v>
      </c>
      <c r="YK73" t="s">
        <v>254</v>
      </c>
      <c r="YL73">
        <v>0</v>
      </c>
      <c r="YM73">
        <v>0</v>
      </c>
      <c r="YN73">
        <v>0</v>
      </c>
      <c r="YO73">
        <v>0</v>
      </c>
      <c r="YP73">
        <v>0</v>
      </c>
    </row>
    <row r="74" spans="1:666"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0.17</v>
      </c>
      <c r="YM74">
        <v>0.37</v>
      </c>
      <c r="YN74">
        <v>0.13</v>
      </c>
      <c r="YO74">
        <v>0.17</v>
      </c>
      <c r="YP74">
        <v>0</v>
      </c>
    </row>
    <row r="75" spans="1:666"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c r="YD75" t="s">
        <v>256</v>
      </c>
      <c r="YE75">
        <v>0</v>
      </c>
      <c r="YF75">
        <v>0</v>
      </c>
      <c r="YG75">
        <v>0</v>
      </c>
      <c r="YH75">
        <v>0</v>
      </c>
      <c r="YK75" t="s">
        <v>256</v>
      </c>
      <c r="YL75">
        <v>0.24</v>
      </c>
      <c r="YM75">
        <v>0.22</v>
      </c>
      <c r="YN75">
        <v>0.27</v>
      </c>
      <c r="YO75">
        <v>0.34</v>
      </c>
      <c r="YP75">
        <v>0</v>
      </c>
    </row>
    <row r="76" spans="1:666"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c r="YD76" t="s">
        <v>257</v>
      </c>
      <c r="YE76">
        <v>0.11</v>
      </c>
      <c r="YF76">
        <v>0</v>
      </c>
      <c r="YG76">
        <v>0.06</v>
      </c>
      <c r="YH76">
        <v>0</v>
      </c>
      <c r="YK76" t="s">
        <v>257</v>
      </c>
      <c r="YL76">
        <v>7.0000000000000007E-2</v>
      </c>
      <c r="YM76">
        <v>0</v>
      </c>
      <c r="YN76">
        <v>0.1</v>
      </c>
      <c r="YO76">
        <v>0.13</v>
      </c>
      <c r="YP76">
        <v>0</v>
      </c>
    </row>
    <row r="77" spans="1:666"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c r="YD77" t="s">
        <v>258</v>
      </c>
      <c r="YE77">
        <v>0</v>
      </c>
      <c r="YF77">
        <v>0</v>
      </c>
      <c r="YG77">
        <v>0</v>
      </c>
      <c r="YH77">
        <v>0</v>
      </c>
      <c r="YK77" t="s">
        <v>258</v>
      </c>
      <c r="YL77">
        <v>0.18</v>
      </c>
      <c r="YM77">
        <v>0</v>
      </c>
      <c r="YN77">
        <v>0.25</v>
      </c>
      <c r="YO77">
        <v>0.32</v>
      </c>
      <c r="YP77">
        <v>0</v>
      </c>
    </row>
    <row r="78" spans="1:666"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c r="YD78" t="s">
        <v>259</v>
      </c>
      <c r="YE78">
        <v>0</v>
      </c>
      <c r="YF78">
        <v>0</v>
      </c>
      <c r="YG78">
        <v>0</v>
      </c>
      <c r="YH78">
        <v>0</v>
      </c>
      <c r="YK78" t="s">
        <v>259</v>
      </c>
      <c r="YL78">
        <v>1.61</v>
      </c>
      <c r="YM78">
        <v>5.72</v>
      </c>
      <c r="YN78">
        <v>0.45</v>
      </c>
      <c r="YO78">
        <v>0.57999999999999996</v>
      </c>
      <c r="YP78">
        <v>0</v>
      </c>
    </row>
    <row r="79" spans="1:666"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c r="YD79" t="s">
        <v>260</v>
      </c>
      <c r="YE79">
        <v>0.1</v>
      </c>
      <c r="YF79">
        <v>0</v>
      </c>
      <c r="YG79">
        <v>0.17</v>
      </c>
      <c r="YH79">
        <v>0</v>
      </c>
      <c r="YK79" t="s">
        <v>260</v>
      </c>
      <c r="YL79">
        <v>0.53</v>
      </c>
      <c r="YM79">
        <v>0</v>
      </c>
      <c r="YN79">
        <v>0.74</v>
      </c>
      <c r="YO79">
        <v>0.32</v>
      </c>
      <c r="YP79">
        <v>2.25</v>
      </c>
    </row>
    <row r="80" spans="1:666"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c r="YD80" t="s">
        <v>261</v>
      </c>
      <c r="YE80">
        <v>0.13</v>
      </c>
      <c r="YF80">
        <v>0.38</v>
      </c>
      <c r="YG80">
        <v>0.06</v>
      </c>
      <c r="YH80">
        <v>0</v>
      </c>
      <c r="YK80" t="s">
        <v>261</v>
      </c>
      <c r="YL80">
        <v>3.38</v>
      </c>
      <c r="YM80">
        <v>4.54</v>
      </c>
      <c r="YN80">
        <v>3</v>
      </c>
      <c r="YO80">
        <v>3.08</v>
      </c>
      <c r="YP80">
        <v>2.71</v>
      </c>
    </row>
    <row r="81" spans="1:666"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0.31</v>
      </c>
      <c r="YM81">
        <v>0</v>
      </c>
      <c r="YN81">
        <v>0.25</v>
      </c>
      <c r="YO81">
        <v>0.32</v>
      </c>
      <c r="YP81">
        <v>0</v>
      </c>
    </row>
    <row r="82" spans="1:666"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0.12</v>
      </c>
      <c r="YF82">
        <v>0.2</v>
      </c>
      <c r="YG82">
        <v>0.12</v>
      </c>
      <c r="YH82">
        <v>0</v>
      </c>
      <c r="YK82" t="s">
        <v>263</v>
      </c>
      <c r="YL82">
        <v>5.21</v>
      </c>
      <c r="YM82">
        <v>12.73</v>
      </c>
      <c r="YN82">
        <v>2.99</v>
      </c>
      <c r="YO82">
        <v>3.68</v>
      </c>
      <c r="YP82">
        <v>0.52</v>
      </c>
    </row>
    <row r="83" spans="1:666"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c r="YD83" t="s">
        <v>264</v>
      </c>
      <c r="YE83">
        <v>0.06</v>
      </c>
      <c r="YF83">
        <v>0</v>
      </c>
      <c r="YG83">
        <v>0.11</v>
      </c>
      <c r="YH83">
        <v>0</v>
      </c>
      <c r="YK83" t="s">
        <v>264</v>
      </c>
      <c r="YL83">
        <v>3.73</v>
      </c>
      <c r="YM83">
        <v>0</v>
      </c>
      <c r="YN83">
        <v>4.7699999999999996</v>
      </c>
      <c r="YO83">
        <v>5.55</v>
      </c>
      <c r="YP83">
        <v>1.97</v>
      </c>
    </row>
    <row r="84" spans="1:666"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c r="YD84" t="s">
        <v>265</v>
      </c>
      <c r="YE84">
        <v>9.84</v>
      </c>
      <c r="YF84">
        <v>34.31</v>
      </c>
      <c r="YG84">
        <v>1.99</v>
      </c>
      <c r="YH84">
        <v>0</v>
      </c>
      <c r="YK84" t="s">
        <v>265</v>
      </c>
      <c r="YL84">
        <v>12.27</v>
      </c>
      <c r="YM84">
        <v>14.29</v>
      </c>
      <c r="YN84">
        <v>11.94</v>
      </c>
      <c r="YO84">
        <v>11.62</v>
      </c>
      <c r="YP84">
        <v>13.1</v>
      </c>
    </row>
    <row r="85" spans="1:666"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c r="YD85" t="s">
        <v>266</v>
      </c>
      <c r="YE85">
        <v>0.06</v>
      </c>
      <c r="YF85">
        <v>0</v>
      </c>
      <c r="YG85">
        <v>0</v>
      </c>
      <c r="YH85">
        <v>0.39</v>
      </c>
      <c r="YK85" t="s">
        <v>266</v>
      </c>
      <c r="YL85">
        <v>1.88</v>
      </c>
      <c r="YM85">
        <v>0.69</v>
      </c>
      <c r="YN85">
        <v>2.41</v>
      </c>
      <c r="YO85">
        <v>2.93</v>
      </c>
      <c r="YP85">
        <v>0.51</v>
      </c>
    </row>
    <row r="86" spans="1:666"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0.08</v>
      </c>
      <c r="YF86">
        <v>0</v>
      </c>
      <c r="YG86">
        <v>0.06</v>
      </c>
      <c r="YH86">
        <v>0</v>
      </c>
      <c r="YK86" t="s">
        <v>267</v>
      </c>
      <c r="YL86">
        <v>0.86</v>
      </c>
      <c r="YM86">
        <v>1.06</v>
      </c>
      <c r="YN86">
        <v>0.88</v>
      </c>
      <c r="YO86">
        <v>1.1299999999999999</v>
      </c>
      <c r="YP86">
        <v>0</v>
      </c>
    </row>
    <row r="87" spans="1:666"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c r="YD87" t="s">
        <v>268</v>
      </c>
      <c r="YE87">
        <v>0.12</v>
      </c>
      <c r="YF87">
        <v>0</v>
      </c>
      <c r="YG87">
        <v>0</v>
      </c>
      <c r="YH87">
        <v>0.57999999999999996</v>
      </c>
      <c r="YK87" t="s">
        <v>268</v>
      </c>
      <c r="YL87">
        <v>0.25</v>
      </c>
      <c r="YM87">
        <v>0.76</v>
      </c>
      <c r="YN87">
        <v>0.12</v>
      </c>
      <c r="YO87">
        <v>0.15</v>
      </c>
      <c r="YP87">
        <v>0</v>
      </c>
    </row>
    <row r="88" spans="1:666"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c r="YD88" t="s">
        <v>269</v>
      </c>
      <c r="YE88">
        <v>0.77</v>
      </c>
      <c r="YF88">
        <v>0.68</v>
      </c>
      <c r="YG88">
        <v>0.88</v>
      </c>
      <c r="YH88">
        <v>0</v>
      </c>
      <c r="YK88" t="s">
        <v>269</v>
      </c>
      <c r="YL88">
        <v>6.26</v>
      </c>
      <c r="YM88">
        <v>12.41</v>
      </c>
      <c r="YN88">
        <v>4.68</v>
      </c>
      <c r="YO88">
        <v>3.34</v>
      </c>
      <c r="YP88">
        <v>9.51</v>
      </c>
    </row>
    <row r="89" spans="1:666"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c r="YD89" t="s">
        <v>270</v>
      </c>
      <c r="YE89">
        <v>0.56000000000000005</v>
      </c>
      <c r="YF89">
        <v>0.79</v>
      </c>
      <c r="YG89">
        <v>0.64</v>
      </c>
      <c r="YH89">
        <v>0</v>
      </c>
      <c r="YK89" t="s">
        <v>270</v>
      </c>
      <c r="YL89">
        <v>8.01</v>
      </c>
      <c r="YM89">
        <v>0.72</v>
      </c>
      <c r="YN89">
        <v>10.7</v>
      </c>
      <c r="YO89">
        <v>12.76</v>
      </c>
      <c r="YP89">
        <v>3.24</v>
      </c>
    </row>
    <row r="90" spans="1:666"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c r="YD90" t="s">
        <v>271</v>
      </c>
      <c r="YE90">
        <v>7.46</v>
      </c>
      <c r="YF90">
        <v>1.39</v>
      </c>
      <c r="YG90">
        <v>8.2899999999999991</v>
      </c>
      <c r="YH90">
        <v>15.26</v>
      </c>
      <c r="YK90" t="s">
        <v>271</v>
      </c>
      <c r="YL90">
        <v>5.0999999999999996</v>
      </c>
      <c r="YM90">
        <v>4.5599999999999996</v>
      </c>
      <c r="YN90">
        <v>5.16</v>
      </c>
      <c r="YO90">
        <v>3.03</v>
      </c>
      <c r="YP90">
        <v>12.81</v>
      </c>
    </row>
    <row r="91" spans="1:666"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c r="YD91" t="s">
        <v>272</v>
      </c>
      <c r="YE91">
        <v>0.52</v>
      </c>
      <c r="YF91">
        <v>0</v>
      </c>
      <c r="YG91">
        <v>0.36</v>
      </c>
      <c r="YH91">
        <v>2.19</v>
      </c>
      <c r="YK91" t="s">
        <v>272</v>
      </c>
      <c r="YL91">
        <v>0.43</v>
      </c>
      <c r="YM91">
        <v>0</v>
      </c>
      <c r="YN91">
        <v>0.44</v>
      </c>
      <c r="YO91">
        <v>0.27</v>
      </c>
      <c r="YP91">
        <v>1.04</v>
      </c>
    </row>
    <row r="92" spans="1:666"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c r="YD92" t="s">
        <v>273</v>
      </c>
      <c r="YE92">
        <v>3.53</v>
      </c>
      <c r="YF92">
        <v>5.04</v>
      </c>
      <c r="YG92">
        <v>3.05</v>
      </c>
      <c r="YH92">
        <v>1.72</v>
      </c>
      <c r="YK92" t="s">
        <v>273</v>
      </c>
      <c r="YL92">
        <v>2.38</v>
      </c>
      <c r="YM92">
        <v>1.41</v>
      </c>
      <c r="YN92">
        <v>2.89</v>
      </c>
      <c r="YO92">
        <v>2.71</v>
      </c>
      <c r="YP92">
        <v>3.54</v>
      </c>
    </row>
    <row r="93" spans="1:666"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c r="YD93" t="s">
        <v>274</v>
      </c>
      <c r="YE93">
        <v>0.73</v>
      </c>
      <c r="YF93">
        <v>0.16</v>
      </c>
      <c r="YG93">
        <v>0.4</v>
      </c>
      <c r="YH93">
        <v>2.1</v>
      </c>
      <c r="YK93" t="s">
        <v>274</v>
      </c>
      <c r="YL93">
        <v>2.59</v>
      </c>
      <c r="YM93">
        <v>4.03</v>
      </c>
      <c r="YN93">
        <v>2.19</v>
      </c>
      <c r="YO93">
        <v>0.94</v>
      </c>
      <c r="YP93">
        <v>6.72</v>
      </c>
    </row>
    <row r="94" spans="1:666"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c r="YD94" t="s">
        <v>275</v>
      </c>
      <c r="YE94">
        <v>7.25</v>
      </c>
      <c r="YF94">
        <v>5.41</v>
      </c>
      <c r="YG94">
        <v>9.6</v>
      </c>
      <c r="YH94">
        <v>3.1</v>
      </c>
      <c r="YK94" t="s">
        <v>275</v>
      </c>
      <c r="YL94">
        <v>18.7</v>
      </c>
      <c r="YM94">
        <v>6.35</v>
      </c>
      <c r="YN94">
        <v>23.27</v>
      </c>
      <c r="YO94">
        <v>23.71</v>
      </c>
      <c r="YP94">
        <v>21.67</v>
      </c>
    </row>
    <row r="95" spans="1:666"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c r="YD95" t="s">
        <v>276</v>
      </c>
      <c r="YE95">
        <v>1.25</v>
      </c>
      <c r="YF95">
        <v>0.88</v>
      </c>
      <c r="YG95">
        <v>1.65</v>
      </c>
      <c r="YH95">
        <v>0</v>
      </c>
      <c r="YK95" t="s">
        <v>276</v>
      </c>
      <c r="YL95">
        <v>0.03</v>
      </c>
      <c r="YM95">
        <v>0</v>
      </c>
      <c r="YN95">
        <v>0.04</v>
      </c>
      <c r="YO95">
        <v>0.05</v>
      </c>
      <c r="YP95">
        <v>0</v>
      </c>
    </row>
    <row r="96" spans="1:666"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c r="YD96" t="s">
        <v>277</v>
      </c>
      <c r="YE96">
        <v>6.23</v>
      </c>
      <c r="YF96">
        <v>6.76</v>
      </c>
      <c r="YG96">
        <v>6.55</v>
      </c>
      <c r="YH96">
        <v>5.77</v>
      </c>
      <c r="YK96" t="s">
        <v>277</v>
      </c>
      <c r="YL96">
        <v>1.93</v>
      </c>
      <c r="YM96">
        <v>2.88</v>
      </c>
      <c r="YN96">
        <v>1.83</v>
      </c>
      <c r="YO96">
        <v>1.81</v>
      </c>
      <c r="YP96">
        <v>1.91</v>
      </c>
    </row>
    <row r="97" spans="1:666"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c r="YD97" t="s">
        <v>278</v>
      </c>
      <c r="YE97">
        <v>1.59</v>
      </c>
      <c r="YF97">
        <v>4.1900000000000004</v>
      </c>
      <c r="YG97">
        <v>0.84</v>
      </c>
      <c r="YH97">
        <v>0</v>
      </c>
      <c r="YK97" t="s">
        <v>278</v>
      </c>
      <c r="YL97">
        <v>0.28999999999999998</v>
      </c>
      <c r="YM97">
        <v>0.74</v>
      </c>
      <c r="YN97">
        <v>0.08</v>
      </c>
      <c r="YO97">
        <v>0.1</v>
      </c>
      <c r="YP97">
        <v>0</v>
      </c>
    </row>
    <row r="98" spans="1:666"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c r="YD98" t="s">
        <v>279</v>
      </c>
      <c r="YE98">
        <v>24.98</v>
      </c>
      <c r="YF98">
        <v>3.49</v>
      </c>
      <c r="YG98">
        <v>33.93</v>
      </c>
      <c r="YH98">
        <v>29.45</v>
      </c>
      <c r="YK98" t="s">
        <v>279</v>
      </c>
      <c r="YL98">
        <v>2.2400000000000002</v>
      </c>
      <c r="YM98">
        <v>0.51</v>
      </c>
      <c r="YN98">
        <v>2.69</v>
      </c>
      <c r="YO98">
        <v>2.75</v>
      </c>
      <c r="YP98">
        <v>2.5</v>
      </c>
    </row>
    <row r="99" spans="1:666"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c r="YD99" t="s">
        <v>280</v>
      </c>
      <c r="YE99">
        <v>0.15</v>
      </c>
      <c r="YF99">
        <v>0</v>
      </c>
      <c r="YG99">
        <v>0.26</v>
      </c>
      <c r="YH99">
        <v>0</v>
      </c>
      <c r="YK99" t="s">
        <v>280</v>
      </c>
      <c r="YL99">
        <v>0.04</v>
      </c>
      <c r="YM99">
        <v>0</v>
      </c>
      <c r="YN99">
        <v>0.06</v>
      </c>
      <c r="YO99">
        <v>7.0000000000000007E-2</v>
      </c>
      <c r="YP99">
        <v>0</v>
      </c>
    </row>
    <row r="100" spans="1:666"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c r="YD100" t="s">
        <v>281</v>
      </c>
      <c r="YE100">
        <v>5.62</v>
      </c>
      <c r="YF100">
        <v>3.62</v>
      </c>
      <c r="YG100">
        <v>7.76</v>
      </c>
      <c r="YH100">
        <v>0</v>
      </c>
      <c r="YK100" t="s">
        <v>281</v>
      </c>
      <c r="YL100">
        <v>1.46</v>
      </c>
      <c r="YM100">
        <v>2.13</v>
      </c>
      <c r="YN100">
        <v>1.23</v>
      </c>
      <c r="YO100">
        <v>1.52</v>
      </c>
      <c r="YP100">
        <v>0.19</v>
      </c>
    </row>
    <row r="101" spans="1:666"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c r="YD101" t="s">
        <v>282</v>
      </c>
      <c r="YE101">
        <v>0.24</v>
      </c>
      <c r="YF101">
        <v>0</v>
      </c>
      <c r="YG101">
        <v>0.36</v>
      </c>
      <c r="YH101">
        <v>0</v>
      </c>
      <c r="YK101" t="s">
        <v>282</v>
      </c>
      <c r="YL101">
        <v>7.0000000000000007E-2</v>
      </c>
      <c r="YM101">
        <v>0</v>
      </c>
      <c r="YN101">
        <v>0.1</v>
      </c>
      <c r="YO101">
        <v>0.13</v>
      </c>
      <c r="YP101">
        <v>0</v>
      </c>
    </row>
    <row r="102" spans="1:666"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c r="YD102" t="s">
        <v>283</v>
      </c>
      <c r="YE102">
        <v>2.4700000000000002</v>
      </c>
      <c r="YF102">
        <v>1.57</v>
      </c>
      <c r="YG102">
        <v>2.97</v>
      </c>
      <c r="YH102">
        <v>2.0499999999999998</v>
      </c>
      <c r="YK102" t="s">
        <v>283</v>
      </c>
      <c r="YL102">
        <v>0.94</v>
      </c>
      <c r="YM102">
        <v>0</v>
      </c>
      <c r="YN102">
        <v>1.31</v>
      </c>
      <c r="YO102">
        <v>1.67</v>
      </c>
      <c r="YP102">
        <v>0</v>
      </c>
    </row>
    <row r="103" spans="1:666"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c r="YD103" t="s">
        <v>284</v>
      </c>
      <c r="YE103">
        <v>3.05</v>
      </c>
      <c r="YF103">
        <v>0.66</v>
      </c>
      <c r="YG103">
        <v>0.47</v>
      </c>
      <c r="YH103">
        <v>17.47</v>
      </c>
      <c r="YK103" t="s">
        <v>284</v>
      </c>
      <c r="YL103">
        <v>0.78</v>
      </c>
      <c r="YM103">
        <v>0.1</v>
      </c>
      <c r="YN103">
        <v>1.05</v>
      </c>
      <c r="YO103">
        <v>0.42</v>
      </c>
      <c r="YP103">
        <v>3.32</v>
      </c>
    </row>
    <row r="104" spans="1:666"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c r="YD104" t="s">
        <v>285</v>
      </c>
      <c r="YE104">
        <v>7.12</v>
      </c>
      <c r="YF104">
        <v>3.04</v>
      </c>
      <c r="YG104">
        <v>9.1300000000000008</v>
      </c>
      <c r="YH104">
        <v>7.45</v>
      </c>
      <c r="YK104" t="s">
        <v>285</v>
      </c>
      <c r="YL104">
        <v>2.19</v>
      </c>
      <c r="YM104">
        <v>1.46</v>
      </c>
      <c r="YN104">
        <v>2.4900000000000002</v>
      </c>
      <c r="YO104">
        <v>2.83</v>
      </c>
      <c r="YP104">
        <v>1.26</v>
      </c>
    </row>
    <row r="105" spans="1:666"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c r="YD105" t="s">
        <v>286</v>
      </c>
      <c r="YE105">
        <v>0.36</v>
      </c>
      <c r="YF105">
        <v>0.11</v>
      </c>
      <c r="YG105">
        <v>0.52</v>
      </c>
      <c r="YH105">
        <v>0</v>
      </c>
      <c r="YK105" t="s">
        <v>286</v>
      </c>
      <c r="YL105">
        <v>0.37</v>
      </c>
      <c r="YM105">
        <v>0</v>
      </c>
      <c r="YN105">
        <v>0.39</v>
      </c>
      <c r="YO105">
        <v>0.42</v>
      </c>
      <c r="YP105">
        <v>0.32</v>
      </c>
    </row>
    <row r="106" spans="1:666"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c r="YD106" t="s">
        <v>287</v>
      </c>
      <c r="YE106">
        <v>0</v>
      </c>
      <c r="YF106">
        <v>0</v>
      </c>
      <c r="YG106">
        <v>0</v>
      </c>
      <c r="YH106">
        <v>0</v>
      </c>
      <c r="YK106" t="s">
        <v>287</v>
      </c>
      <c r="YL106">
        <v>0</v>
      </c>
      <c r="YM106">
        <v>0</v>
      </c>
      <c r="YN106">
        <v>0</v>
      </c>
      <c r="YO106">
        <v>0</v>
      </c>
      <c r="YP106">
        <v>0</v>
      </c>
    </row>
    <row r="107" spans="1:666"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c r="YD107" t="s">
        <v>288</v>
      </c>
      <c r="YE107">
        <v>0.05</v>
      </c>
      <c r="YF107">
        <v>0.22</v>
      </c>
      <c r="YG107">
        <v>0</v>
      </c>
      <c r="YH107">
        <v>0</v>
      </c>
      <c r="YK107" t="s">
        <v>288</v>
      </c>
      <c r="YL107">
        <v>0</v>
      </c>
      <c r="YM107">
        <v>0</v>
      </c>
      <c r="YN107">
        <v>0</v>
      </c>
      <c r="YO107">
        <v>0</v>
      </c>
      <c r="YP107">
        <v>0</v>
      </c>
    </row>
    <row r="108" spans="1:666"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c r="YD108" t="s">
        <v>289</v>
      </c>
      <c r="YE108">
        <v>0.75</v>
      </c>
      <c r="YF108">
        <v>1.1599999999999999</v>
      </c>
      <c r="YG108">
        <v>0.42</v>
      </c>
      <c r="YH108">
        <v>0</v>
      </c>
      <c r="YK108" t="s">
        <v>289</v>
      </c>
      <c r="YL108">
        <v>0.95</v>
      </c>
      <c r="YM108">
        <v>0</v>
      </c>
      <c r="YN108">
        <v>1.21</v>
      </c>
      <c r="YO108">
        <v>1.01</v>
      </c>
      <c r="YP108">
        <v>1.95</v>
      </c>
    </row>
    <row r="109" spans="1:666"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c r="YD109" t="s">
        <v>290</v>
      </c>
      <c r="YE109">
        <v>0</v>
      </c>
      <c r="YF109">
        <v>0</v>
      </c>
      <c r="YG109">
        <v>0</v>
      </c>
      <c r="YH109">
        <v>0</v>
      </c>
      <c r="YK109" t="s">
        <v>290</v>
      </c>
      <c r="YL109">
        <v>0.15</v>
      </c>
      <c r="YM109">
        <v>0.23</v>
      </c>
      <c r="YN109">
        <v>0.14000000000000001</v>
      </c>
      <c r="YO109">
        <v>7.0000000000000007E-2</v>
      </c>
      <c r="YP109">
        <v>0.38</v>
      </c>
    </row>
    <row r="110" spans="1:666"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c r="YD110" t="s">
        <v>291</v>
      </c>
      <c r="YE110">
        <v>0.06</v>
      </c>
      <c r="YF110">
        <v>0</v>
      </c>
      <c r="YG110">
        <v>0</v>
      </c>
      <c r="YH110">
        <v>0</v>
      </c>
      <c r="YK110" t="s">
        <v>291</v>
      </c>
      <c r="YL110">
        <v>0.66</v>
      </c>
      <c r="YM110">
        <v>0</v>
      </c>
      <c r="YN110">
        <v>0.44</v>
      </c>
      <c r="YO110">
        <v>0.39</v>
      </c>
      <c r="YP110">
        <v>0.6</v>
      </c>
    </row>
    <row r="111" spans="1:666"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c r="YD111" t="s">
        <v>292</v>
      </c>
      <c r="YE111">
        <v>0.16</v>
      </c>
      <c r="YF111">
        <v>0</v>
      </c>
      <c r="YG111">
        <v>0.19</v>
      </c>
      <c r="YH111">
        <v>0</v>
      </c>
      <c r="YK111" t="s">
        <v>292</v>
      </c>
      <c r="YL111">
        <v>0</v>
      </c>
      <c r="YM111">
        <v>0</v>
      </c>
      <c r="YN111">
        <v>0</v>
      </c>
      <c r="YO111">
        <v>0</v>
      </c>
      <c r="YP111">
        <v>0</v>
      </c>
    </row>
    <row r="112" spans="1:666"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c r="YD112" t="s">
        <v>293</v>
      </c>
      <c r="YE112">
        <v>0.56000000000000005</v>
      </c>
      <c r="YF112">
        <v>0.8</v>
      </c>
      <c r="YG112">
        <v>0</v>
      </c>
      <c r="YH112">
        <v>2.58</v>
      </c>
      <c r="YK112" t="s">
        <v>293</v>
      </c>
      <c r="YL112">
        <v>0.2</v>
      </c>
      <c r="YM112">
        <v>0.95</v>
      </c>
      <c r="YN112">
        <v>0</v>
      </c>
      <c r="YO112">
        <v>0</v>
      </c>
      <c r="YP112">
        <v>0</v>
      </c>
    </row>
    <row r="113" spans="1:666"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c r="YD113" t="s">
        <v>294</v>
      </c>
      <c r="YE113">
        <v>0.38</v>
      </c>
      <c r="YF113">
        <v>1.1200000000000001</v>
      </c>
      <c r="YG113">
        <v>0.19</v>
      </c>
      <c r="YH113">
        <v>0</v>
      </c>
      <c r="YK113" t="s">
        <v>294</v>
      </c>
      <c r="YL113">
        <v>0.24</v>
      </c>
      <c r="YM113">
        <v>0.37</v>
      </c>
      <c r="YN113">
        <v>0.22</v>
      </c>
      <c r="YO113">
        <v>0.28000000000000003</v>
      </c>
      <c r="YP113">
        <v>0</v>
      </c>
    </row>
    <row r="114" spans="1:666"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c r="YD114" t="s">
        <v>295</v>
      </c>
      <c r="YE114">
        <v>0.39</v>
      </c>
      <c r="YF114">
        <v>0.64</v>
      </c>
      <c r="YG114">
        <v>0.41</v>
      </c>
      <c r="YH114">
        <v>0</v>
      </c>
      <c r="YK114" t="s">
        <v>295</v>
      </c>
      <c r="YL114">
        <v>0.44</v>
      </c>
      <c r="YM114">
        <v>0.28999999999999998</v>
      </c>
      <c r="YN114">
        <v>0.53</v>
      </c>
      <c r="YO114">
        <v>0.52</v>
      </c>
      <c r="YP114">
        <v>0.56000000000000005</v>
      </c>
    </row>
    <row r="115" spans="1:666"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c r="YD115" t="s">
        <v>296</v>
      </c>
      <c r="YE115">
        <v>0</v>
      </c>
      <c r="YF115">
        <v>0</v>
      </c>
      <c r="YG115">
        <v>0</v>
      </c>
      <c r="YH115">
        <v>0</v>
      </c>
      <c r="YK115" t="s">
        <v>296</v>
      </c>
      <c r="YL115">
        <v>0.21</v>
      </c>
      <c r="YM115">
        <v>0.73</v>
      </c>
      <c r="YN115">
        <v>0.08</v>
      </c>
      <c r="YO115">
        <v>0.1</v>
      </c>
      <c r="YP115">
        <v>0</v>
      </c>
    </row>
    <row r="116" spans="1:666"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c r="YD116" t="s">
        <v>297</v>
      </c>
      <c r="YE116">
        <v>0.16</v>
      </c>
      <c r="YF116">
        <v>0.27</v>
      </c>
      <c r="YG116">
        <v>0</v>
      </c>
      <c r="YH116">
        <v>0</v>
      </c>
      <c r="YK116" t="s">
        <v>297</v>
      </c>
      <c r="YL116">
        <v>0.13</v>
      </c>
      <c r="YM116">
        <v>0</v>
      </c>
      <c r="YN116">
        <v>0.08</v>
      </c>
      <c r="YO116">
        <v>0.1</v>
      </c>
      <c r="YP116">
        <v>0</v>
      </c>
    </row>
    <row r="117" spans="1:666"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c r="YD117" t="s">
        <v>298</v>
      </c>
      <c r="YE117">
        <v>0.38</v>
      </c>
      <c r="YF117">
        <v>0</v>
      </c>
      <c r="YG117">
        <v>0.66</v>
      </c>
      <c r="YH117">
        <v>0</v>
      </c>
      <c r="YK117" t="s">
        <v>298</v>
      </c>
      <c r="YL117">
        <v>0.12</v>
      </c>
      <c r="YM117">
        <v>0</v>
      </c>
      <c r="YN117">
        <v>0.16</v>
      </c>
      <c r="YO117">
        <v>0</v>
      </c>
      <c r="YP117">
        <v>0.76</v>
      </c>
    </row>
    <row r="118" spans="1:666"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c r="YD118" t="s">
        <v>299</v>
      </c>
      <c r="YE118">
        <v>0.09</v>
      </c>
      <c r="YF118">
        <v>0</v>
      </c>
      <c r="YG118">
        <v>0.09</v>
      </c>
      <c r="YH118">
        <v>0.24</v>
      </c>
      <c r="YK118" t="s">
        <v>299</v>
      </c>
      <c r="YL118">
        <v>0.59</v>
      </c>
      <c r="YM118">
        <v>0.65</v>
      </c>
      <c r="YN118">
        <v>0.46</v>
      </c>
      <c r="YO118">
        <v>0.59</v>
      </c>
      <c r="YP118">
        <v>0</v>
      </c>
    </row>
    <row r="119" spans="1:666"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c r="YD119" t="s">
        <v>300</v>
      </c>
      <c r="YE119">
        <v>0.05</v>
      </c>
      <c r="YF119">
        <v>0.22</v>
      </c>
      <c r="YG119">
        <v>0</v>
      </c>
      <c r="YH119">
        <v>0</v>
      </c>
      <c r="YK119" t="s">
        <v>300</v>
      </c>
      <c r="YL119">
        <v>0.54</v>
      </c>
      <c r="YM119">
        <v>0</v>
      </c>
      <c r="YN119">
        <v>0.75</v>
      </c>
      <c r="YO119">
        <v>0</v>
      </c>
      <c r="YP119">
        <v>3.47</v>
      </c>
    </row>
    <row r="120" spans="1:666"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c r="YD120" t="s">
        <v>301</v>
      </c>
      <c r="YE120">
        <v>0.24</v>
      </c>
      <c r="YF120">
        <v>0.72</v>
      </c>
      <c r="YG120">
        <v>0.12</v>
      </c>
      <c r="YH120">
        <v>0</v>
      </c>
      <c r="YK120" t="s">
        <v>301</v>
      </c>
      <c r="YL120">
        <v>0</v>
      </c>
      <c r="YM120">
        <v>0</v>
      </c>
      <c r="YN120">
        <v>0</v>
      </c>
      <c r="YO120">
        <v>0</v>
      </c>
      <c r="YP120">
        <v>0</v>
      </c>
    </row>
    <row r="121" spans="1:666"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c r="YD121" t="s">
        <v>302</v>
      </c>
      <c r="YE121">
        <v>0.08</v>
      </c>
      <c r="YF121">
        <v>0</v>
      </c>
      <c r="YG121">
        <v>0.14000000000000001</v>
      </c>
      <c r="YH121">
        <v>0</v>
      </c>
      <c r="YK121" t="s">
        <v>302</v>
      </c>
      <c r="YL121">
        <v>0.05</v>
      </c>
      <c r="YM121">
        <v>0</v>
      </c>
      <c r="YN121">
        <v>7.0000000000000007E-2</v>
      </c>
      <c r="YO121">
        <v>0.09</v>
      </c>
      <c r="YP121">
        <v>0</v>
      </c>
    </row>
    <row r="122" spans="1:666"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c r="YD122" t="s">
        <v>303</v>
      </c>
      <c r="YE122">
        <v>0.41</v>
      </c>
      <c r="YF122">
        <v>0.9</v>
      </c>
      <c r="YG122">
        <v>0.33</v>
      </c>
      <c r="YH122">
        <v>0</v>
      </c>
      <c r="YK122" t="s">
        <v>303</v>
      </c>
      <c r="YL122">
        <v>0.12</v>
      </c>
      <c r="YM122">
        <v>0</v>
      </c>
      <c r="YN122">
        <v>0.17</v>
      </c>
      <c r="YO122">
        <v>0.22</v>
      </c>
      <c r="YP122">
        <v>0</v>
      </c>
    </row>
    <row r="123" spans="1:666"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c r="YD123" t="s">
        <v>304</v>
      </c>
      <c r="YE123">
        <v>0.22</v>
      </c>
      <c r="YF123">
        <v>0.41</v>
      </c>
      <c r="YG123">
        <v>0.21</v>
      </c>
      <c r="YH123">
        <v>0</v>
      </c>
      <c r="YK123" t="s">
        <v>304</v>
      </c>
      <c r="YL123">
        <v>0.08</v>
      </c>
      <c r="YM123">
        <v>0</v>
      </c>
      <c r="YN123">
        <v>0.11</v>
      </c>
      <c r="YO123">
        <v>0.14000000000000001</v>
      </c>
      <c r="YP123">
        <v>0</v>
      </c>
    </row>
    <row r="124" spans="1:666"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c r="YD124" t="s">
        <v>305</v>
      </c>
      <c r="YE124">
        <v>0.33</v>
      </c>
      <c r="YF124">
        <v>0.86</v>
      </c>
      <c r="YG124">
        <v>0.21</v>
      </c>
      <c r="YH124">
        <v>0</v>
      </c>
      <c r="YK124" t="s">
        <v>305</v>
      </c>
      <c r="YL124">
        <v>1.08</v>
      </c>
      <c r="YM124">
        <v>0.69</v>
      </c>
      <c r="YN124">
        <v>1.3</v>
      </c>
      <c r="YO124">
        <v>1.66</v>
      </c>
      <c r="YP124">
        <v>0</v>
      </c>
    </row>
    <row r="125" spans="1:666"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c r="YD125" t="s">
        <v>306</v>
      </c>
      <c r="YE125">
        <v>0.04</v>
      </c>
      <c r="YF125">
        <v>0</v>
      </c>
      <c r="YG125">
        <v>0</v>
      </c>
      <c r="YH125">
        <v>0</v>
      </c>
      <c r="YK125" t="s">
        <v>306</v>
      </c>
      <c r="YL125">
        <v>0.08</v>
      </c>
      <c r="YM125">
        <v>0.38</v>
      </c>
      <c r="YN125">
        <v>0</v>
      </c>
      <c r="YO125">
        <v>0</v>
      </c>
      <c r="YP125">
        <v>0</v>
      </c>
    </row>
    <row r="126" spans="1:666"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c r="YD126" t="s">
        <v>307</v>
      </c>
      <c r="YE126">
        <v>0.06</v>
      </c>
      <c r="YF126">
        <v>0.11</v>
      </c>
      <c r="YG126">
        <v>0.06</v>
      </c>
      <c r="YH126">
        <v>0</v>
      </c>
      <c r="YK126" t="s">
        <v>307</v>
      </c>
      <c r="YL126">
        <v>0</v>
      </c>
      <c r="YM126">
        <v>0</v>
      </c>
      <c r="YN126">
        <v>0</v>
      </c>
      <c r="YO126">
        <v>0</v>
      </c>
      <c r="YP126">
        <v>0</v>
      </c>
    </row>
    <row r="127" spans="1:666"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c r="YD127" t="s">
        <v>308</v>
      </c>
      <c r="YE127">
        <v>0.2</v>
      </c>
      <c r="YF127">
        <v>0.38</v>
      </c>
      <c r="YG127">
        <v>0.2</v>
      </c>
      <c r="YH127">
        <v>0</v>
      </c>
      <c r="YK127" t="s">
        <v>308</v>
      </c>
      <c r="YL127">
        <v>0</v>
      </c>
      <c r="YM127">
        <v>0</v>
      </c>
      <c r="YN127">
        <v>0</v>
      </c>
      <c r="YO127">
        <v>0</v>
      </c>
      <c r="YP127">
        <v>0</v>
      </c>
    </row>
    <row r="128" spans="1:666"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c r="YD128" t="s">
        <v>309</v>
      </c>
      <c r="YE128">
        <v>7.0000000000000007E-2</v>
      </c>
      <c r="YF128">
        <v>0.28000000000000003</v>
      </c>
      <c r="YG128">
        <v>0</v>
      </c>
      <c r="YH128">
        <v>0</v>
      </c>
      <c r="YK128" t="s">
        <v>309</v>
      </c>
      <c r="YL128">
        <v>0</v>
      </c>
      <c r="YM128">
        <v>0</v>
      </c>
      <c r="YN128">
        <v>0</v>
      </c>
      <c r="YO128">
        <v>0</v>
      </c>
      <c r="YP128">
        <v>0</v>
      </c>
    </row>
    <row r="129" spans="1:666"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c r="YD129" t="s">
        <v>310</v>
      </c>
      <c r="YE129">
        <v>0</v>
      </c>
      <c r="YF129">
        <v>0</v>
      </c>
      <c r="YG129">
        <v>0</v>
      </c>
      <c r="YH129">
        <v>0</v>
      </c>
      <c r="YK129" t="s">
        <v>310</v>
      </c>
      <c r="YL129">
        <v>0</v>
      </c>
      <c r="YM129">
        <v>0</v>
      </c>
      <c r="YN129">
        <v>0</v>
      </c>
      <c r="YO129">
        <v>0</v>
      </c>
      <c r="YP129">
        <v>0</v>
      </c>
    </row>
    <row r="130" spans="1:666"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c r="YD130" t="s">
        <v>311</v>
      </c>
      <c r="YE130">
        <v>0.13</v>
      </c>
      <c r="YF130">
        <v>0</v>
      </c>
      <c r="YG130">
        <v>0.23</v>
      </c>
      <c r="YH130">
        <v>0</v>
      </c>
      <c r="YK130" t="s">
        <v>311</v>
      </c>
      <c r="YL130">
        <v>0</v>
      </c>
      <c r="YM130">
        <v>0</v>
      </c>
      <c r="YN130">
        <v>0</v>
      </c>
      <c r="YO130">
        <v>0</v>
      </c>
      <c r="YP130">
        <v>0</v>
      </c>
    </row>
    <row r="131" spans="1:666"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c r="YD131" t="s">
        <v>312</v>
      </c>
      <c r="YE131">
        <v>0</v>
      </c>
      <c r="YF131">
        <v>0</v>
      </c>
      <c r="YG131">
        <v>0</v>
      </c>
      <c r="YH131">
        <v>0</v>
      </c>
      <c r="YK131" t="s">
        <v>312</v>
      </c>
      <c r="YL131">
        <v>0.03</v>
      </c>
      <c r="YM131">
        <v>0</v>
      </c>
      <c r="YN131">
        <v>0.05</v>
      </c>
      <c r="YO131">
        <v>0</v>
      </c>
      <c r="YP131">
        <v>0.22</v>
      </c>
    </row>
    <row r="132" spans="1:666"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c r="YD132" t="s">
        <v>313</v>
      </c>
      <c r="YE132">
        <v>0.04</v>
      </c>
      <c r="YF132">
        <v>0</v>
      </c>
      <c r="YG132">
        <v>0</v>
      </c>
      <c r="YH132">
        <v>0.26</v>
      </c>
      <c r="YK132" t="s">
        <v>313</v>
      </c>
      <c r="YL132">
        <v>0</v>
      </c>
      <c r="YM132">
        <v>0</v>
      </c>
      <c r="YN132">
        <v>0</v>
      </c>
      <c r="YO132">
        <v>0</v>
      </c>
      <c r="YP132">
        <v>0</v>
      </c>
    </row>
    <row r="133" spans="1:666"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c r="YD133" t="s">
        <v>314</v>
      </c>
      <c r="YE133">
        <v>0</v>
      </c>
      <c r="YF133">
        <v>0</v>
      </c>
      <c r="YG133">
        <v>0</v>
      </c>
      <c r="YH133">
        <v>0</v>
      </c>
      <c r="YK133" t="s">
        <v>314</v>
      </c>
      <c r="YL133">
        <v>0</v>
      </c>
      <c r="YM133">
        <v>0</v>
      </c>
      <c r="YN133">
        <v>0</v>
      </c>
      <c r="YO133">
        <v>0</v>
      </c>
      <c r="YP133">
        <v>0</v>
      </c>
    </row>
    <row r="134" spans="1:666"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c r="YD134" t="s">
        <v>315</v>
      </c>
      <c r="YE134">
        <v>1.34</v>
      </c>
      <c r="YF134">
        <v>4.7</v>
      </c>
      <c r="YG134">
        <v>0.18</v>
      </c>
      <c r="YH134">
        <v>0</v>
      </c>
      <c r="YK134" t="s">
        <v>315</v>
      </c>
      <c r="YL134">
        <v>1.54</v>
      </c>
      <c r="YM134">
        <v>5.81</v>
      </c>
      <c r="YN134">
        <v>0.14000000000000001</v>
      </c>
      <c r="YO134">
        <v>0.17</v>
      </c>
      <c r="YP134">
        <v>0</v>
      </c>
    </row>
    <row r="135" spans="1:666"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c r="YD135" t="s">
        <v>316</v>
      </c>
      <c r="YE135">
        <v>0</v>
      </c>
      <c r="YF135">
        <v>0</v>
      </c>
      <c r="YG135">
        <v>0</v>
      </c>
      <c r="YH135">
        <v>0</v>
      </c>
      <c r="YK135" t="s">
        <v>316</v>
      </c>
      <c r="YL135">
        <v>0</v>
      </c>
      <c r="YM135">
        <v>0</v>
      </c>
      <c r="YN135">
        <v>0</v>
      </c>
      <c r="YO135">
        <v>0</v>
      </c>
      <c r="YP135">
        <v>0</v>
      </c>
    </row>
    <row r="136" spans="1:666"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c r="YD136" t="s">
        <v>317</v>
      </c>
      <c r="YE136">
        <v>0.11</v>
      </c>
      <c r="YF136">
        <v>0</v>
      </c>
      <c r="YG136">
        <v>0.19</v>
      </c>
      <c r="YH136">
        <v>0</v>
      </c>
      <c r="YK136" t="s">
        <v>317</v>
      </c>
      <c r="YL136">
        <v>0.05</v>
      </c>
      <c r="YM136">
        <v>0</v>
      </c>
      <c r="YN136">
        <v>0.06</v>
      </c>
      <c r="YO136">
        <v>0.08</v>
      </c>
      <c r="YP136">
        <v>0</v>
      </c>
    </row>
    <row r="137" spans="1:666"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c r="YD137" t="s">
        <v>318</v>
      </c>
      <c r="YE137">
        <v>0.06</v>
      </c>
      <c r="YF137">
        <v>0.23</v>
      </c>
      <c r="YG137">
        <v>0</v>
      </c>
      <c r="YH137">
        <v>0</v>
      </c>
      <c r="YK137" t="s">
        <v>318</v>
      </c>
      <c r="YL137">
        <v>0</v>
      </c>
      <c r="YM137">
        <v>0</v>
      </c>
      <c r="YN137">
        <v>0</v>
      </c>
      <c r="YO137">
        <v>0</v>
      </c>
      <c r="YP137">
        <v>0</v>
      </c>
    </row>
    <row r="138" spans="1:666"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c r="YD138" t="s">
        <v>319</v>
      </c>
      <c r="YE138">
        <v>0</v>
      </c>
      <c r="YF138">
        <v>0</v>
      </c>
      <c r="YG138">
        <v>0</v>
      </c>
      <c r="YH138">
        <v>0</v>
      </c>
      <c r="YK138" t="s">
        <v>319</v>
      </c>
      <c r="YL138">
        <v>0.08</v>
      </c>
      <c r="YM138">
        <v>0</v>
      </c>
      <c r="YN138">
        <v>0.05</v>
      </c>
      <c r="YO138">
        <v>7.0000000000000007E-2</v>
      </c>
      <c r="YP138">
        <v>0</v>
      </c>
    </row>
    <row r="139" spans="1:666"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c r="YD139" t="s">
        <v>320</v>
      </c>
      <c r="YE139">
        <v>0</v>
      </c>
      <c r="YF139">
        <v>0</v>
      </c>
      <c r="YG139">
        <v>0</v>
      </c>
      <c r="YH139">
        <v>0</v>
      </c>
      <c r="YK139" t="s">
        <v>320</v>
      </c>
      <c r="YL139">
        <v>0</v>
      </c>
      <c r="YM139">
        <v>0</v>
      </c>
      <c r="YN139">
        <v>0</v>
      </c>
      <c r="YO139">
        <v>0</v>
      </c>
      <c r="YP139">
        <v>0</v>
      </c>
    </row>
    <row r="140" spans="1:666"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c r="YD140" t="s">
        <v>321</v>
      </c>
      <c r="YE140">
        <v>0.11</v>
      </c>
      <c r="YF140">
        <v>0</v>
      </c>
      <c r="YG140">
        <v>0.19</v>
      </c>
      <c r="YH140">
        <v>0</v>
      </c>
      <c r="YK140" t="s">
        <v>321</v>
      </c>
      <c r="YL140">
        <v>0.08</v>
      </c>
      <c r="YM140">
        <v>0</v>
      </c>
      <c r="YN140">
        <v>0.11</v>
      </c>
      <c r="YO140">
        <v>0.14000000000000001</v>
      </c>
      <c r="YP140">
        <v>0</v>
      </c>
    </row>
    <row r="141" spans="1:666"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c r="YD141" t="s">
        <v>322</v>
      </c>
      <c r="YE141">
        <v>0</v>
      </c>
      <c r="YF141">
        <v>0</v>
      </c>
      <c r="YG141">
        <v>0</v>
      </c>
      <c r="YH141">
        <v>0</v>
      </c>
      <c r="YK141" t="s">
        <v>322</v>
      </c>
      <c r="YL141">
        <v>0.69</v>
      </c>
      <c r="YM141">
        <v>0</v>
      </c>
      <c r="YN141">
        <v>0.96</v>
      </c>
      <c r="YO141">
        <v>1.23</v>
      </c>
      <c r="YP141">
        <v>0</v>
      </c>
    </row>
    <row r="142" spans="1:666"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c r="YD142" t="s">
        <v>323</v>
      </c>
      <c r="YE142">
        <v>0.05</v>
      </c>
      <c r="YF142">
        <v>0</v>
      </c>
      <c r="YG142">
        <v>0.09</v>
      </c>
      <c r="YH142">
        <v>0</v>
      </c>
      <c r="YK142" t="s">
        <v>323</v>
      </c>
      <c r="YL142">
        <v>0.03</v>
      </c>
      <c r="YM142">
        <v>0</v>
      </c>
      <c r="YN142">
        <v>0.04</v>
      </c>
      <c r="YO142">
        <v>0.06</v>
      </c>
      <c r="YP142">
        <v>0</v>
      </c>
    </row>
    <row r="143" spans="1:666"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c r="YD143" t="s">
        <v>324</v>
      </c>
      <c r="YE143">
        <v>0.05</v>
      </c>
      <c r="YF143">
        <v>0</v>
      </c>
      <c r="YG143">
        <v>0.09</v>
      </c>
      <c r="YH143">
        <v>0</v>
      </c>
      <c r="YK143" t="s">
        <v>324</v>
      </c>
      <c r="YL143">
        <v>0</v>
      </c>
      <c r="YM143">
        <v>0</v>
      </c>
      <c r="YN143">
        <v>0</v>
      </c>
      <c r="YO143">
        <v>0</v>
      </c>
      <c r="YP143">
        <v>0</v>
      </c>
    </row>
    <row r="144" spans="1:666"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c r="YD144" t="s">
        <v>325</v>
      </c>
      <c r="YE144">
        <v>2.79</v>
      </c>
      <c r="YF144">
        <v>8.59</v>
      </c>
      <c r="YG144">
        <v>0.65</v>
      </c>
      <c r="YH144">
        <v>0</v>
      </c>
      <c r="YK144" t="s">
        <v>325</v>
      </c>
      <c r="YL144">
        <v>1.81</v>
      </c>
      <c r="YM144">
        <v>6.35</v>
      </c>
      <c r="YN144">
        <v>0.45</v>
      </c>
      <c r="YO144">
        <v>0.28000000000000003</v>
      </c>
      <c r="YP144">
        <v>1.08</v>
      </c>
    </row>
    <row r="145" spans="1:666"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c r="YD145" t="s">
        <v>326</v>
      </c>
      <c r="YE145">
        <v>0.04</v>
      </c>
      <c r="YF145">
        <v>0</v>
      </c>
      <c r="YG145">
        <v>7.0000000000000007E-2</v>
      </c>
      <c r="YH145">
        <v>0</v>
      </c>
      <c r="YK145" t="s">
        <v>326</v>
      </c>
      <c r="YL145">
        <v>0.08</v>
      </c>
      <c r="YM145">
        <v>0</v>
      </c>
      <c r="YN145">
        <v>0.11</v>
      </c>
      <c r="YO145">
        <v>0.15</v>
      </c>
      <c r="YP145">
        <v>0</v>
      </c>
    </row>
    <row r="146" spans="1:666"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c r="YD146" t="s">
        <v>327</v>
      </c>
      <c r="YE146">
        <v>0</v>
      </c>
      <c r="YF146">
        <v>0</v>
      </c>
      <c r="YG146">
        <v>0</v>
      </c>
      <c r="YH146">
        <v>0</v>
      </c>
      <c r="YK146" t="s">
        <v>327</v>
      </c>
      <c r="YL146">
        <v>0</v>
      </c>
      <c r="YM146">
        <v>0</v>
      </c>
      <c r="YN146">
        <v>0</v>
      </c>
      <c r="YO146">
        <v>0</v>
      </c>
      <c r="YP146">
        <v>0</v>
      </c>
    </row>
    <row r="147" spans="1:666"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c r="YD147" t="s">
        <v>328</v>
      </c>
      <c r="YE147">
        <v>0.08</v>
      </c>
      <c r="YF147">
        <v>0</v>
      </c>
      <c r="YG147">
        <v>0</v>
      </c>
      <c r="YH147">
        <v>0.55000000000000004</v>
      </c>
      <c r="YK147" t="s">
        <v>328</v>
      </c>
      <c r="YL147">
        <v>0</v>
      </c>
      <c r="YM147">
        <v>0</v>
      </c>
      <c r="YN147">
        <v>0</v>
      </c>
      <c r="YO147">
        <v>0</v>
      </c>
      <c r="YP147">
        <v>0</v>
      </c>
    </row>
    <row r="148" spans="1:666"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c r="YD148" t="s">
        <v>329</v>
      </c>
      <c r="YE148">
        <v>0.19</v>
      </c>
      <c r="YF148">
        <v>0</v>
      </c>
      <c r="YG148">
        <v>0</v>
      </c>
      <c r="YH148">
        <v>1.36</v>
      </c>
      <c r="YK148" t="s">
        <v>329</v>
      </c>
      <c r="YL148">
        <v>0</v>
      </c>
      <c r="YM148">
        <v>0</v>
      </c>
      <c r="YN148">
        <v>0</v>
      </c>
      <c r="YO148">
        <v>0</v>
      </c>
      <c r="YP148">
        <v>0</v>
      </c>
    </row>
    <row r="149" spans="1:666"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c r="YD149" t="s">
        <v>330</v>
      </c>
      <c r="YE149">
        <v>0.05</v>
      </c>
      <c r="YF149">
        <v>0</v>
      </c>
      <c r="YG149">
        <v>0</v>
      </c>
      <c r="YH149">
        <v>0.36</v>
      </c>
      <c r="YK149" t="s">
        <v>330</v>
      </c>
      <c r="YL149">
        <v>0.12</v>
      </c>
      <c r="YM149">
        <v>0</v>
      </c>
      <c r="YN149">
        <v>0.16</v>
      </c>
      <c r="YO149">
        <v>0.21</v>
      </c>
      <c r="YP149">
        <v>0</v>
      </c>
    </row>
    <row r="150" spans="1:666"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c r="YD150" t="s">
        <v>331</v>
      </c>
      <c r="YE150">
        <v>0.05</v>
      </c>
      <c r="YF150">
        <v>0.22</v>
      </c>
      <c r="YG150">
        <v>0</v>
      </c>
      <c r="YH150">
        <v>0</v>
      </c>
      <c r="YK150" t="s">
        <v>331</v>
      </c>
      <c r="YL150">
        <v>0.04</v>
      </c>
      <c r="YM150">
        <v>0</v>
      </c>
      <c r="YN150">
        <v>0.05</v>
      </c>
      <c r="YO150">
        <v>7.0000000000000007E-2</v>
      </c>
      <c r="YP150">
        <v>0</v>
      </c>
    </row>
    <row r="151" spans="1:666"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c r="YD151" t="s">
        <v>332</v>
      </c>
      <c r="YE151">
        <v>0</v>
      </c>
      <c r="YF151">
        <v>0</v>
      </c>
      <c r="YG151">
        <v>0</v>
      </c>
      <c r="YH151">
        <v>0</v>
      </c>
      <c r="YK151" t="s">
        <v>332</v>
      </c>
      <c r="YL151">
        <v>0</v>
      </c>
      <c r="YM151">
        <v>0</v>
      </c>
      <c r="YN151">
        <v>0</v>
      </c>
      <c r="YO151">
        <v>0</v>
      </c>
      <c r="YP151">
        <v>0</v>
      </c>
    </row>
    <row r="152" spans="1:666"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c r="YD152" t="s">
        <v>333</v>
      </c>
      <c r="YE152">
        <v>0.49</v>
      </c>
      <c r="YF152">
        <v>0.35</v>
      </c>
      <c r="YG152">
        <v>0</v>
      </c>
      <c r="YH152">
        <v>2.83</v>
      </c>
      <c r="YK152" t="s">
        <v>333</v>
      </c>
      <c r="YL152">
        <v>0</v>
      </c>
      <c r="YM152">
        <v>0</v>
      </c>
      <c r="YN152">
        <v>0</v>
      </c>
      <c r="YO152">
        <v>0</v>
      </c>
      <c r="YP152">
        <v>0</v>
      </c>
    </row>
    <row r="153" spans="1:666"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c r="YD153" t="s">
        <v>334</v>
      </c>
      <c r="YE153">
        <v>0.32</v>
      </c>
      <c r="YF153">
        <v>0</v>
      </c>
      <c r="YG153">
        <v>0.56999999999999995</v>
      </c>
      <c r="YH153">
        <v>0</v>
      </c>
      <c r="YK153" t="s">
        <v>334</v>
      </c>
      <c r="YL153">
        <v>0</v>
      </c>
      <c r="YM153">
        <v>0</v>
      </c>
      <c r="YN153">
        <v>0</v>
      </c>
      <c r="YO153">
        <v>0</v>
      </c>
      <c r="YP153">
        <v>0</v>
      </c>
    </row>
    <row r="154" spans="1:666"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c r="YD154" t="s">
        <v>335</v>
      </c>
      <c r="YE154">
        <v>0.14000000000000001</v>
      </c>
      <c r="YF154">
        <v>0.23</v>
      </c>
      <c r="YG154">
        <v>0.15</v>
      </c>
      <c r="YH154">
        <v>0</v>
      </c>
      <c r="YK154" t="s">
        <v>335</v>
      </c>
      <c r="YL154">
        <v>0</v>
      </c>
      <c r="YM154">
        <v>0</v>
      </c>
      <c r="YN154">
        <v>0</v>
      </c>
      <c r="YO154">
        <v>0</v>
      </c>
      <c r="YP154">
        <v>0</v>
      </c>
    </row>
    <row r="155" spans="1:666"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c r="YD155" t="s">
        <v>336</v>
      </c>
      <c r="YE155">
        <v>0.13</v>
      </c>
      <c r="YF155">
        <v>0</v>
      </c>
      <c r="YG155">
        <v>0.23</v>
      </c>
      <c r="YH155">
        <v>0</v>
      </c>
      <c r="YK155" t="s">
        <v>336</v>
      </c>
      <c r="YL155">
        <v>0.14000000000000001</v>
      </c>
      <c r="YM155">
        <v>0</v>
      </c>
      <c r="YN155">
        <v>0</v>
      </c>
      <c r="YO155">
        <v>0</v>
      </c>
      <c r="YP155">
        <v>0</v>
      </c>
    </row>
    <row r="156" spans="1:666"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c r="YD156" t="s">
        <v>337</v>
      </c>
      <c r="YE156">
        <v>0</v>
      </c>
      <c r="YF156">
        <v>0</v>
      </c>
      <c r="YG156">
        <v>0</v>
      </c>
      <c r="YH156">
        <v>0</v>
      </c>
      <c r="YK156" t="s">
        <v>337</v>
      </c>
      <c r="YL156">
        <v>0</v>
      </c>
      <c r="YM156">
        <v>0</v>
      </c>
      <c r="YN156">
        <v>0</v>
      </c>
      <c r="YO156">
        <v>0</v>
      </c>
      <c r="YP156">
        <v>0</v>
      </c>
    </row>
    <row r="157" spans="1:666"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c r="YD157" t="s">
        <v>338</v>
      </c>
      <c r="YE157">
        <v>0</v>
      </c>
      <c r="YF157">
        <v>0</v>
      </c>
      <c r="YG157">
        <v>0</v>
      </c>
      <c r="YH157">
        <v>0</v>
      </c>
      <c r="YK157" t="s">
        <v>338</v>
      </c>
      <c r="YL157">
        <v>0.12</v>
      </c>
      <c r="YM157">
        <v>0</v>
      </c>
      <c r="YN157">
        <v>0.16</v>
      </c>
      <c r="YO157">
        <v>0.2</v>
      </c>
      <c r="YP157">
        <v>0</v>
      </c>
    </row>
    <row r="158" spans="1:666"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c r="YD158" t="s">
        <v>339</v>
      </c>
      <c r="YE158">
        <v>0.15</v>
      </c>
      <c r="YF158">
        <v>0</v>
      </c>
      <c r="YG158">
        <v>0.08</v>
      </c>
      <c r="YH158">
        <v>0.39</v>
      </c>
      <c r="YK158" t="s">
        <v>339</v>
      </c>
      <c r="YL158">
        <v>0</v>
      </c>
      <c r="YM158">
        <v>0</v>
      </c>
      <c r="YN158">
        <v>0</v>
      </c>
      <c r="YO158">
        <v>0</v>
      </c>
      <c r="YP158">
        <v>0</v>
      </c>
    </row>
    <row r="159" spans="1:666"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c r="YD159" t="s">
        <v>340</v>
      </c>
      <c r="YE159">
        <v>0</v>
      </c>
      <c r="YF159">
        <v>0</v>
      </c>
      <c r="YG159">
        <v>0</v>
      </c>
      <c r="YH159">
        <v>0</v>
      </c>
      <c r="YK159" t="s">
        <v>340</v>
      </c>
      <c r="YL159">
        <v>0</v>
      </c>
      <c r="YM159">
        <v>0</v>
      </c>
      <c r="YN159">
        <v>0</v>
      </c>
      <c r="YO159">
        <v>0</v>
      </c>
      <c r="YP159">
        <v>0</v>
      </c>
    </row>
    <row r="160" spans="1:666"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c r="YD160" t="s">
        <v>341</v>
      </c>
      <c r="YE160">
        <v>0</v>
      </c>
      <c r="YF160">
        <v>0</v>
      </c>
      <c r="YG160">
        <v>0</v>
      </c>
      <c r="YH160">
        <v>0</v>
      </c>
      <c r="YK160" t="s">
        <v>341</v>
      </c>
      <c r="YL160">
        <v>0</v>
      </c>
      <c r="YM160">
        <v>0</v>
      </c>
      <c r="YN160">
        <v>0</v>
      </c>
      <c r="YO160">
        <v>0</v>
      </c>
      <c r="YP160">
        <v>0</v>
      </c>
    </row>
    <row r="161" spans="1:666"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row>
    <row r="162" spans="1:666"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0.22</v>
      </c>
      <c r="YM162">
        <v>0</v>
      </c>
      <c r="YN162">
        <v>0.31</v>
      </c>
      <c r="YO162">
        <v>0.39</v>
      </c>
      <c r="YP162">
        <v>0</v>
      </c>
    </row>
    <row r="163" spans="1:666"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c r="YD163" t="s">
        <v>344</v>
      </c>
      <c r="YE163">
        <v>0</v>
      </c>
      <c r="YF163">
        <v>0</v>
      </c>
      <c r="YG163">
        <v>0</v>
      </c>
      <c r="YH163">
        <v>0</v>
      </c>
      <c r="YK163" t="s">
        <v>344</v>
      </c>
      <c r="YL163">
        <v>0</v>
      </c>
      <c r="YM163">
        <v>0</v>
      </c>
      <c r="YN163">
        <v>0</v>
      </c>
      <c r="YO163">
        <v>0</v>
      </c>
      <c r="YP163">
        <v>0</v>
      </c>
    </row>
    <row r="164" spans="1:666"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c r="YD164" t="s">
        <v>345</v>
      </c>
      <c r="YE164">
        <v>0.15</v>
      </c>
      <c r="YF164">
        <v>0</v>
      </c>
      <c r="YG164">
        <v>0.27</v>
      </c>
      <c r="YH164">
        <v>0</v>
      </c>
      <c r="YK164" t="s">
        <v>345</v>
      </c>
      <c r="YL164">
        <v>0</v>
      </c>
      <c r="YM164">
        <v>0</v>
      </c>
      <c r="YN164">
        <v>0</v>
      </c>
      <c r="YO164">
        <v>0</v>
      </c>
      <c r="YP164">
        <v>0</v>
      </c>
    </row>
    <row r="165" spans="1:666"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c r="YD165" t="s">
        <v>346</v>
      </c>
      <c r="YE165">
        <v>0.02</v>
      </c>
      <c r="YF165">
        <v>0</v>
      </c>
      <c r="YG165">
        <v>0</v>
      </c>
      <c r="YH165">
        <v>0.17</v>
      </c>
      <c r="YK165" t="s">
        <v>346</v>
      </c>
      <c r="YL165">
        <v>0.12</v>
      </c>
      <c r="YM165">
        <v>0</v>
      </c>
      <c r="YN165">
        <v>0.1</v>
      </c>
      <c r="YO165">
        <v>0.08</v>
      </c>
      <c r="YP165">
        <v>0.2</v>
      </c>
    </row>
    <row r="166" spans="1:666"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c r="YD166" t="s">
        <v>347</v>
      </c>
      <c r="YE166">
        <v>0.05</v>
      </c>
      <c r="YF166">
        <v>0.2</v>
      </c>
      <c r="YG166">
        <v>0</v>
      </c>
      <c r="YH166">
        <v>0</v>
      </c>
      <c r="YK166" t="s">
        <v>347</v>
      </c>
      <c r="YL166">
        <v>0</v>
      </c>
      <c r="YM166">
        <v>0</v>
      </c>
      <c r="YN166">
        <v>0</v>
      </c>
      <c r="YO166">
        <v>0</v>
      </c>
      <c r="YP166">
        <v>0</v>
      </c>
    </row>
    <row r="167" spans="1:666"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c r="YD167" t="s">
        <v>348</v>
      </c>
      <c r="YE167">
        <v>0</v>
      </c>
      <c r="YF167">
        <v>0</v>
      </c>
      <c r="YG167">
        <v>0</v>
      </c>
      <c r="YH167">
        <v>0</v>
      </c>
      <c r="YK167" t="s">
        <v>348</v>
      </c>
      <c r="YL167">
        <v>0</v>
      </c>
      <c r="YM167">
        <v>0</v>
      </c>
      <c r="YN167">
        <v>0</v>
      </c>
      <c r="YO167">
        <v>0</v>
      </c>
      <c r="YP167">
        <v>0</v>
      </c>
    </row>
    <row r="168" spans="1:666"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row>
    <row r="169" spans="1:666"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c r="YD169" t="s">
        <v>350</v>
      </c>
      <c r="YE169">
        <v>0.14000000000000001</v>
      </c>
      <c r="YF169">
        <v>0</v>
      </c>
      <c r="YG169">
        <v>0.25</v>
      </c>
      <c r="YH169">
        <v>0</v>
      </c>
      <c r="YK169" t="s">
        <v>350</v>
      </c>
      <c r="YL169">
        <v>0.17</v>
      </c>
      <c r="YM169">
        <v>0.56000000000000005</v>
      </c>
      <c r="YN169">
        <v>7.0000000000000007E-2</v>
      </c>
      <c r="YO169">
        <v>0.09</v>
      </c>
      <c r="YP169">
        <v>0</v>
      </c>
    </row>
    <row r="170" spans="1:666"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c r="YD170" t="s">
        <v>351</v>
      </c>
      <c r="YE170">
        <v>0.05</v>
      </c>
      <c r="YF170">
        <v>0</v>
      </c>
      <c r="YG170">
        <v>0</v>
      </c>
      <c r="YH170">
        <v>0.34</v>
      </c>
      <c r="YK170" t="s">
        <v>351</v>
      </c>
      <c r="YL170">
        <v>0</v>
      </c>
      <c r="YM170">
        <v>0</v>
      </c>
      <c r="YN170">
        <v>0</v>
      </c>
      <c r="YO170">
        <v>0</v>
      </c>
      <c r="YP170">
        <v>0</v>
      </c>
    </row>
    <row r="171" spans="1:666"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c r="YD171" t="s">
        <v>352</v>
      </c>
      <c r="YE171">
        <v>0</v>
      </c>
      <c r="YF171">
        <v>0</v>
      </c>
      <c r="YG171">
        <v>0</v>
      </c>
      <c r="YH171">
        <v>0</v>
      </c>
      <c r="YK171" t="s">
        <v>352</v>
      </c>
      <c r="YL171">
        <v>0</v>
      </c>
      <c r="YM171">
        <v>0</v>
      </c>
      <c r="YN171">
        <v>0</v>
      </c>
      <c r="YO171">
        <v>0</v>
      </c>
      <c r="YP171">
        <v>0</v>
      </c>
    </row>
    <row r="172" spans="1:666"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0.09</v>
      </c>
      <c r="YM172">
        <v>0</v>
      </c>
      <c r="YN172">
        <v>0.12</v>
      </c>
      <c r="YO172">
        <v>0.16</v>
      </c>
      <c r="YP172">
        <v>0</v>
      </c>
    </row>
    <row r="173" spans="1:666"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row>
    <row r="174" spans="1:666"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row>
    <row r="175" spans="1:666"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c r="YD175" t="s">
        <v>356</v>
      </c>
      <c r="YE175">
        <v>0</v>
      </c>
      <c r="YF175">
        <v>0</v>
      </c>
      <c r="YG175">
        <v>0</v>
      </c>
      <c r="YH175">
        <v>0</v>
      </c>
      <c r="YK175" t="s">
        <v>356</v>
      </c>
      <c r="YL175">
        <v>0.13</v>
      </c>
      <c r="YM175">
        <v>0</v>
      </c>
      <c r="YN175">
        <v>0</v>
      </c>
      <c r="YO175">
        <v>0</v>
      </c>
      <c r="YP175">
        <v>0</v>
      </c>
    </row>
    <row r="176" spans="1:666"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row>
    <row r="177" spans="1:666"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row>
    <row r="178" spans="1:666"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row>
    <row r="179" spans="1:666"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row>
    <row r="180" spans="1:666"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c r="YD180" t="s">
        <v>361</v>
      </c>
      <c r="YE180">
        <v>0</v>
      </c>
      <c r="YF180">
        <v>0</v>
      </c>
      <c r="YG180">
        <v>0</v>
      </c>
      <c r="YH180">
        <v>0</v>
      </c>
      <c r="YK180" t="s">
        <v>361</v>
      </c>
      <c r="YL180">
        <v>0.06</v>
      </c>
      <c r="YM180">
        <v>0</v>
      </c>
      <c r="YN180">
        <v>0</v>
      </c>
      <c r="YO180">
        <v>0</v>
      </c>
      <c r="YP180">
        <v>0</v>
      </c>
    </row>
    <row r="181" spans="1:666"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row>
    <row r="182" spans="1:666"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0.06</v>
      </c>
      <c r="YM182">
        <v>0.28999999999999998</v>
      </c>
      <c r="YN182">
        <v>0</v>
      </c>
      <c r="YO182">
        <v>0</v>
      </c>
      <c r="YP182">
        <v>0</v>
      </c>
    </row>
    <row r="183" spans="1:666"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c r="YD183" t="s">
        <v>364</v>
      </c>
      <c r="YE183">
        <v>0.21</v>
      </c>
      <c r="YF183">
        <v>0.37</v>
      </c>
      <c r="YG183">
        <v>0.2</v>
      </c>
      <c r="YH183">
        <v>0</v>
      </c>
      <c r="YK183" t="s">
        <v>364</v>
      </c>
      <c r="YL183">
        <v>0.04</v>
      </c>
      <c r="YM183">
        <v>0</v>
      </c>
      <c r="YN183">
        <v>0.06</v>
      </c>
      <c r="YO183">
        <v>7.0000000000000007E-2</v>
      </c>
      <c r="YP183">
        <v>0</v>
      </c>
    </row>
    <row r="184" spans="1:666"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c r="YD184" t="s">
        <v>365</v>
      </c>
      <c r="YE184">
        <v>0.3</v>
      </c>
      <c r="YF184">
        <v>0</v>
      </c>
      <c r="YG184">
        <v>0.15</v>
      </c>
      <c r="YH184">
        <v>0.51</v>
      </c>
      <c r="YK184" t="s">
        <v>365</v>
      </c>
      <c r="YL184">
        <v>0.27</v>
      </c>
      <c r="YM184">
        <v>0</v>
      </c>
      <c r="YN184">
        <v>0</v>
      </c>
      <c r="YO184">
        <v>0</v>
      </c>
      <c r="YP184">
        <v>0</v>
      </c>
    </row>
    <row r="185" spans="1:666"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c r="YD185" t="s">
        <v>366</v>
      </c>
      <c r="YE185">
        <v>0.13</v>
      </c>
      <c r="YF185">
        <v>0.24</v>
      </c>
      <c r="YG185">
        <v>0.12</v>
      </c>
      <c r="YH185">
        <v>0</v>
      </c>
      <c r="YK185" t="s">
        <v>366</v>
      </c>
      <c r="YL185">
        <v>0.08</v>
      </c>
      <c r="YM185">
        <v>0.37</v>
      </c>
      <c r="YN185">
        <v>0</v>
      </c>
      <c r="YO185">
        <v>0</v>
      </c>
      <c r="YP185">
        <v>0</v>
      </c>
    </row>
    <row r="186" spans="1:666"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row>
    <row r="187" spans="1:666"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7.0000000000000007E-2</v>
      </c>
      <c r="YF187">
        <v>0</v>
      </c>
      <c r="YG187">
        <v>0.12</v>
      </c>
      <c r="YH187">
        <v>0</v>
      </c>
      <c r="YK187" t="s">
        <v>368</v>
      </c>
      <c r="YL187">
        <v>0</v>
      </c>
      <c r="YM187">
        <v>0</v>
      </c>
      <c r="YN187">
        <v>0</v>
      </c>
      <c r="YO187">
        <v>0</v>
      </c>
      <c r="YP187">
        <v>0</v>
      </c>
    </row>
    <row r="188" spans="1:666"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c r="YD188" t="s">
        <v>369</v>
      </c>
      <c r="YE188">
        <v>0</v>
      </c>
      <c r="YF188">
        <v>0</v>
      </c>
      <c r="YG188">
        <v>0</v>
      </c>
      <c r="YH188">
        <v>0</v>
      </c>
      <c r="YK188" t="s">
        <v>369</v>
      </c>
      <c r="YL188">
        <v>0</v>
      </c>
      <c r="YM188">
        <v>0</v>
      </c>
      <c r="YN188">
        <v>0</v>
      </c>
      <c r="YO188">
        <v>0</v>
      </c>
      <c r="YP188">
        <v>0</v>
      </c>
    </row>
    <row r="189" spans="1:666"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c r="YD189" t="s">
        <v>370</v>
      </c>
      <c r="YE189">
        <v>0.19</v>
      </c>
      <c r="YF189">
        <v>0.38</v>
      </c>
      <c r="YG189">
        <v>0.16</v>
      </c>
      <c r="YH189">
        <v>0</v>
      </c>
      <c r="YK189" t="s">
        <v>370</v>
      </c>
      <c r="YL189">
        <v>0.08</v>
      </c>
      <c r="YM189">
        <v>0.38</v>
      </c>
      <c r="YN189">
        <v>0</v>
      </c>
      <c r="YO189">
        <v>0</v>
      </c>
      <c r="YP189">
        <v>0</v>
      </c>
    </row>
    <row r="190" spans="1:666"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row>
    <row r="191" spans="1:666"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v>
      </c>
      <c r="YM191">
        <v>0</v>
      </c>
      <c r="YN191">
        <v>0</v>
      </c>
      <c r="YO191">
        <v>0</v>
      </c>
      <c r="YP191">
        <v>0</v>
      </c>
    </row>
    <row r="192" spans="1:666"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0.3</v>
      </c>
      <c r="YF192">
        <v>0</v>
      </c>
      <c r="YG192">
        <v>0.53</v>
      </c>
      <c r="YH192">
        <v>0</v>
      </c>
      <c r="YK192" t="s">
        <v>373</v>
      </c>
      <c r="YL192">
        <v>0.1</v>
      </c>
      <c r="YM192">
        <v>0</v>
      </c>
      <c r="YN192">
        <v>0.14000000000000001</v>
      </c>
      <c r="YO192">
        <v>0.18</v>
      </c>
      <c r="YP192">
        <v>0</v>
      </c>
    </row>
    <row r="193" spans="1:666"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row>
    <row r="194" spans="1:666"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row>
    <row r="195" spans="1:666"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c r="YD195" t="s">
        <v>376</v>
      </c>
      <c r="YE195">
        <v>0</v>
      </c>
      <c r="YF195">
        <v>0</v>
      </c>
      <c r="YG195">
        <v>0</v>
      </c>
      <c r="YH195">
        <v>0</v>
      </c>
      <c r="YK195" t="s">
        <v>376</v>
      </c>
      <c r="YL195">
        <v>0</v>
      </c>
      <c r="YM195">
        <v>0</v>
      </c>
      <c r="YN195">
        <v>0</v>
      </c>
      <c r="YO195">
        <v>0</v>
      </c>
      <c r="YP195">
        <v>0</v>
      </c>
    </row>
    <row r="196" spans="1:666"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c r="YD196" t="s">
        <v>377</v>
      </c>
      <c r="YE196">
        <v>0</v>
      </c>
      <c r="YF196">
        <v>0</v>
      </c>
      <c r="YG196">
        <v>0</v>
      </c>
      <c r="YH196">
        <v>0</v>
      </c>
      <c r="YK196" t="s">
        <v>377</v>
      </c>
      <c r="YL196">
        <v>0</v>
      </c>
      <c r="YM196">
        <v>0</v>
      </c>
      <c r="YN196">
        <v>0</v>
      </c>
      <c r="YO196">
        <v>0</v>
      </c>
      <c r="YP196">
        <v>0</v>
      </c>
    </row>
    <row r="197" spans="1:666"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c r="YD197" t="s">
        <v>378</v>
      </c>
      <c r="YE197">
        <v>0</v>
      </c>
      <c r="YF197">
        <v>0</v>
      </c>
      <c r="YG197">
        <v>0</v>
      </c>
      <c r="YH197">
        <v>0</v>
      </c>
      <c r="YK197" t="s">
        <v>378</v>
      </c>
      <c r="YL197">
        <v>0.15</v>
      </c>
      <c r="YM197">
        <v>0.7</v>
      </c>
      <c r="YN197">
        <v>0</v>
      </c>
      <c r="YO197">
        <v>0</v>
      </c>
      <c r="YP197">
        <v>0</v>
      </c>
    </row>
    <row r="198" spans="1:666"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c r="YD198" t="s">
        <v>379</v>
      </c>
      <c r="YE198">
        <v>0</v>
      </c>
      <c r="YF198">
        <v>0</v>
      </c>
      <c r="YG198">
        <v>0</v>
      </c>
      <c r="YH198">
        <v>0</v>
      </c>
      <c r="YK198" t="s">
        <v>379</v>
      </c>
      <c r="YL198">
        <v>0</v>
      </c>
      <c r="YM198">
        <v>0</v>
      </c>
      <c r="YN198">
        <v>0</v>
      </c>
      <c r="YO198">
        <v>0</v>
      </c>
      <c r="YP198">
        <v>0</v>
      </c>
    </row>
    <row r="199" spans="1:666"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c r="YD199" t="s">
        <v>380</v>
      </c>
      <c r="YE199">
        <v>0.05</v>
      </c>
      <c r="YF199">
        <v>0</v>
      </c>
      <c r="YG199">
        <v>0.1</v>
      </c>
      <c r="YH199">
        <v>0</v>
      </c>
      <c r="YK199" t="s">
        <v>380</v>
      </c>
      <c r="YL199">
        <v>0</v>
      </c>
      <c r="YM199">
        <v>0</v>
      </c>
      <c r="YN199">
        <v>0</v>
      </c>
      <c r="YO199">
        <v>0</v>
      </c>
      <c r="YP199">
        <v>0</v>
      </c>
    </row>
    <row r="200" spans="1:666"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row>
    <row r="201" spans="1:666"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row>
    <row r="202" spans="1:666"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c r="YD202" t="s">
        <v>383</v>
      </c>
      <c r="YE202">
        <v>0.04</v>
      </c>
      <c r="YF202">
        <v>0</v>
      </c>
      <c r="YG202">
        <v>0</v>
      </c>
      <c r="YH202">
        <v>0.28000000000000003</v>
      </c>
      <c r="YK202" t="s">
        <v>383</v>
      </c>
      <c r="YL202">
        <v>0</v>
      </c>
      <c r="YM202">
        <v>0</v>
      </c>
      <c r="YN202">
        <v>0</v>
      </c>
      <c r="YO202">
        <v>0</v>
      </c>
      <c r="YP202">
        <v>0</v>
      </c>
    </row>
    <row r="203" spans="1:666"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c r="YD203" t="s">
        <v>384</v>
      </c>
      <c r="YE203">
        <v>0</v>
      </c>
      <c r="YF203">
        <v>0</v>
      </c>
      <c r="YG203">
        <v>0</v>
      </c>
      <c r="YH203">
        <v>0</v>
      </c>
      <c r="YK203" t="s">
        <v>384</v>
      </c>
      <c r="YL203">
        <v>0</v>
      </c>
      <c r="YM203">
        <v>0</v>
      </c>
      <c r="YN203">
        <v>0</v>
      </c>
      <c r="YO203">
        <v>0</v>
      </c>
      <c r="YP203">
        <v>0</v>
      </c>
    </row>
    <row r="204" spans="1:666"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c r="YD204" t="s">
        <v>385</v>
      </c>
      <c r="YE204">
        <v>0</v>
      </c>
      <c r="YF204">
        <v>0</v>
      </c>
      <c r="YG204">
        <v>0</v>
      </c>
      <c r="YH204">
        <v>0</v>
      </c>
      <c r="YK204" t="s">
        <v>385</v>
      </c>
      <c r="YL204">
        <v>0</v>
      </c>
      <c r="YM204">
        <v>0</v>
      </c>
      <c r="YN204">
        <v>0</v>
      </c>
      <c r="YO204">
        <v>0</v>
      </c>
      <c r="YP204">
        <v>0</v>
      </c>
    </row>
    <row r="205" spans="1:666"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c r="YD205" t="s">
        <v>386</v>
      </c>
      <c r="YE205">
        <v>0.32</v>
      </c>
      <c r="YF205">
        <v>1.33</v>
      </c>
      <c r="YG205">
        <v>0</v>
      </c>
      <c r="YH205">
        <v>0</v>
      </c>
      <c r="YK205" t="s">
        <v>386</v>
      </c>
      <c r="YL205">
        <v>0</v>
      </c>
      <c r="YM205">
        <v>0</v>
      </c>
      <c r="YN205">
        <v>0</v>
      </c>
      <c r="YO205">
        <v>0</v>
      </c>
      <c r="YP205">
        <v>0</v>
      </c>
    </row>
    <row r="206" spans="1:666"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row>
    <row r="207" spans="1:666"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row>
    <row r="208" spans="1:666"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c r="YD208" t="s">
        <v>389</v>
      </c>
      <c r="YE208">
        <v>0</v>
      </c>
      <c r="YF208">
        <v>0</v>
      </c>
      <c r="YG208">
        <v>0</v>
      </c>
      <c r="YH208">
        <v>0</v>
      </c>
      <c r="YK208" t="s">
        <v>389</v>
      </c>
      <c r="YL208">
        <v>0.37</v>
      </c>
      <c r="YM208">
        <v>1.54</v>
      </c>
      <c r="YN208">
        <v>0.06</v>
      </c>
      <c r="YO208">
        <v>0.08</v>
      </c>
      <c r="YP208">
        <v>0</v>
      </c>
    </row>
    <row r="209" spans="1:666"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v>
      </c>
      <c r="YF209">
        <v>0</v>
      </c>
      <c r="YG209">
        <v>0</v>
      </c>
      <c r="YH209">
        <v>0</v>
      </c>
      <c r="YK209" t="s">
        <v>390</v>
      </c>
      <c r="YL209">
        <v>0</v>
      </c>
      <c r="YM209">
        <v>0</v>
      </c>
      <c r="YN209">
        <v>0</v>
      </c>
      <c r="YO209">
        <v>0</v>
      </c>
      <c r="YP209">
        <v>0</v>
      </c>
    </row>
    <row r="210" spans="1:666"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row>
    <row r="211" spans="1:666"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row>
    <row r="212" spans="1:666"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row>
    <row r="213" spans="1:666"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row>
    <row r="214" spans="1:666"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c r="YD214" t="s">
        <v>395</v>
      </c>
      <c r="YE214">
        <v>0</v>
      </c>
      <c r="YF214">
        <v>0</v>
      </c>
      <c r="YG214">
        <v>0</v>
      </c>
      <c r="YH214">
        <v>0</v>
      </c>
      <c r="YK214" t="s">
        <v>395</v>
      </c>
      <c r="YL214">
        <v>0</v>
      </c>
      <c r="YM214">
        <v>0</v>
      </c>
      <c r="YN214">
        <v>0</v>
      </c>
      <c r="YO214">
        <v>0</v>
      </c>
      <c r="YP214">
        <v>0</v>
      </c>
    </row>
    <row r="215" spans="1:666"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row>
    <row r="216" spans="1:666"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row>
    <row r="217" spans="1:666"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row>
    <row r="218" spans="1:666"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c r="YD218" t="s">
        <v>399</v>
      </c>
      <c r="YE218">
        <v>0</v>
      </c>
      <c r="YF218">
        <v>0</v>
      </c>
      <c r="YG218">
        <v>0</v>
      </c>
      <c r="YH218">
        <v>0</v>
      </c>
      <c r="YK218" t="s">
        <v>399</v>
      </c>
      <c r="YL218">
        <v>0</v>
      </c>
      <c r="YM218">
        <v>0</v>
      </c>
      <c r="YN218">
        <v>0</v>
      </c>
      <c r="YO218">
        <v>0</v>
      </c>
      <c r="YP218">
        <v>0</v>
      </c>
    </row>
    <row r="219" spans="1:666"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row>
    <row r="220" spans="1:666"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row>
    <row r="221" spans="1:666"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row>
    <row r="222" spans="1:666"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c r="YD222" t="s">
        <v>403</v>
      </c>
      <c r="YE222">
        <v>0</v>
      </c>
      <c r="YF222">
        <v>0</v>
      </c>
      <c r="YG222">
        <v>0</v>
      </c>
      <c r="YH222">
        <v>0</v>
      </c>
      <c r="YK222" t="s">
        <v>403</v>
      </c>
      <c r="YL222">
        <v>0</v>
      </c>
      <c r="YM222">
        <v>0</v>
      </c>
      <c r="YN222">
        <v>0</v>
      </c>
      <c r="YO222">
        <v>0</v>
      </c>
      <c r="YP222">
        <v>0</v>
      </c>
    </row>
    <row r="223" spans="1:666"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c r="YD223" t="s">
        <v>404</v>
      </c>
      <c r="YE223">
        <v>0</v>
      </c>
      <c r="YF223">
        <v>0</v>
      </c>
      <c r="YG223">
        <v>0</v>
      </c>
      <c r="YH223">
        <v>0</v>
      </c>
      <c r="YK223" t="s">
        <v>404</v>
      </c>
      <c r="YL223">
        <v>0</v>
      </c>
      <c r="YM223">
        <v>0</v>
      </c>
      <c r="YN223">
        <v>0</v>
      </c>
      <c r="YO223">
        <v>0</v>
      </c>
      <c r="YP223">
        <v>0</v>
      </c>
    </row>
    <row r="224" spans="1:666"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row>
    <row r="225" spans="1:666"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v>
      </c>
      <c r="YF225">
        <v>0</v>
      </c>
      <c r="YG225">
        <v>0</v>
      </c>
      <c r="YH225">
        <v>0</v>
      </c>
      <c r="YK225" t="s">
        <v>406</v>
      </c>
      <c r="YL225">
        <v>0</v>
      </c>
      <c r="YM225">
        <v>0</v>
      </c>
      <c r="YN225">
        <v>0</v>
      </c>
      <c r="YO225">
        <v>0</v>
      </c>
      <c r="YP225">
        <v>0</v>
      </c>
    </row>
    <row r="226" spans="1:666"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row>
    <row r="227" spans="1:666"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row>
    <row r="228" spans="1:666"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row>
    <row r="229" spans="1:666"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row>
    <row r="230" spans="1:666"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row>
    <row r="231" spans="1:666"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c r="YD231" t="s">
        <v>412</v>
      </c>
      <c r="YE231">
        <v>0</v>
      </c>
      <c r="YF231">
        <v>0</v>
      </c>
      <c r="YG231">
        <v>0</v>
      </c>
      <c r="YH231">
        <v>0</v>
      </c>
      <c r="YK231" t="s">
        <v>412</v>
      </c>
      <c r="YL231">
        <v>0</v>
      </c>
      <c r="YM231">
        <v>0</v>
      </c>
      <c r="YN231">
        <v>0</v>
      </c>
      <c r="YO231">
        <v>0</v>
      </c>
      <c r="YP231">
        <v>0</v>
      </c>
    </row>
    <row r="232" spans="1:666"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row>
    <row r="233" spans="1:666"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row>
    <row r="234" spans="1:666"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row>
    <row r="235" spans="1:666"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row>
    <row r="236" spans="1:666"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c r="YD236" t="s">
        <v>417</v>
      </c>
      <c r="YE236">
        <v>0</v>
      </c>
      <c r="YF236">
        <v>0</v>
      </c>
      <c r="YG236">
        <v>0</v>
      </c>
      <c r="YH236">
        <v>0</v>
      </c>
      <c r="YK236" t="s">
        <v>417</v>
      </c>
      <c r="YL236">
        <v>0</v>
      </c>
      <c r="YM236">
        <v>0</v>
      </c>
      <c r="YN236">
        <v>0</v>
      </c>
      <c r="YO236">
        <v>0</v>
      </c>
      <c r="YP236">
        <v>0</v>
      </c>
    </row>
    <row r="237" spans="1:666"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c r="YD237" t="s">
        <v>418</v>
      </c>
      <c r="YE237">
        <v>0</v>
      </c>
      <c r="YF237">
        <v>0</v>
      </c>
      <c r="YG237">
        <v>0</v>
      </c>
      <c r="YH237">
        <v>0</v>
      </c>
      <c r="YK237" t="s">
        <v>418</v>
      </c>
      <c r="YL237">
        <v>0</v>
      </c>
      <c r="YM237">
        <v>0</v>
      </c>
      <c r="YN237">
        <v>0</v>
      </c>
      <c r="YO237">
        <v>0</v>
      </c>
      <c r="YP237">
        <v>0</v>
      </c>
    </row>
    <row r="238" spans="1:666"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row>
    <row r="239" spans="1:666"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row>
    <row r="240" spans="1:666"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v>
      </c>
      <c r="YF240">
        <v>0</v>
      </c>
      <c r="YG240">
        <v>0</v>
      </c>
      <c r="YH240">
        <v>0</v>
      </c>
      <c r="YK240" t="s">
        <v>421</v>
      </c>
      <c r="YL240">
        <v>0</v>
      </c>
      <c r="YM240">
        <v>0</v>
      </c>
      <c r="YN240">
        <v>0</v>
      </c>
      <c r="YO240">
        <v>0</v>
      </c>
      <c r="YP240">
        <v>0</v>
      </c>
    </row>
    <row r="241" spans="1:666"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row>
    <row r="242" spans="1:666"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row>
    <row r="243" spans="1:666"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c r="YD243" t="s">
        <v>424</v>
      </c>
      <c r="YE243">
        <v>0</v>
      </c>
      <c r="YF243">
        <v>0</v>
      </c>
      <c r="YG243">
        <v>0</v>
      </c>
      <c r="YH243">
        <v>0</v>
      </c>
      <c r="YK243" t="s">
        <v>424</v>
      </c>
      <c r="YL243">
        <v>0</v>
      </c>
      <c r="YM243">
        <v>0</v>
      </c>
      <c r="YN243">
        <v>0</v>
      </c>
      <c r="YO243">
        <v>0</v>
      </c>
      <c r="YP243">
        <v>0</v>
      </c>
    </row>
    <row r="244" spans="1:666"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c r="YD244" t="s">
        <v>425</v>
      </c>
      <c r="YE244">
        <v>0.2</v>
      </c>
      <c r="YF244">
        <v>0.65</v>
      </c>
      <c r="YG244">
        <v>7.0000000000000007E-2</v>
      </c>
      <c r="YH244">
        <v>0</v>
      </c>
      <c r="YK244" t="s">
        <v>425</v>
      </c>
      <c r="YL244">
        <v>0</v>
      </c>
      <c r="YM244">
        <v>0</v>
      </c>
      <c r="YN244">
        <v>0</v>
      </c>
      <c r="YO244">
        <v>0</v>
      </c>
      <c r="YP244">
        <v>0</v>
      </c>
    </row>
    <row r="245" spans="1:666"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c r="YD245" t="s">
        <v>426</v>
      </c>
      <c r="YE245">
        <v>0</v>
      </c>
      <c r="YF245">
        <v>0</v>
      </c>
      <c r="YG245">
        <v>0</v>
      </c>
      <c r="YH245">
        <v>0</v>
      </c>
      <c r="YK245" t="s">
        <v>426</v>
      </c>
      <c r="YL245">
        <v>0</v>
      </c>
      <c r="YM245">
        <v>0</v>
      </c>
      <c r="YN245">
        <v>0</v>
      </c>
      <c r="YO245">
        <v>0</v>
      </c>
      <c r="YP245">
        <v>0</v>
      </c>
    </row>
    <row r="246" spans="1:666"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row>
    <row r="247" spans="1:666"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row>
    <row r="248" spans="1:666"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row>
    <row r="249" spans="1:666"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row>
    <row r="250" spans="1:666"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row>
    <row r="251" spans="1:666"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row>
    <row r="252" spans="1:666"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row>
    <row r="253" spans="1:666"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row>
    <row r="254" spans="1:666"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row>
    <row r="255" spans="1:666"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row>
    <row r="256" spans="1:666"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row>
    <row r="257" spans="1:666"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c r="YD257" t="s">
        <v>438</v>
      </c>
      <c r="YE257">
        <v>0.8</v>
      </c>
      <c r="YF257">
        <v>0.61</v>
      </c>
      <c r="YG257">
        <v>0.66</v>
      </c>
      <c r="YH257">
        <v>1.52</v>
      </c>
      <c r="YK257" t="s">
        <v>438</v>
      </c>
      <c r="YL257">
        <v>0.74</v>
      </c>
      <c r="YM257">
        <v>0.97</v>
      </c>
      <c r="YN257">
        <v>0.49</v>
      </c>
      <c r="YO257">
        <v>0.63</v>
      </c>
      <c r="YP257">
        <v>0</v>
      </c>
    </row>
    <row r="259" spans="1:666"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row>
    <row r="260" spans="1:666"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row>
    <row r="261" spans="1:666"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row>
    <row r="262" spans="1:666" x14ac:dyDescent="0.25">
      <c r="A262" s="9">
        <f>'TAM Aceite de Oliva'!B10</f>
        <v>0</v>
      </c>
      <c r="B262" s="9">
        <f>'TAM Aceite de Oliva'!C10</f>
        <v>5</v>
      </c>
      <c r="C262" s="9"/>
      <c r="D262" s="5">
        <f>SUMIF('Aceite de Oliva'!$B6:$B257,"&lt;="&amp;$B262,'Aceite de Oliva'!D$6:D$257)</f>
        <v>94.879999999999981</v>
      </c>
      <c r="E262" s="5">
        <f>SUMIF('Aceite de Oliva'!$B6:$B257,"&lt;="&amp;$B262,'Aceite de Oliva'!E$6:E$257)</f>
        <v>94.189999999999984</v>
      </c>
      <c r="F262" s="5">
        <f>SUMIF('Aceite de Oliva'!$B6:$B257,"&lt;="&amp;$B262,'Aceite de Oliva'!F$6:F$257)</f>
        <v>96.529999999999987</v>
      </c>
      <c r="G262" s="5">
        <f>SUMIF('Aceite de Oliva'!$B6:$B257,"&lt;="&amp;$B262,'Aceite de Oliva'!G$6:G$257)</f>
        <v>91.61</v>
      </c>
      <c r="H262" s="9"/>
      <c r="I262" s="9"/>
      <c r="J262" s="9"/>
      <c r="K262" s="5">
        <f>SUMIF('Aceite de Oliva'!$B6:$B257,"&lt;="&amp;$B262,'Aceite de Oliva'!K$6:K$257)</f>
        <v>95.94</v>
      </c>
      <c r="L262" s="5">
        <f>SUMIF('Aceite de Oliva'!$B6:$B257,"&lt;="&amp;$B262,'Aceite de Oliva'!L$6:L$257)</f>
        <v>95.86</v>
      </c>
      <c r="M262" s="5">
        <f>SUMIF('Aceite de Oliva'!$B6:$B257,"&lt;="&amp;$B262,'Aceite de Oliva'!M$6:M$257)</f>
        <v>95.870000000000019</v>
      </c>
      <c r="N262" s="5">
        <f>SUMIF('Aceite de Oliva'!$B6:$B257,"&lt;="&amp;$B262,'Aceite de Oliva'!N$6:N$257)</f>
        <v>97.399999999999991</v>
      </c>
      <c r="O262" s="9"/>
      <c r="P262" s="9"/>
      <c r="Q262" s="9"/>
      <c r="R262" s="5">
        <f>SUMIF('Aceite de Oliva'!$B6:$B257,"&lt;="&amp;$B262,'Aceite de Oliva'!R$6:R$257)</f>
        <v>96.970000000000013</v>
      </c>
      <c r="S262" s="5">
        <f>SUMIF('Aceite de Oliva'!$B6:$B257,"&lt;="&amp;$B262,'Aceite de Oliva'!S$6:S$257)</f>
        <v>96.950000000000017</v>
      </c>
      <c r="T262" s="5">
        <f>SUMIF('Aceite de Oliva'!$B6:$B257,"&lt;="&amp;$B262,'Aceite de Oliva'!T$6:T$257)</f>
        <v>97.22</v>
      </c>
      <c r="U262" s="5">
        <f>SUMIF('Aceite de Oliva'!$B6:$B257,"&lt;="&amp;$B262,'Aceite de Oliva'!U$6:U$257)</f>
        <v>98.120000000000019</v>
      </c>
      <c r="V262" s="9"/>
      <c r="W262" s="9"/>
      <c r="X262" s="9"/>
      <c r="Y262" s="5">
        <f>SUMIF('Aceite de Oliva'!$B6:$B257,"&lt;="&amp;$B262,'Aceite de Oliva'!Y$6:Y$257)</f>
        <v>96.48</v>
      </c>
      <c r="Z262" s="5">
        <f>SUMIF('Aceite de Oliva'!$B6:$B257,"&lt;="&amp;$B262,'Aceite de Oliva'!Z$6:Z$257)</f>
        <v>98.320000000000022</v>
      </c>
      <c r="AA262" s="5">
        <f>SUMIF('Aceite de Oliva'!$B6:$B257,"&lt;="&amp;$B262,'Aceite de Oliva'!AA$6:AA$257)</f>
        <v>96.5</v>
      </c>
      <c r="AB262" s="5">
        <f>SUMIF('Aceite de Oliva'!$B6:$B257,"&lt;="&amp;$B262,'Aceite de Oliva'!AB$6:AB$257)</f>
        <v>96.479999999999976</v>
      </c>
      <c r="AC262" s="9"/>
      <c r="AD262" s="9"/>
      <c r="AE262" s="9"/>
      <c r="AF262" s="5">
        <f>SUMIF('Aceite de Oliva'!$B6:$B257,"&lt;="&amp;$B262,'Aceite de Oliva'!AF$6:AF$257)</f>
        <v>90.670000000000016</v>
      </c>
      <c r="AG262" s="5">
        <f>SUMIF('Aceite de Oliva'!$B6:$B257,"&lt;="&amp;$B262,'Aceite de Oliva'!AG$6:AG$257)</f>
        <v>85.68</v>
      </c>
      <c r="AH262" s="5">
        <f>SUMIF('Aceite de Oliva'!$B6:$B257,"&lt;="&amp;$B262,'Aceite de Oliva'!AH$6:AH$257)</f>
        <v>92.1</v>
      </c>
      <c r="AI262" s="5">
        <f>SUMIF('Aceite de Oliva'!$B6:$B257,"&lt;="&amp;$B262,'Aceite de Oliva'!AI$6:AI$257)</f>
        <v>92.89</v>
      </c>
      <c r="AJ262" s="9"/>
      <c r="AK262" s="9"/>
      <c r="AL262" s="9"/>
      <c r="AM262" s="5">
        <f>SUMIF('Aceite de Oliva'!$B6:$B257,"&lt;="&amp;$B262,'Aceite de Oliva'!AM$6:AM$257)</f>
        <v>95.27</v>
      </c>
      <c r="AN262" s="5">
        <f>SUMIF('Aceite de Oliva'!$B6:$B257,"&lt;="&amp;$B262,'Aceite de Oliva'!AN$6:AN$257)</f>
        <v>95.639999999999986</v>
      </c>
      <c r="AO262" s="5">
        <f>SUMIF('Aceite de Oliva'!$B6:$B257,"&lt;="&amp;$B262,'Aceite de Oliva'!AO$6:AO$257)</f>
        <v>94.179999999999993</v>
      </c>
      <c r="AP262" s="5">
        <f>SUMIF('Aceite de Oliva'!$B6:$B257,"&lt;="&amp;$B262,'Aceite de Oliva'!AP$6:AP$257)</f>
        <v>97.300000000000026</v>
      </c>
      <c r="AQ262" s="9"/>
      <c r="AR262" s="9"/>
      <c r="AT262" s="5">
        <f>SUMIF('Aceite de Oliva'!$B6:$B257,"&lt;="&amp;$B262,'Aceite de Oliva'!AT$6:AT$257)</f>
        <v>95.049999999999983</v>
      </c>
      <c r="AU262" s="5">
        <f>SUMIF('Aceite de Oliva'!$B6:$B257,"&lt;="&amp;$B262,'Aceite de Oliva'!AU$6:AU$257)</f>
        <v>95.8</v>
      </c>
      <c r="AV262" s="5">
        <f>SUMIF('Aceite de Oliva'!$B6:$B257,"&lt;="&amp;$B262,'Aceite de Oliva'!AV$6:AV$257)</f>
        <v>94.04000000000002</v>
      </c>
      <c r="AW262" s="5">
        <f>SUMIF('Aceite de Oliva'!$B6:$B257,"&lt;="&amp;$B262,'Aceite de Oliva'!AW$6:AW$257)</f>
        <v>97.67</v>
      </c>
      <c r="BA262" s="5">
        <f>SUMIF('Aceite de Oliva'!$B6:$B257,"&lt;="&amp;$B262,'Aceite de Oliva'!BA$6:BA$257)</f>
        <v>93.46</v>
      </c>
      <c r="BB262" s="5">
        <f>SUMIF('Aceite de Oliva'!$B6:$B257,"&lt;="&amp;$B262,'Aceite de Oliva'!BB$6:BB$257)</f>
        <v>96.35</v>
      </c>
      <c r="BC262" s="5">
        <f>SUMIF('Aceite de Oliva'!$B6:$B257,"&lt;="&amp;$B262,'Aceite de Oliva'!BC$6:BC$257)</f>
        <v>91.619999999999976</v>
      </c>
      <c r="BD262" s="5">
        <f>SUMIF('Aceite de Oliva'!$B6:$B257,"&lt;="&amp;$B262,'Aceite de Oliva'!BD$6:BD$257)</f>
        <v>95.89</v>
      </c>
      <c r="BH262" s="5">
        <f>SUMIF('Aceite de Oliva'!$B6:$B257,"&lt;="&amp;$B262,'Aceite de Oliva'!BH$6:BH$257)</f>
        <v>94.600000000000009</v>
      </c>
      <c r="BI262" s="5">
        <f>SUMIF('Aceite de Oliva'!$B6:$B257,"&lt;="&amp;$B262,'Aceite de Oliva'!BI$6:BI$257)</f>
        <v>97.369999999999976</v>
      </c>
      <c r="BJ262" s="5">
        <f>SUMIF('Aceite de Oliva'!$B6:$B257,"&lt;="&amp;$B262,'Aceite de Oliva'!BJ$6:BJ$257)</f>
        <v>94.089999999999975</v>
      </c>
      <c r="BK262" s="5">
        <f>SUMIF('Aceite de Oliva'!$B6:$B257,"&lt;="&amp;$B262,'Aceite de Oliva'!BK$6:BK$257)</f>
        <v>96.86</v>
      </c>
      <c r="BO262" s="5">
        <f>SUMIF('Aceite de Oliva'!$B6:$B257,"&lt;="&amp;$B262,'Aceite de Oliva'!BO$6:BO$257)</f>
        <v>92.700000000000031</v>
      </c>
      <c r="BP262" s="5">
        <f>SUMIF('Aceite de Oliva'!$B6:$B257,"&lt;="&amp;$B262,'Aceite de Oliva'!BP$6:BP$257)</f>
        <v>83.17</v>
      </c>
      <c r="BQ262" s="5">
        <f>SUMIF('Aceite de Oliva'!$B6:$B257,"&lt;="&amp;$B262,'Aceite de Oliva'!BQ$6:BQ$257)</f>
        <v>94.42</v>
      </c>
      <c r="BR262" s="5">
        <f>SUMIF('Aceite de Oliva'!$B6:$B257,"&lt;="&amp;$B262,'Aceite de Oliva'!BR$6:BR$257)</f>
        <v>98.02000000000001</v>
      </c>
      <c r="BV262" s="5">
        <f>SUMIF('Aceite de Oliva'!$B6:$B257,"&lt;="&amp;$B262,'Aceite de Oliva'!BV$6:BV$257)</f>
        <v>94.52</v>
      </c>
      <c r="BW262" s="5">
        <f>SUMIF('Aceite de Oliva'!$B6:$B257,"&lt;="&amp;$B262,'Aceite de Oliva'!BW$6:BW$257)</f>
        <v>95.779999999999987</v>
      </c>
      <c r="BX262" s="5">
        <f>SUMIF('Aceite de Oliva'!$B6:$B257,"&lt;="&amp;$B262,'Aceite de Oliva'!BX$6:BX$257)</f>
        <v>95.569999999999979</v>
      </c>
      <c r="BY262" s="5">
        <f>SUMIF('Aceite de Oliva'!$B6:$B257,"&lt;="&amp;$B262,'Aceite de Oliva'!BY$6:BY$257)</f>
        <v>96.92</v>
      </c>
      <c r="CC262" s="5">
        <f>SUMIF('Aceite de Oliva'!$B6:$B257,"&lt;="&amp;$B262,'Aceite de Oliva'!CC$6:CC$257)</f>
        <v>96.66</v>
      </c>
      <c r="CD262" s="5">
        <f>SUMIF('Aceite de Oliva'!$B6:$B257,"&lt;="&amp;$B262,'Aceite de Oliva'!CD$6:CD$257)</f>
        <v>97.419999999999973</v>
      </c>
      <c r="CE262" s="5">
        <f>SUMIF('Aceite de Oliva'!$B6:$B257,"&lt;="&amp;$B262,'Aceite de Oliva'!CE$6:CE$257)</f>
        <v>96.96999999999997</v>
      </c>
      <c r="CF262" s="5">
        <f>SUMIF('Aceite de Oliva'!$B6:$B257,"&lt;="&amp;$B262,'Aceite de Oliva'!CF$6:CF$257)</f>
        <v>97.61</v>
      </c>
      <c r="CJ262" s="5">
        <f>SUMIF('Aceite de Oliva'!$B6:$B257,"&lt;="&amp;$B262,'Aceite de Oliva'!CJ$6:CJ$257)</f>
        <v>92.379999999999981</v>
      </c>
      <c r="CK262" s="5">
        <f>SUMIF('Aceite de Oliva'!$B6:$B257,"&lt;="&amp;$B262,'Aceite de Oliva'!CK$6:CK$257)</f>
        <v>86.8</v>
      </c>
      <c r="CL262" s="5">
        <f>SUMIF('Aceite de Oliva'!$B6:$B257,"&lt;="&amp;$B262,'Aceite de Oliva'!CL$6:CL$257)</f>
        <v>93.34999999999998</v>
      </c>
      <c r="CM262" s="5">
        <f>SUMIF('Aceite de Oliva'!$B6:$B257,"&lt;="&amp;$B262,'Aceite de Oliva'!CM$6:CM$257)</f>
        <v>96.84999999999998</v>
      </c>
      <c r="CQ262" s="5">
        <f>SUMIF('Aceite de Oliva'!$B6:$B257,"&lt;="&amp;$B262,'Aceite de Oliva'!CQ$6:CQ$257)</f>
        <v>97.11999999999999</v>
      </c>
      <c r="CR262" s="5">
        <f>SUMIF('Aceite de Oliva'!$B6:$B257,"&lt;="&amp;$B262,'Aceite de Oliva'!CR$6:CR$257)</f>
        <v>95.410000000000011</v>
      </c>
      <c r="CS262" s="5">
        <f>SUMIF('Aceite de Oliva'!$B6:$B257,"&lt;="&amp;$B262,'Aceite de Oliva'!CS$6:CS$257)</f>
        <v>98.019999999999968</v>
      </c>
      <c r="CT262" s="5">
        <f>SUMIF('Aceite de Oliva'!$B6:$B257,"&lt;="&amp;$B262,'Aceite de Oliva'!CT$6:CT$257)</f>
        <v>98.160000000000011</v>
      </c>
      <c r="CX262" s="5">
        <f>SUMIF('Aceite de Oliva'!$B6:$B257,"&lt;="&amp;$B262,'Aceite de Oliva'!CX$6:CX$257)</f>
        <v>98.379999999999981</v>
      </c>
      <c r="CY262" s="5">
        <f>SUMIF('Aceite de Oliva'!$B6:$B257,"&lt;="&amp;$B262,'Aceite de Oliva'!CY$6:CY$257)</f>
        <v>99.109999999999985</v>
      </c>
      <c r="CZ262" s="5">
        <f>SUMIF('Aceite de Oliva'!$B6:$B257,"&lt;="&amp;$B262,'Aceite de Oliva'!CZ$6:CZ$257)</f>
        <v>98.22</v>
      </c>
      <c r="DA262" s="5">
        <f>SUMIF('Aceite de Oliva'!$B6:$B257,"&lt;="&amp;$B262,'Aceite de Oliva'!DA$6:DA$257)</f>
        <v>98.529999999999987</v>
      </c>
      <c r="DE262" s="5">
        <f>SUMIF('Aceite de Oliva'!$B6:$B257,"&lt;="&amp;$B262,'Aceite de Oliva'!DE$6:DE$257)</f>
        <v>98.830000000000027</v>
      </c>
      <c r="DF262" s="5">
        <f>SUMIF('Aceite de Oliva'!$B6:$B257,"&lt;="&amp;$B262,'Aceite de Oliva'!DF$6:DF$257)</f>
        <v>98.66</v>
      </c>
      <c r="DG262" s="5">
        <f>SUMIF('Aceite de Oliva'!$B6:$B257,"&lt;="&amp;$B262,'Aceite de Oliva'!DG$6:DG$257)</f>
        <v>98.990000000000009</v>
      </c>
      <c r="DH262" s="5">
        <f>SUMIF('Aceite de Oliva'!$B6:$B257,"&lt;="&amp;$B262,'Aceite de Oliva'!DH$6:DH$257)</f>
        <v>99.34</v>
      </c>
      <c r="DL262" s="5">
        <f>SUMIF('Aceite de Oliva'!$B6:$B257,"&lt;="&amp;$B262,'Aceite de Oliva'!DL$6:DL$257)</f>
        <v>98.780000000000015</v>
      </c>
      <c r="DM262" s="5">
        <f>SUMIF('Aceite de Oliva'!$B6:$B257,"&lt;="&amp;$B262,'Aceite de Oliva'!DM$6:DM$257)</f>
        <v>98.110000000000028</v>
      </c>
      <c r="DN262" s="5">
        <f>SUMIF('Aceite de Oliva'!$B6:$B257,"&lt;="&amp;$B262,'Aceite de Oliva'!DN$6:DN$257)</f>
        <v>99.379999999999981</v>
      </c>
      <c r="DO262" s="5">
        <f>SUMIF('Aceite de Oliva'!$B6:$B257,"&lt;="&amp;$B262,'Aceite de Oliva'!DO$6:DO$257)</f>
        <v>99.72999999999999</v>
      </c>
      <c r="DS262" s="5">
        <f>SUMIF('Aceite de Oliva'!$B6:$B257,"&lt;="&amp;$B262,'Aceite de Oliva'!DS$6:DS$257)</f>
        <v>98.389999999999944</v>
      </c>
      <c r="DT262" s="5">
        <f>SUMIF('Aceite de Oliva'!$B6:$B257,"&lt;="&amp;$B262,'Aceite de Oliva'!DT$6:DT$257)</f>
        <v>98.79</v>
      </c>
      <c r="DU262" s="5">
        <f>SUMIF('Aceite de Oliva'!$B6:$B257,"&lt;="&amp;$B262,'Aceite de Oliva'!DU$6:DU$257)</f>
        <v>99.000000000000028</v>
      </c>
      <c r="DV262" s="5">
        <f>SUMIF('Aceite de Oliva'!$B6:$B257,"&lt;="&amp;$B262,'Aceite de Oliva'!DV$6:DV$257)</f>
        <v>99.28</v>
      </c>
      <c r="DZ262" s="5">
        <f>SUMIF('Aceite de Oliva'!$B6:$B257,"&lt;="&amp;$B262,'Aceite de Oliva'!DZ$6:DZ$257)</f>
        <v>98.360000000000028</v>
      </c>
      <c r="EA262" s="5">
        <f>SUMIF('Aceite de Oliva'!$B6:$B257,"&lt;="&amp;$B262,'Aceite de Oliva'!EA$6:EA$257)</f>
        <v>98.71</v>
      </c>
      <c r="EB262" s="5">
        <f>SUMIF('Aceite de Oliva'!$B6:$B257,"&lt;="&amp;$B262,'Aceite de Oliva'!EB$6:EB$257)</f>
        <v>98.739999999999981</v>
      </c>
      <c r="EC262" s="5">
        <f>SUMIF('Aceite de Oliva'!$B6:$B257,"&lt;="&amp;$B262,'Aceite de Oliva'!EC$6:EC$257)</f>
        <v>98.919999999999987</v>
      </c>
      <c r="EG262" s="5">
        <f>SUMIF('Aceite de Oliva'!$B6:$B257,"&lt;="&amp;$B262,'Aceite de Oliva'!EG$6:EG$257)</f>
        <v>98.429999999999964</v>
      </c>
      <c r="EH262" s="5">
        <f>SUMIF('Aceite de Oliva'!$B6:$B257,"&lt;="&amp;$B262,'Aceite de Oliva'!EH$6:EH$257)</f>
        <v>98.460000000000008</v>
      </c>
      <c r="EI262" s="5">
        <f>SUMIF('Aceite de Oliva'!$B6:$B257,"&lt;="&amp;$B262,'Aceite de Oliva'!EI$6:EI$257)</f>
        <v>98.59</v>
      </c>
      <c r="EJ262" s="5">
        <f>SUMIF('Aceite de Oliva'!$B6:$B257,"&lt;="&amp;$B262,'Aceite de Oliva'!EJ$6:EJ$257)</f>
        <v>99.999999999999986</v>
      </c>
      <c r="EN262" s="5">
        <f>SUMIF('Aceite de Oliva'!$B6:$B257,"&lt;="&amp;$B262,'Aceite de Oliva'!EN$6:EN$257)</f>
        <v>98.83</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98.660000000000011</v>
      </c>
      <c r="EV262" s="5">
        <f>SUMIF('Aceite de Oliva'!$B6:$B257,"&lt;="&amp;$B262,'Aceite de Oliva'!EV$6:EV$257)</f>
        <v>97.319999999999965</v>
      </c>
      <c r="EW262" s="5">
        <f>SUMIF('Aceite de Oliva'!$B6:$B257,"&lt;="&amp;$B262,'Aceite de Oliva'!EW$6:EW$257)</f>
        <v>99.19</v>
      </c>
      <c r="EX262" s="5">
        <f>SUMIF('Aceite de Oliva'!$B6:$B257,"&lt;="&amp;$B262,'Aceite de Oliva'!EX$6:EX$257)</f>
        <v>99.789999999999992</v>
      </c>
      <c r="FB262" s="5">
        <f>SUMIF('Aceite de Oliva'!$B6:$B257,"&lt;="&amp;$B262,'Aceite de Oliva'!FB$6:FB$257)</f>
        <v>99.000000000000043</v>
      </c>
      <c r="FC262" s="5">
        <f>SUMIF('Aceite de Oliva'!$B6:$B257,"&lt;="&amp;$B262,'Aceite de Oliva'!FC$6:FC$257)</f>
        <v>98.899999999999991</v>
      </c>
      <c r="FD262" s="5">
        <f>SUMIF('Aceite de Oliva'!$B6:$B257,"&lt;="&amp;$B262,'Aceite de Oliva'!FD$6:FD$257)</f>
        <v>99.19</v>
      </c>
      <c r="FE262" s="5">
        <f>SUMIF('Aceite de Oliva'!$B6:$B257,"&lt;="&amp;$B262,'Aceite de Oliva'!FE$6:FE$257)</f>
        <v>98.500000000000014</v>
      </c>
      <c r="FI262" s="5">
        <f>SUMIF('Aceite de Oliva'!$B6:$B257,"&lt;="&amp;$B262,'Aceite de Oliva'!FI$6:FI$257)</f>
        <v>98.810000000000016</v>
      </c>
      <c r="FJ262" s="5">
        <f>SUMIF('Aceite de Oliva'!$B6:$B257,"&lt;="&amp;$B262,'Aceite de Oliva'!FJ$6:FJ$257)</f>
        <v>99.159999999999982</v>
      </c>
      <c r="FK262" s="5">
        <f>SUMIF('Aceite de Oliva'!$B6:$B257,"&lt;="&amp;$B262,'Aceite de Oliva'!FK$6:FK$257)</f>
        <v>99.389999999999972</v>
      </c>
      <c r="FL262" s="5">
        <f>SUMIF('Aceite de Oliva'!$B6:$B257,"&lt;="&amp;$B262,'Aceite de Oliva'!FL$6:FL$257)</f>
        <v>98.990000000000009</v>
      </c>
      <c r="FP262" s="5">
        <f>SUMIF('Aceite de Oliva'!$B6:$B257,"&lt;="&amp;$B262,'Aceite de Oliva'!FP$6:FP$257)</f>
        <v>98.980000000000018</v>
      </c>
      <c r="FQ262" s="5">
        <f>SUMIF('Aceite de Oliva'!$B6:$B257,"&lt;="&amp;$B262,'Aceite de Oliva'!FQ$6:FQ$257)</f>
        <v>98.769999999999968</v>
      </c>
      <c r="FR262" s="5">
        <f>SUMIF('Aceite de Oliva'!$B6:$B257,"&lt;="&amp;$B262,'Aceite de Oliva'!FR$6:FR$257)</f>
        <v>98.999999999999986</v>
      </c>
      <c r="FS262" s="5">
        <f>SUMIF('Aceite de Oliva'!$B6:$B257,"&lt;="&amp;$B262,'Aceite de Oliva'!FS$6:FS$257)</f>
        <v>99.070000000000007</v>
      </c>
      <c r="FW262" s="5">
        <f>SUMIF('Aceite de Oliva'!$B6:$B257,"&lt;="&amp;$B262,'Aceite de Oliva'!FW$6:FW$257)</f>
        <v>98.289999999999992</v>
      </c>
      <c r="FX262" s="5">
        <f>SUMIF('Aceite de Oliva'!$B6:$B257,"&lt;="&amp;$B262,'Aceite de Oliva'!FX$6:FX$257)</f>
        <v>94.58</v>
      </c>
      <c r="FY262" s="5">
        <f>SUMIF('Aceite de Oliva'!$B6:$B257,"&lt;="&amp;$B262,'Aceite de Oliva'!FY$6:FY$257)</f>
        <v>99.36</v>
      </c>
      <c r="FZ262" s="5">
        <f>SUMIF('Aceite de Oliva'!$B6:$B257,"&lt;="&amp;$B262,'Aceite de Oliva'!FZ$6:FZ$257)</f>
        <v>99.680000000000021</v>
      </c>
      <c r="GD262" s="5">
        <f>SUMIF('Aceite de Oliva'!$B6:$B257,"&lt;="&amp;$B262,'Aceite de Oliva'!GD$6:GD$257)</f>
        <v>98.809999999999988</v>
      </c>
      <c r="GE262" s="5">
        <f>SUMIF('Aceite de Oliva'!$B6:$B257,"&lt;="&amp;$B262,'Aceite de Oliva'!GE$6:GE$257)</f>
        <v>98.860000000000014</v>
      </c>
      <c r="GF262" s="5">
        <f>SUMIF('Aceite de Oliva'!$B6:$B257,"&lt;="&amp;$B262,'Aceite de Oliva'!GF$6:GF$257)</f>
        <v>98.890000000000015</v>
      </c>
      <c r="GG262" s="5">
        <f>SUMIF('Aceite de Oliva'!$B6:$B257,"&lt;="&amp;$B262,'Aceite de Oliva'!GG$6:GG$257)</f>
        <v>99.33</v>
      </c>
      <c r="GK262" s="5">
        <f>SUMIF('Aceite de Oliva'!$B6:$B257,"&lt;="&amp;$B262,'Aceite de Oliva'!GK$6:GK$257)</f>
        <v>98.91</v>
      </c>
      <c r="GL262" s="5">
        <f>SUMIF('Aceite de Oliva'!$B6:$B257,"&lt;="&amp;$B262,'Aceite de Oliva'!GL$6:GL$257)</f>
        <v>97.29</v>
      </c>
      <c r="GM262" s="5">
        <f>SUMIF('Aceite de Oliva'!$B6:$B257,"&lt;="&amp;$B262,'Aceite de Oliva'!GM$6:GM$257)</f>
        <v>99.24</v>
      </c>
      <c r="GN262" s="5">
        <f>SUMIF('Aceite de Oliva'!$B6:$B257,"&lt;="&amp;$B262,'Aceite de Oliva'!GN$6:GN$257)</f>
        <v>99.989999999999981</v>
      </c>
      <c r="GR262" s="5">
        <f>SUMIF('Aceite de Oliva'!$B6:$B257,"&lt;="&amp;$B262,'Aceite de Oliva'!GR$6:GR$257)</f>
        <v>98.939999999999969</v>
      </c>
      <c r="GS262" s="5">
        <f>SUMIF('Aceite de Oliva'!$B6:$B257,"&lt;="&amp;$B262,'Aceite de Oliva'!GS$6:GS$257)</f>
        <v>97.39</v>
      </c>
      <c r="GT262" s="5">
        <f>SUMIF('Aceite de Oliva'!$B6:$B257,"&lt;="&amp;$B262,'Aceite de Oliva'!GT$6:GT$257)</f>
        <v>99.550000000000026</v>
      </c>
      <c r="GU262" s="5">
        <f>SUMIF('Aceite de Oliva'!$B6:$B257,"&lt;="&amp;$B262,'Aceite de Oliva'!GU$6:GU$257)</f>
        <v>98.90000000000002</v>
      </c>
      <c r="GY262" s="5">
        <f>SUMIF('Aceite de Oliva'!$B6:$B257,"&lt;="&amp;$B262,'Aceite de Oliva'!GY$6:GY$257)</f>
        <v>98.960000000000008</v>
      </c>
      <c r="GZ262" s="5">
        <f>SUMIF('Aceite de Oliva'!$B6:$B257,"&lt;="&amp;$B262,'Aceite de Oliva'!GZ$6:GZ$257)</f>
        <v>97.350000000000009</v>
      </c>
      <c r="HA262" s="5">
        <f>SUMIF('Aceite de Oliva'!$B6:$B257,"&lt;="&amp;$B262,'Aceite de Oliva'!HA$6:HA$257)</f>
        <v>99.57</v>
      </c>
      <c r="HB262" s="5">
        <f>SUMIF('Aceite de Oliva'!$B6:$B257,"&lt;="&amp;$B262,'Aceite de Oliva'!HB$6:HB$257)</f>
        <v>99.73</v>
      </c>
      <c r="HF262" s="5">
        <f>SUMIF('Aceite de Oliva'!$B6:$B257,"&lt;="&amp;$B262,'Aceite de Oliva'!HF$6:HF$257)</f>
        <v>98.89</v>
      </c>
      <c r="HG262" s="5">
        <f>SUMIF('Aceite de Oliva'!$B6:$B257,"&lt;="&amp;$B262,'Aceite de Oliva'!HG$6:HG$257)</f>
        <v>98.789999999999978</v>
      </c>
      <c r="HH262" s="5">
        <f>SUMIF('Aceite de Oliva'!$B6:$B257,"&lt;="&amp;$B262,'Aceite de Oliva'!HH$6:HH$257)</f>
        <v>99.33</v>
      </c>
      <c r="HI262" s="5">
        <f>SUMIF('Aceite de Oliva'!$B6:$B257,"&lt;="&amp;$B262,'Aceite de Oliva'!HI$6:HI$257)</f>
        <v>99.990000000000023</v>
      </c>
      <c r="HM262" s="5">
        <f>SUMIF('Aceite de Oliva'!$B6:$B257,"&lt;="&amp;$B262,'Aceite de Oliva'!HM$6:HM$257)</f>
        <v>99.21</v>
      </c>
      <c r="HN262" s="5">
        <f>SUMIF('Aceite de Oliva'!$B6:$B257,"&lt;="&amp;$B262,'Aceite de Oliva'!HN$6:HN$257)</f>
        <v>99.04</v>
      </c>
      <c r="HO262" s="5">
        <f>SUMIF('Aceite de Oliva'!$B6:$B257,"&lt;="&amp;$B262,'Aceite de Oliva'!HO$6:HO$257)</f>
        <v>99.46</v>
      </c>
      <c r="HP262" s="5">
        <f>SUMIF('Aceite de Oliva'!$B6:$B257,"&lt;="&amp;$B262,'Aceite de Oliva'!HP$6:HP$257)</f>
        <v>99.679999999999964</v>
      </c>
      <c r="HT262" s="5">
        <f>SUMIF('Aceite de Oliva'!$B6:$B257,"&lt;="&amp;$B262,'Aceite de Oliva'!HT$6:HT$257)</f>
        <v>99.229999999999976</v>
      </c>
      <c r="HU262" s="5">
        <f>SUMIF('Aceite de Oliva'!$B6:$B257,"&lt;="&amp;$B262,'Aceite de Oliva'!HU$6:HU$257)</f>
        <v>98.3</v>
      </c>
      <c r="HV262" s="5">
        <f>SUMIF('Aceite de Oliva'!$B6:$B257,"&lt;="&amp;$B262,'Aceite de Oliva'!HV$6:HV$257)</f>
        <v>99.489999999999966</v>
      </c>
      <c r="HW262" s="5">
        <f>SUMIF('Aceite de Oliva'!$B6:$B257,"&lt;="&amp;$B262,'Aceite de Oliva'!HW$6:HW$257)</f>
        <v>99.98</v>
      </c>
      <c r="IA262" s="5">
        <f>SUMIF('Aceite de Oliva'!$B6:$B257,"&lt;="&amp;$B262,'Aceite de Oliva'!IA$6:IA$257)</f>
        <v>98.819999999999965</v>
      </c>
      <c r="IB262" s="5">
        <f>SUMIF('Aceite de Oliva'!$B6:$B257,"&lt;="&amp;$B262,'Aceite de Oliva'!IB$6:IB$257)</f>
        <v>98.090000000000032</v>
      </c>
      <c r="IC262" s="5">
        <f>SUMIF('Aceite de Oliva'!$B6:$B257,"&lt;="&amp;$B262,'Aceite de Oliva'!IC$6:IC$257)</f>
        <v>99.200000000000017</v>
      </c>
      <c r="ID262" s="5">
        <f>SUMIF('Aceite de Oliva'!$B6:$B257,"&lt;="&amp;$B262,'Aceite de Oliva'!ID$6:ID$257)</f>
        <v>99.85</v>
      </c>
      <c r="IH262" s="5">
        <f>SUMIF('Aceite de Oliva'!$B6:$B257,"&lt;="&amp;$B262,'Aceite de Oliva'!IH$6:IH$257)</f>
        <v>98.86999999999999</v>
      </c>
      <c r="II262" s="5">
        <f>SUMIF('Aceite de Oliva'!$B6:$B257,"&lt;="&amp;$B262,'Aceite de Oliva'!II$6:II$257)</f>
        <v>96.710000000000022</v>
      </c>
      <c r="IJ262" s="5">
        <f>SUMIF('Aceite de Oliva'!$B6:$B257,"&lt;="&amp;$B262,'Aceite de Oliva'!IJ$6:IJ$257)</f>
        <v>99.230000000000047</v>
      </c>
      <c r="IK262" s="5">
        <f>SUMIF('Aceite de Oliva'!$B6:$B257,"&lt;="&amp;$B262,'Aceite de Oliva'!IK$6:IK$257)</f>
        <v>99.960000000000008</v>
      </c>
      <c r="IO262" s="5">
        <f>SUMIF('Aceite de Oliva'!$B6:$B257,"&lt;="&amp;$B262,'Aceite de Oliva'!IO$6:IO$257)</f>
        <v>99.189999999999984</v>
      </c>
      <c r="IP262" s="5">
        <f>SUMIF('Aceite de Oliva'!$B6:$B257,"&lt;="&amp;$B262,'Aceite de Oliva'!IP$6:IP$257)</f>
        <v>98.090000000000018</v>
      </c>
      <c r="IQ262" s="5">
        <f>SUMIF('Aceite de Oliva'!$B6:$B257,"&lt;="&amp;$B262,'Aceite de Oliva'!IQ$6:IQ$257)</f>
        <v>99.579999999999984</v>
      </c>
      <c r="IR262" s="5">
        <f>SUMIF('Aceite de Oliva'!$B6:$B257,"&lt;="&amp;$B262,'Aceite de Oliva'!IR$6:IR$257)</f>
        <v>99.999999999999986</v>
      </c>
      <c r="IV262" s="5">
        <f>SUMIF('Aceite de Oliva'!$B6:$B257,"&lt;="&amp;$B262,'Aceite de Oliva'!IV$6:IV$257)</f>
        <v>98.890000000000015</v>
      </c>
      <c r="IW262" s="5">
        <f>SUMIF('Aceite de Oliva'!$B6:$B257,"&lt;="&amp;$B262,'Aceite de Oliva'!IW$6:IW$257)</f>
        <v>95.64</v>
      </c>
      <c r="IX262" s="5">
        <f>SUMIF('Aceite de Oliva'!$B6:$B257,"&lt;="&amp;$B262,'Aceite de Oliva'!IX$6:IX$257)</f>
        <v>99.78</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99.050000000000011</v>
      </c>
      <c r="JK262" s="5">
        <f>SUMIF('Aceite de Oliva'!$B6:$B257,"&lt;="&amp;$B262,'Aceite de Oliva'!JK$6:JK$257)</f>
        <v>97.539999999999978</v>
      </c>
      <c r="JL262" s="5">
        <f>SUMIF('Aceite de Oliva'!$B6:$B257,"&lt;="&amp;$B262,'Aceite de Oliva'!JL$6:JL$257)</f>
        <v>99.729999999999976</v>
      </c>
      <c r="JM262" s="5">
        <f>SUMIF('Aceite de Oliva'!$B6:$B257,"&lt;="&amp;$B262,'Aceite de Oliva'!JM$6:JM$257)</f>
        <v>100.03</v>
      </c>
      <c r="JQ262" s="5">
        <f>SUMIF('Aceite de Oliva'!$B6:$B257,"&lt;="&amp;$B262,'Aceite de Oliva'!JQ$6:JQ$257)</f>
        <v>98.58</v>
      </c>
      <c r="JR262" s="5">
        <f>SUMIF('Aceite de Oliva'!$B6:$B257,"&lt;="&amp;$B262,'Aceite de Oliva'!JR$6:JR$257)</f>
        <v>94.83</v>
      </c>
      <c r="JS262" s="5">
        <f>SUMIF('Aceite de Oliva'!$B6:$B257,"&lt;="&amp;$B262,'Aceite de Oliva'!JS$6:JS$257)</f>
        <v>99.55999999999996</v>
      </c>
      <c r="JT262" s="5">
        <f>SUMIF('Aceite de Oliva'!$B6:$B257,"&lt;="&amp;$B262,'Aceite de Oliva'!JT$6:JT$257)</f>
        <v>99.999999999999986</v>
      </c>
      <c r="JX262" s="5">
        <f>SUMIF('Aceite de Oliva'!$B6:$B257,"&lt;="&amp;$B262,'Aceite de Oliva'!JX$6:JX$257)</f>
        <v>98.85</v>
      </c>
      <c r="JY262" s="5">
        <f>SUMIF('Aceite de Oliva'!$B6:$B257,"&lt;="&amp;$B262,'Aceite de Oliva'!JY$6:JY$257)</f>
        <v>98.16</v>
      </c>
      <c r="JZ262" s="5">
        <f>SUMIF('Aceite de Oliva'!$B6:$B257,"&lt;="&amp;$B262,'Aceite de Oliva'!JZ$6:JZ$257)</f>
        <v>99.410000000000011</v>
      </c>
      <c r="KA262" s="5">
        <f>SUMIF('Aceite de Oliva'!$B6:$B257,"&lt;="&amp;$B262,'Aceite de Oliva'!KA$6:KA$257)</f>
        <v>99.969999999999985</v>
      </c>
      <c r="KE262" s="5">
        <f>SUMIF('Aceite de Oliva'!$B6:$B257,"&lt;="&amp;$B262,'Aceite de Oliva'!KE$6:KE$257)</f>
        <v>99.450000000000017</v>
      </c>
      <c r="KF262" s="5">
        <f>SUMIF('Aceite de Oliva'!$B6:$B257,"&lt;="&amp;$B262,'Aceite de Oliva'!KF$6:KF$257)</f>
        <v>98.9</v>
      </c>
      <c r="KG262" s="5">
        <f>SUMIF('Aceite de Oliva'!$B6:$B257,"&lt;="&amp;$B262,'Aceite de Oliva'!KG$6:KG$257)</f>
        <v>99.660000000000025</v>
      </c>
      <c r="KH262" s="5">
        <f>SUMIF('Aceite de Oliva'!$B6:$B257,"&lt;="&amp;$B262,'Aceite de Oliva'!KH$6:KH$257)</f>
        <v>99.990000000000009</v>
      </c>
      <c r="KL262" s="5">
        <f>SUMIF('Aceite de Oliva'!$B6:$B257,"&lt;="&amp;$B262,'Aceite de Oliva'!KL$6:KL$257)</f>
        <v>98.82</v>
      </c>
      <c r="KM262" s="5">
        <f>SUMIF('Aceite de Oliva'!$B6:$B257,"&lt;="&amp;$B262,'Aceite de Oliva'!KM$6:KM$257)</f>
        <v>97.490000000000009</v>
      </c>
      <c r="KN262" s="5">
        <f>SUMIF('Aceite de Oliva'!$B6:$B257,"&lt;="&amp;$B262,'Aceite de Oliva'!KN$6:KN$257)</f>
        <v>99.25</v>
      </c>
      <c r="KO262" s="5">
        <f>SUMIF('Aceite de Oliva'!$B6:$B257,"&lt;="&amp;$B262,'Aceite de Oliva'!KO$6:KO$257)</f>
        <v>99.969999999999985</v>
      </c>
      <c r="KS262" s="5">
        <f>SUMIF('Aceite de Oliva'!$B6:$B257,"&lt;="&amp;$B262,'Aceite de Oliva'!KS$6:KS$257)</f>
        <v>98.739999999999952</v>
      </c>
      <c r="KT262" s="5">
        <f>SUMIF('Aceite de Oliva'!$B6:$B257,"&lt;="&amp;$B262,'Aceite de Oliva'!KT$6:KT$257)</f>
        <v>97.860000000000014</v>
      </c>
      <c r="KU262" s="5">
        <f>SUMIF('Aceite de Oliva'!$B6:$B257,"&lt;="&amp;$B262,'Aceite de Oliva'!KU$6:KU$257)</f>
        <v>99.120000000000019</v>
      </c>
      <c r="KV262" s="5">
        <f>SUMIF('Aceite de Oliva'!$B6:$B257,"&lt;="&amp;$B262,'Aceite de Oliva'!KV$6:KV$257)</f>
        <v>99.990000000000023</v>
      </c>
      <c r="KZ262" s="5">
        <f>SUMIF('Aceite de Oliva'!$B6:$B257,"&lt;="&amp;$B262,'Aceite de Oliva'!KZ$6:KZ$257)</f>
        <v>99.160000000000011</v>
      </c>
      <c r="LA262" s="5">
        <f>SUMIF('Aceite de Oliva'!$B6:$B257,"&lt;="&amp;$B262,'Aceite de Oliva'!LA$6:LA$257)</f>
        <v>97.670000000000016</v>
      </c>
      <c r="LB262" s="5">
        <f>SUMIF('Aceite de Oliva'!$B6:$B257,"&lt;="&amp;$B262,'Aceite de Oliva'!LB$6:LB$257)</f>
        <v>99.39</v>
      </c>
      <c r="LC262" s="5">
        <f>SUMIF('Aceite de Oliva'!$B6:$B257,"&lt;="&amp;$B262,'Aceite de Oliva'!LC$6:LC$257)</f>
        <v>99.999999999999986</v>
      </c>
      <c r="LG262" s="5">
        <f>SUMIF('Aceite de Oliva'!$B6:$B257,"&lt;="&amp;$B262,'Aceite de Oliva'!LG$6:LG$257)</f>
        <v>98.140000000000015</v>
      </c>
      <c r="LH262" s="5">
        <f>SUMIF('Aceite de Oliva'!$B6:$B257,"&lt;="&amp;$B262,'Aceite de Oliva'!LH$6:LH$257)</f>
        <v>96.200000000000017</v>
      </c>
      <c r="LI262" s="5">
        <f>SUMIF('Aceite de Oliva'!$B6:$B257,"&lt;="&amp;$B262,'Aceite de Oliva'!LI$6:LI$257)</f>
        <v>99.030000000000015</v>
      </c>
      <c r="LJ262" s="5">
        <f>SUMIF('Aceite de Oliva'!$B6:$B257,"&lt;="&amp;$B262,'Aceite de Oliva'!LJ$6:LJ$257)</f>
        <v>100.02999999999999</v>
      </c>
      <c r="LN262" s="5">
        <f>SUMIF('Aceite de Oliva'!$B6:$B257,"&lt;="&amp;$B262,'Aceite de Oliva'!LN$6:LN$257)</f>
        <v>98.670000000000059</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98.440000000000012</v>
      </c>
      <c r="LV262" s="5">
        <f>SUMIF('Aceite de Oliva'!$B6:$B257,"&lt;="&amp;$B262,'Aceite de Oliva'!LV$6:LV$257)</f>
        <v>97.910000000000025</v>
      </c>
      <c r="LW262" s="5">
        <f>SUMIF('Aceite de Oliva'!$B6:$B257,"&lt;="&amp;$B262,'Aceite de Oliva'!LW$6:LW$257)</f>
        <v>98.999999999999986</v>
      </c>
      <c r="LX262" s="5">
        <f>SUMIF('Aceite de Oliva'!$B6:$B257,"&lt;="&amp;$B262,'Aceite de Oliva'!LX$6:LX$257)</f>
        <v>99.990000000000009</v>
      </c>
      <c r="MB262" s="5">
        <f>SUMIF('Aceite de Oliva'!$B6:$B257,"&lt;="&amp;$B262,'Aceite de Oliva'!MB$6:MB$257)</f>
        <v>98.07</v>
      </c>
      <c r="MC262" s="5">
        <f>SUMIF('Aceite de Oliva'!$B6:$B257,"&lt;="&amp;$B262,'Aceite de Oliva'!MC$6:MC$257)</f>
        <v>94.99</v>
      </c>
      <c r="MD262" s="5">
        <f>SUMIF('Aceite de Oliva'!$B6:$B257,"&lt;="&amp;$B262,'Aceite de Oliva'!MD$6:MD$257)</f>
        <v>98.870000000000019</v>
      </c>
      <c r="ME262" s="5">
        <f>SUMIF('Aceite de Oliva'!$B6:$B257,"&lt;="&amp;$B262,'Aceite de Oliva'!ME$6:ME$257)</f>
        <v>99.550000000000026</v>
      </c>
      <c r="MI262" s="5">
        <f>SUMIF('Aceite de Oliva'!$B6:$B257,"&lt;="&amp;$B262,'Aceite de Oliva'!MI$6:MI$257)</f>
        <v>97.66</v>
      </c>
      <c r="MJ262" s="5">
        <f>SUMIF('Aceite de Oliva'!$B6:$B257,"&lt;="&amp;$B262,'Aceite de Oliva'!MJ$6:MJ$257)</f>
        <v>93.660000000000025</v>
      </c>
      <c r="MK262" s="5">
        <f>SUMIF('Aceite de Oliva'!$B6:$B257,"&lt;="&amp;$B262,'Aceite de Oliva'!MK$6:MK$257)</f>
        <v>99.13000000000001</v>
      </c>
      <c r="ML262" s="5">
        <f>SUMIF('Aceite de Oliva'!$B6:$B257,"&lt;="&amp;$B262,'Aceite de Oliva'!ML$6:ML$257)</f>
        <v>99.98</v>
      </c>
      <c r="MP262" s="5">
        <f>SUMIF('Aceite de Oliva'!$B6:$B257,"&lt;="&amp;$B262,'Aceite de Oliva'!MP$6:MP$257)</f>
        <v>97.809999999999974</v>
      </c>
      <c r="MQ262" s="5">
        <f>SUMIF('Aceite de Oliva'!$B6:$B257,"&lt;="&amp;$B262,'Aceite de Oliva'!MQ$6:MQ$257)</f>
        <v>95.030000000000015</v>
      </c>
      <c r="MR262" s="5">
        <f>SUMIF('Aceite de Oliva'!$B6:$B257,"&lt;="&amp;$B262,'Aceite de Oliva'!MR$6:MR$257)</f>
        <v>98.55999999999996</v>
      </c>
      <c r="MS262" s="5">
        <f>SUMIF('Aceite de Oliva'!$B6:$B257,"&lt;="&amp;$B262,'Aceite de Oliva'!MS$6:MS$257)</f>
        <v>97.96</v>
      </c>
      <c r="MW262" s="5">
        <f>SUMIF('Aceite de Oliva'!$B6:$B257,"&lt;="&amp;$B262,'Aceite de Oliva'!MW$6:MW$257)</f>
        <v>98.57</v>
      </c>
      <c r="MX262" s="5">
        <f>SUMIF('Aceite de Oliva'!$B6:$B257,"&lt;="&amp;$B262,'Aceite de Oliva'!MX$6:MX$257)</f>
        <v>97.100000000000009</v>
      </c>
      <c r="MY262" s="5">
        <f>SUMIF('Aceite de Oliva'!$B6:$B257,"&lt;="&amp;$B262,'Aceite de Oliva'!MY$6:MY$257)</f>
        <v>99.110000000000028</v>
      </c>
      <c r="MZ262" s="5">
        <f>SUMIF('Aceite de Oliva'!$B6:$B257,"&lt;="&amp;$B262,'Aceite de Oliva'!MZ$6:MZ$257)</f>
        <v>99.060000000000016</v>
      </c>
      <c r="ND262" s="5">
        <f>SUMIF('Aceite de Oliva'!$B6:$B257,"&lt;="&amp;$B262,'Aceite de Oliva'!ND$6:ND$257)</f>
        <v>99.01</v>
      </c>
      <c r="NE262" s="5">
        <f>SUMIF('Aceite de Oliva'!$B6:$B257,"&lt;="&amp;$B262,'Aceite de Oliva'!NE$6:NE$257)</f>
        <v>99.450000000000017</v>
      </c>
      <c r="NF262" s="5">
        <f>SUMIF('Aceite de Oliva'!$B6:$B257,"&lt;="&amp;$B262,'Aceite de Oliva'!NF$6:NF$257)</f>
        <v>99.699999999999989</v>
      </c>
      <c r="NG262" s="5">
        <f>SUMIF('Aceite de Oliva'!$B6:$B257,"&lt;="&amp;$B262,'Aceite de Oliva'!NG$6:NG$257)</f>
        <v>97.980000000000032</v>
      </c>
      <c r="NK262" s="5">
        <f>SUMIF('Aceite de Oliva'!$B6:$B257,"&lt;="&amp;$B262,'Aceite de Oliva'!NK$6:NK$257)</f>
        <v>99.029999999999987</v>
      </c>
      <c r="NL262" s="5">
        <f>SUMIF('Aceite de Oliva'!$B6:$B257,"&lt;="&amp;$B262,'Aceite de Oliva'!NL$6:NL$257)</f>
        <v>98.489999999999981</v>
      </c>
      <c r="NM262" s="5">
        <f>SUMIF('Aceite de Oliva'!$B6:$B257,"&lt;="&amp;$B262,'Aceite de Oliva'!NM$6:NM$257)</f>
        <v>99.639999999999986</v>
      </c>
      <c r="NN262" s="5">
        <f>SUMIF('Aceite de Oliva'!$B6:$B257,"&lt;="&amp;$B262,'Aceite de Oliva'!NN$6:NN$257)</f>
        <v>98.159999999999982</v>
      </c>
      <c r="NR262" s="5">
        <f>SUMIF('Aceite de Oliva'!$B6:$B257,"&lt;="&amp;$B262,'Aceite de Oliva'!NR$6:NR$257)</f>
        <v>99.259999999999977</v>
      </c>
      <c r="NS262" s="5">
        <f>SUMIF('Aceite de Oliva'!$B6:$B257,"&lt;="&amp;$B262,'Aceite de Oliva'!NS$6:NS$257)</f>
        <v>99.49</v>
      </c>
      <c r="NT262" s="5">
        <f>SUMIF('Aceite de Oliva'!$B6:$B257,"&lt;="&amp;$B262,'Aceite de Oliva'!NT$6:NT$257)</f>
        <v>99.330000000000013</v>
      </c>
      <c r="NU262" s="5">
        <f>SUMIF('Aceite de Oliva'!$B6:$B257,"&lt;="&amp;$B262,'Aceite de Oliva'!NU$6:NU$257)</f>
        <v>99.25</v>
      </c>
      <c r="NY262" s="5">
        <f>SUMIF('Aceite de Oliva'!$B6:$B257,"&lt;="&amp;$B262,'Aceite de Oliva'!NY$6:NY$257)</f>
        <v>99.11</v>
      </c>
      <c r="NZ262" s="5">
        <f>SUMIF('Aceite de Oliva'!$B6:$B257,"&lt;="&amp;$B262,'Aceite de Oliva'!NZ$6:NZ$257)</f>
        <v>98.390000000000015</v>
      </c>
      <c r="OA262" s="5">
        <f>SUMIF('Aceite de Oliva'!$B6:$B257,"&lt;="&amp;$B262,'Aceite de Oliva'!OA$6:OA$257)</f>
        <v>99.620000000000047</v>
      </c>
      <c r="OB262" s="5">
        <f>SUMIF('Aceite de Oliva'!$B6:$B257,"&lt;="&amp;$B262,'Aceite de Oliva'!OB$6:OB$257)</f>
        <v>99.539999999999978</v>
      </c>
      <c r="OF262" s="5">
        <f>SUMIF('Aceite de Oliva'!$B6:$B257,"&lt;="&amp;$B262,'Aceite de Oliva'!OF$6:OF$257)</f>
        <v>98.159999999999968</v>
      </c>
      <c r="OG262" s="5">
        <f>SUMIF('Aceite de Oliva'!$B6:$B257,"&lt;="&amp;$B262,'Aceite de Oliva'!OG$6:OG$257)</f>
        <v>97.470000000000013</v>
      </c>
      <c r="OH262" s="5">
        <f>SUMIF('Aceite de Oliva'!$B6:$B257,"&lt;="&amp;$B262,'Aceite de Oliva'!OH$6:OH$257)</f>
        <v>99.429999999999993</v>
      </c>
      <c r="OI262" s="5">
        <f>SUMIF('Aceite de Oliva'!$B6:$B257,"&lt;="&amp;$B262,'Aceite de Oliva'!OI$6:OI$257)</f>
        <v>95.789999999999992</v>
      </c>
      <c r="OM262" s="5">
        <f>SUMIF('Aceite de Oliva'!$B6:$B257,"&lt;="&amp;$B262,'Aceite de Oliva'!OM$6:OM$257)</f>
        <v>97.119999999999976</v>
      </c>
      <c r="ON262" s="5">
        <f>SUMIF('Aceite de Oliva'!$B6:$B257,"&lt;="&amp;$B262,'Aceite de Oliva'!ON$6:ON$257)</f>
        <v>95.960000000000008</v>
      </c>
      <c r="OO262" s="5">
        <f>SUMIF('Aceite de Oliva'!$B6:$B257,"&lt;="&amp;$B262,'Aceite de Oliva'!OO$6:OO$257)</f>
        <v>98.24</v>
      </c>
      <c r="OP262" s="5">
        <f>SUMIF('Aceite de Oliva'!$B6:$B257,"&lt;="&amp;$B262,'Aceite de Oliva'!OP$6:OP$257)</f>
        <v>96.050000000000011</v>
      </c>
      <c r="OT262" s="5">
        <f>SUMIF('Aceite de Oliva'!$B6:$B257,"&lt;="&amp;$B262,'Aceite de Oliva'!OT$6:OT$257)</f>
        <v>95.34</v>
      </c>
      <c r="OU262" s="5">
        <f>SUMIF('Aceite de Oliva'!$B6:$B257,"&lt;="&amp;$B262,'Aceite de Oliva'!OU$6:OU$257)</f>
        <v>87.659999999999982</v>
      </c>
      <c r="OV262" s="5">
        <f>SUMIF('Aceite de Oliva'!$B6:$B257,"&lt;="&amp;$B262,'Aceite de Oliva'!OV$6:OV$257)</f>
        <v>97.999999999999972</v>
      </c>
      <c r="OW262" s="5">
        <f>SUMIF('Aceite de Oliva'!$B6:$B257,"&lt;="&amp;$B262,'Aceite de Oliva'!OW$6:OW$257)</f>
        <v>98.04</v>
      </c>
      <c r="PA262" s="5">
        <f>SUMIF('Aceite de Oliva'!$B6:$B257,"&lt;="&amp;$B262,'Aceite de Oliva'!PA$6:PA$257)</f>
        <v>91.71</v>
      </c>
      <c r="PB262" s="5">
        <f>SUMIF('Aceite de Oliva'!$B6:$B257,"&lt;="&amp;$B262,'Aceite de Oliva'!PB$6:PB$257)</f>
        <v>79.12</v>
      </c>
      <c r="PC262" s="5">
        <f>SUMIF('Aceite de Oliva'!$B6:$B257,"&lt;="&amp;$B262,'Aceite de Oliva'!PC$6:PC$257)</f>
        <v>95.92</v>
      </c>
      <c r="PD262" s="5">
        <f>SUMIF('Aceite de Oliva'!$B6:$B257,"&lt;="&amp;$B262,'Aceite de Oliva'!PD$6:PD$257)</f>
        <v>99.4</v>
      </c>
      <c r="PH262" s="5">
        <f>SUMIF('Aceite de Oliva'!$B6:$B257,"&lt;="&amp;$B262,'Aceite de Oliva'!PH$6:PH$257)</f>
        <v>93.060000000000016</v>
      </c>
      <c r="PI262" s="5">
        <f>SUMIF('Aceite de Oliva'!$B6:$B257,"&lt;="&amp;$B262,'Aceite de Oliva'!PI$6:PI$257)</f>
        <v>85.189999999999984</v>
      </c>
      <c r="PJ262" s="5">
        <f>SUMIF('Aceite de Oliva'!$B6:$B257,"&lt;="&amp;$B262,'Aceite de Oliva'!PJ$6:PJ$257)</f>
        <v>96.22</v>
      </c>
      <c r="PK262" s="5">
        <f>SUMIF('Aceite de Oliva'!$B6:$B257,"&lt;="&amp;$B262,'Aceite de Oliva'!PK$6:PK$257)</f>
        <v>96.19</v>
      </c>
      <c r="PO262" s="5">
        <f>SUMIF('Aceite de Oliva'!$B6:$B257,"&lt;="&amp;$B262,'Aceite de Oliva'!PO$6:PO$257)</f>
        <v>93.89</v>
      </c>
      <c r="PP262" s="5">
        <f>SUMIF('Aceite de Oliva'!$B6:$B257,"&lt;="&amp;$B262,'Aceite de Oliva'!PP$6:PP$257)</f>
        <v>83.800000000000011</v>
      </c>
      <c r="PQ262" s="5">
        <f>SUMIF('Aceite de Oliva'!$B6:$B257,"&lt;="&amp;$B262,'Aceite de Oliva'!PQ$6:PQ$257)</f>
        <v>97.389999999999986</v>
      </c>
      <c r="PR262" s="5">
        <f>SUMIF('Aceite de Oliva'!$B6:$B257,"&lt;="&amp;$B262,'Aceite de Oliva'!PR$6:PR$257)</f>
        <v>98.289999999999992</v>
      </c>
      <c r="PV262" s="5">
        <f>SUMIF('Aceite de Oliva'!$B6:$B257,"&lt;="&amp;$B262,'Aceite de Oliva'!PV$6:PV$257)</f>
        <v>93.400000000000048</v>
      </c>
      <c r="PW262" s="5">
        <f>SUMIF('Aceite de Oliva'!$B6:$B257,"&lt;="&amp;$B262,'Aceite de Oliva'!PW$6:PW$257)</f>
        <v>80.860000000000014</v>
      </c>
      <c r="PX262" s="5">
        <f>SUMIF('Aceite de Oliva'!$B6:$B257,"&lt;="&amp;$B262,'Aceite de Oliva'!PX$6:PX$257)</f>
        <v>97.560000000000016</v>
      </c>
      <c r="PY262" s="5">
        <f>SUMIF('Aceite de Oliva'!$B6:$B257,"&lt;="&amp;$B262,'Aceite de Oliva'!PY$6:PY$257)</f>
        <v>95.800000000000011</v>
      </c>
      <c r="QC262" s="5">
        <f>SUMIF('Aceite de Oliva'!$B6:$B257,"&lt;="&amp;$B262,'Aceite de Oliva'!QC$6:QC$257)</f>
        <v>93.510000000000019</v>
      </c>
      <c r="QD262" s="5">
        <f>SUMIF('Aceite de Oliva'!$B6:$B257,"&lt;="&amp;$B262,'Aceite de Oliva'!QD$6:QD$257)</f>
        <v>81.390000000000015</v>
      </c>
      <c r="QE262" s="5">
        <f>SUMIF('Aceite de Oliva'!$B6:$B257,"&lt;="&amp;$B262,'Aceite de Oliva'!QE$6:QE$257)</f>
        <v>97.450000000000017</v>
      </c>
      <c r="QF262" s="5">
        <f>SUMIF('Aceite de Oliva'!$B6:$B257,"&lt;="&amp;$B262,'Aceite de Oliva'!QF$6:QF$257)</f>
        <v>94.830000000000013</v>
      </c>
      <c r="QJ262" s="5">
        <f>SUMIF('Aceite de Oliva'!$B6:$B257,"&lt;="&amp;$B262,'Aceite de Oliva'!QJ$6:QJ$257)</f>
        <v>88.800000000000026</v>
      </c>
      <c r="QK262" s="5">
        <f>SUMIF('Aceite de Oliva'!$B6:$B257,"&lt;="&amp;$B262,'Aceite de Oliva'!QK$6:QK$257)</f>
        <v>76.620000000000019</v>
      </c>
      <c r="QL262" s="5">
        <f>SUMIF('Aceite de Oliva'!$B6:$B257,"&lt;="&amp;$B262,'Aceite de Oliva'!QL$6:QL$257)</f>
        <v>93.13</v>
      </c>
      <c r="QM262" s="5">
        <f>SUMIF('Aceite de Oliva'!$B6:$B257,"&lt;="&amp;$B262,'Aceite de Oliva'!QM$6:QM$257)</f>
        <v>93.660000000000011</v>
      </c>
      <c r="QQ262" s="5">
        <f>SUMIF('Aceite de Oliva'!$B6:$B257,"&lt;="&amp;$B262,'Aceite de Oliva'!QQ$6:QQ$257)</f>
        <v>68.899999999999991</v>
      </c>
      <c r="QR262" s="5">
        <f>SUMIF('Aceite de Oliva'!$B6:$B257,"&lt;="&amp;$B262,'Aceite de Oliva'!QR$6:QR$257)</f>
        <v>73.94</v>
      </c>
      <c r="QS262" s="5">
        <f>SUMIF('Aceite de Oliva'!$B6:$B257,"&lt;="&amp;$B262,'Aceite de Oliva'!QS$6:QS$257)</f>
        <v>62.209999999999994</v>
      </c>
      <c r="QT262" s="5">
        <f>SUMIF('Aceite de Oliva'!$B6:$B257,"&lt;="&amp;$B262,'Aceite de Oliva'!QT$6:QT$257)</f>
        <v>91.859999999999985</v>
      </c>
      <c r="QX262" s="5">
        <f>SUMIF('Aceite de Oliva'!$B6:$B257,"&lt;="&amp;$B262,'Aceite de Oliva'!QX$6:QX$257)</f>
        <v>53.03</v>
      </c>
      <c r="QY262" s="5">
        <f>SUMIF('Aceite de Oliva'!$B6:$B257,"&lt;="&amp;$B262,'Aceite de Oliva'!QY$6:QY$257)</f>
        <v>70.92</v>
      </c>
      <c r="QZ262" s="5">
        <f>SUMIF('Aceite de Oliva'!$B6:$B257,"&lt;="&amp;$B262,'Aceite de Oliva'!QZ$6:QZ$257)</f>
        <v>39.989999999999995</v>
      </c>
      <c r="RA262" s="5">
        <f>SUMIF('Aceite de Oliva'!$B6:$B257,"&lt;="&amp;$B262,'Aceite de Oliva'!RA$6:RA$257)</f>
        <v>82.14</v>
      </c>
      <c r="RE262" s="5">
        <f>SUMIF('Aceite de Oliva'!$B6:$B257,"&lt;="&amp;$B262,'Aceite de Oliva'!RE$6:RE$257)</f>
        <v>77.92</v>
      </c>
      <c r="RF262" s="5">
        <f>SUMIF('Aceite de Oliva'!$B6:$B257,"&lt;="&amp;$B262,'Aceite de Oliva'!RF$6:RF$257)</f>
        <v>63.63</v>
      </c>
      <c r="RG262" s="5">
        <f>SUMIF('Aceite de Oliva'!$B6:$B257,"&lt;="&amp;$B262,'Aceite de Oliva'!RG$6:RG$257)</f>
        <v>81.339999999999989</v>
      </c>
      <c r="RH262" s="5">
        <f>SUMIF('Aceite de Oliva'!$B6:$B257,"&lt;="&amp;$B262,'Aceite de Oliva'!RH$6:RH$257)</f>
        <v>89.14</v>
      </c>
      <c r="RL262" s="5">
        <f>SUMIF('Aceite de Oliva'!$B6:$B257,"&lt;="&amp;$B262,'Aceite de Oliva'!RL$6:RL$257)</f>
        <v>76.679999999999993</v>
      </c>
      <c r="RM262" s="5">
        <f>SUMIF('Aceite de Oliva'!$B6:$B257,"&lt;="&amp;$B262,'Aceite de Oliva'!RM$6:RM$257)</f>
        <v>60.3</v>
      </c>
      <c r="RN262" s="5">
        <f>SUMIF('Aceite de Oliva'!$B6:$B257,"&lt;="&amp;$B262,'Aceite de Oliva'!RN$6:RN$257)</f>
        <v>80.919999999999987</v>
      </c>
      <c r="RO262" s="5">
        <f>SUMIF('Aceite de Oliva'!$B6:$B257,"&lt;="&amp;$B262,'Aceite de Oliva'!RO$6:RO$257)</f>
        <v>91.72</v>
      </c>
      <c r="RS262" s="5">
        <f>SUMIF('Aceite de Oliva'!$B6:$B257,"&lt;="&amp;$B262,'Aceite de Oliva'!RS$6:RS$257)</f>
        <v>68.63</v>
      </c>
      <c r="RT262" s="5">
        <f>SUMIF('Aceite de Oliva'!$B6:$B257,"&lt;="&amp;$B262,'Aceite de Oliva'!RT$6:RT$257)</f>
        <v>60.250000000000007</v>
      </c>
      <c r="RU262" s="5">
        <f>SUMIF('Aceite de Oliva'!$B6:$B257,"&lt;="&amp;$B262,'Aceite de Oliva'!RU$6:RU$257)</f>
        <v>66.92</v>
      </c>
      <c r="RV262" s="5">
        <f>SUMIF('Aceite de Oliva'!$B6:$B257,"&lt;="&amp;$B262,'Aceite de Oliva'!RV$6:RV$257)</f>
        <v>92.050000000000011</v>
      </c>
      <c r="RZ262" s="5">
        <f>SUMIF('Aceite de Oliva'!$B6:$B257,"&lt;="&amp;$B262,'Aceite de Oliva'!RZ$6:RZ$257)</f>
        <v>44.64</v>
      </c>
      <c r="SA262" s="5">
        <f>SUMIF('Aceite de Oliva'!$B6:$B257,"&lt;="&amp;$B262,'Aceite de Oliva'!SA$6:SA$257)</f>
        <v>56.290000000000006</v>
      </c>
      <c r="SB262" s="5">
        <f>SUMIF('Aceite de Oliva'!$B6:$B257,"&lt;="&amp;$B262,'Aceite de Oliva'!SB$6:SB$257)</f>
        <v>35.270000000000003</v>
      </c>
      <c r="SC262" s="5">
        <f>SUMIF('Aceite de Oliva'!$B6:$B257,"&lt;="&amp;$B262,'Aceite de Oliva'!SC$6:SC$257)</f>
        <v>70.03</v>
      </c>
      <c r="SG262" s="5">
        <f>SUMIF('Aceite de Oliva'!$B6:$B257,"&lt;="&amp;$B262,'Aceite de Oliva'!SG$6:SG$257)</f>
        <v>33.32</v>
      </c>
      <c r="SH262" s="5">
        <f>SUMIF('Aceite de Oliva'!$B6:$B257,"&lt;="&amp;$B262,'Aceite de Oliva'!SH$6:SH$257)</f>
        <v>47.22</v>
      </c>
      <c r="SI262" s="5">
        <f>SUMIF('Aceite de Oliva'!$B6:$B257,"&lt;="&amp;$B262,'Aceite de Oliva'!SI$6:SI$257)</f>
        <v>22.67</v>
      </c>
      <c r="SJ262" s="5">
        <f>SUMIF('Aceite de Oliva'!$B6:$B257,"&lt;="&amp;$B262,'Aceite de Oliva'!SJ$6:SJ$257)</f>
        <v>51.010000000000005</v>
      </c>
      <c r="SN262" s="5">
        <f>SUMIF('Aceite de Oliva'!$B6:$B257,"&lt;="&amp;$B262,'Aceite de Oliva'!SN$6:SN$257)</f>
        <v>15.61</v>
      </c>
      <c r="SO262" s="5">
        <f>SUMIF('Aceite de Oliva'!$B6:$B257,"&lt;="&amp;$B262,'Aceite de Oliva'!SO$6:SO$257)</f>
        <v>25.61</v>
      </c>
      <c r="SP262" s="5">
        <f>SUMIF('Aceite de Oliva'!$B6:$B257,"&lt;="&amp;$B262,'Aceite de Oliva'!SP$6:SP$257)</f>
        <v>10.43</v>
      </c>
      <c r="SQ262" s="5">
        <f>SUMIF('Aceite de Oliva'!$B6:$B257,"&lt;="&amp;$B262,'Aceite de Oliva'!SQ$6:SQ$257)</f>
        <v>10.32</v>
      </c>
      <c r="SU262" s="5">
        <f>SUMIF('Aceite de Oliva'!$B6:$B257,"&lt;="&amp;$B262,'Aceite de Oliva'!SU$6:SU$257)</f>
        <v>10.180000000000001</v>
      </c>
      <c r="SV262" s="5">
        <f>SUMIF('Aceite de Oliva'!$B6:$B257,"&lt;="&amp;$B262,'Aceite de Oliva'!SV$6:SV$257)</f>
        <v>13.560000000000002</v>
      </c>
      <c r="SW262" s="5">
        <f>SUMIF('Aceite de Oliva'!$B6:$B257,"&lt;="&amp;$B262,'Aceite de Oliva'!SW$6:SW$257)</f>
        <v>7.6100000000000012</v>
      </c>
      <c r="SX262" s="5">
        <f>SUMIF('Aceite de Oliva'!$B6:$B257,"&lt;="&amp;$B262,'Aceite de Oliva'!SX$6:SX$257)</f>
        <v>9.41</v>
      </c>
      <c r="TB262" s="5">
        <f>SUMIF('Aceite de Oliva'!$B6:$B257,"&lt;="&amp;$B262,'Aceite de Oliva'!TB$6:TB$257)</f>
        <v>6.2200000000000006</v>
      </c>
      <c r="TC262" s="5">
        <f>SUMIF('Aceite de Oliva'!$B6:$B257,"&lt;="&amp;$B262,'Aceite de Oliva'!TC$6:TC$257)</f>
        <v>8.67</v>
      </c>
      <c r="TD262" s="5">
        <f>SUMIF('Aceite de Oliva'!$B6:$B257,"&lt;="&amp;$B262,'Aceite de Oliva'!TD$6:TD$257)</f>
        <v>4.32</v>
      </c>
      <c r="TE262" s="5">
        <f>SUMIF('Aceite de Oliva'!$B6:$B257,"&lt;="&amp;$B262,'Aceite de Oliva'!TE$6:TE$257)</f>
        <v>0.9900000000000001</v>
      </c>
      <c r="TI262" s="5">
        <f>SUMIF('Aceite de Oliva'!$B6:$B257,"&lt;="&amp;$B262,'Aceite de Oliva'!TI$6:TI$257)</f>
        <v>4.410000000000001</v>
      </c>
      <c r="TJ262" s="5">
        <f>SUMIF('Aceite de Oliva'!$B6:$B257,"&lt;="&amp;$B262,'Aceite de Oliva'!TJ$6:TJ$257)</f>
        <v>3.27</v>
      </c>
      <c r="TK262" s="5">
        <f>SUMIF('Aceite de Oliva'!$B6:$B257,"&lt;="&amp;$B262,'Aceite de Oliva'!TK$6:TK$257)</f>
        <v>2.6700000000000004</v>
      </c>
      <c r="TL262" s="5">
        <f>SUMIF('Aceite de Oliva'!$B6:$B257,"&lt;="&amp;$B262,'Aceite de Oliva'!TL$6:TL$257)</f>
        <v>1.22</v>
      </c>
      <c r="TP262" s="5">
        <f>SUMIF('Aceite de Oliva'!$B6:$B257,"&lt;="&amp;$B262,'Aceite de Oliva'!TP$6:TP$257)</f>
        <v>3.5900000000000007</v>
      </c>
      <c r="TQ262" s="5">
        <f>SUMIF('Aceite de Oliva'!$B6:$B257,"&lt;="&amp;$B262,'Aceite de Oliva'!TQ$6:TQ$257)</f>
        <v>3.2300000000000004</v>
      </c>
      <c r="TR262" s="5">
        <f>SUMIF('Aceite de Oliva'!$B6:$B257,"&lt;="&amp;$B262,'Aceite de Oliva'!TR$6:TR$257)</f>
        <v>2.1899999999999995</v>
      </c>
      <c r="TS262" s="5">
        <f>SUMIF('Aceite de Oliva'!$B6:$B257,"&lt;="&amp;$B262,'Aceite de Oliva'!TS$6:TS$257)</f>
        <v>2.8899999999999997</v>
      </c>
      <c r="TW262" s="5">
        <f>SUMIF('Aceite de Oliva'!$B6:$B257,"&lt;="&amp;$B262,'Aceite de Oliva'!TW$6:TW$257)</f>
        <v>3.5</v>
      </c>
      <c r="TX262" s="5">
        <f>SUMIF('Aceite de Oliva'!$B6:$B257,"&lt;="&amp;$B262,'Aceite de Oliva'!TX$6:TX$257)</f>
        <v>4.28</v>
      </c>
      <c r="TY262" s="5">
        <f>SUMIF('Aceite de Oliva'!$B6:$B257,"&lt;="&amp;$B262,'Aceite de Oliva'!TY$6:TY$257)</f>
        <v>1.8500000000000005</v>
      </c>
      <c r="TZ262" s="5">
        <f>SUMIF('Aceite de Oliva'!$B6:$B257,"&lt;="&amp;$B262,'Aceite de Oliva'!TZ$6:TZ$257)</f>
        <v>4.25</v>
      </c>
      <c r="UD262" s="5">
        <f>SUMIF('Aceite de Oliva'!$B6:$B257,"&lt;="&amp;$B262,'Aceite de Oliva'!UD$6:UD$257)</f>
        <v>4.2300000000000004</v>
      </c>
      <c r="UE262" s="5">
        <f>SUMIF('Aceite de Oliva'!$B6:$B257,"&lt;="&amp;$B262,'Aceite de Oliva'!UE$6:UE$257)</f>
        <v>4.1100000000000012</v>
      </c>
      <c r="UF262" s="5">
        <f>SUMIF('Aceite de Oliva'!$B6:$B257,"&lt;="&amp;$B262,'Aceite de Oliva'!UF$6:UF$257)</f>
        <v>2.0099999999999998</v>
      </c>
      <c r="UG262" s="5">
        <f>SUMIF('Aceite de Oliva'!$B6:$B257,"&lt;="&amp;$B262,'Aceite de Oliva'!UG$6:UG$257)</f>
        <v>2.0700000000000003</v>
      </c>
      <c r="UK262" s="5">
        <f>SUMIF('Aceite de Oliva'!$B6:$B257,"&lt;="&amp;$B262,'Aceite de Oliva'!UK$6:UK$257)</f>
        <v>4.84</v>
      </c>
      <c r="UL262" s="5">
        <f>SUMIF('Aceite de Oliva'!$B6:$B257,"&lt;="&amp;$B262,'Aceite de Oliva'!UL$6:UL$257)</f>
        <v>3.6600000000000006</v>
      </c>
      <c r="UM262" s="5">
        <f>SUMIF('Aceite de Oliva'!$B6:$B257,"&lt;="&amp;$B262,'Aceite de Oliva'!UM$6:UM$257)</f>
        <v>2.5500000000000007</v>
      </c>
      <c r="UN262" s="5">
        <f>SUMIF('Aceite de Oliva'!$B6:$B257,"&lt;="&amp;$B262,'Aceite de Oliva'!UN$6:UN$257)</f>
        <v>7.1899999999999995</v>
      </c>
      <c r="UR262" s="5">
        <f>SUMIF('Aceite de Oliva'!$B6:$B257,"&lt;="&amp;$B262,'Aceite de Oliva'!UR$6:UR$257)</f>
        <v>5.4400000000000013</v>
      </c>
      <c r="US262" s="5">
        <f>SUMIF('Aceite de Oliva'!$B6:$B257,"&lt;="&amp;$B262,'Aceite de Oliva'!US$6:US$257)</f>
        <v>2.54</v>
      </c>
      <c r="UT262" s="5">
        <f>SUMIF('Aceite de Oliva'!$B6:$B257,"&lt;="&amp;$B262,'Aceite de Oliva'!UT$6:UT$257)</f>
        <v>3.95</v>
      </c>
      <c r="UU262" s="5">
        <f>SUMIF('Aceite de Oliva'!$B6:$B257,"&lt;="&amp;$B262,'Aceite de Oliva'!UU$6:UU$257)</f>
        <v>6.68</v>
      </c>
      <c r="UY262" s="5">
        <f>SUMIF('Aceite de Oliva'!$B6:$B257,"&lt;="&amp;$B262,'Aceite de Oliva'!UY$6:UY$257)</f>
        <v>4.990000000000002</v>
      </c>
      <c r="UZ262" s="5">
        <f>SUMIF('Aceite de Oliva'!$B6:$B257,"&lt;="&amp;$B262,'Aceite de Oliva'!UZ$6:UZ$257)</f>
        <v>3.87</v>
      </c>
      <c r="VA262" s="5">
        <f>SUMIF('Aceite de Oliva'!$B6:$B257,"&lt;="&amp;$B262,'Aceite de Oliva'!VA$6:VA$257)</f>
        <v>3.9299999999999997</v>
      </c>
      <c r="VB262" s="5">
        <f>SUMIF('Aceite de Oliva'!$B6:$B257,"&lt;="&amp;$B262,'Aceite de Oliva'!VB$6:VB$257)</f>
        <v>5.29</v>
      </c>
      <c r="VF262" s="5">
        <f>SUMIF('Aceite de Oliva'!$B6:$B257,"&lt;="&amp;$B262,'Aceite de Oliva'!VF$6:VF$257)</f>
        <v>3.4299999999999993</v>
      </c>
      <c r="VG262" s="5">
        <f>SUMIF('Aceite de Oliva'!$B6:$B257,"&lt;="&amp;$B262,'Aceite de Oliva'!VG$6:VG$257)</f>
        <v>3.34</v>
      </c>
      <c r="VH262" s="5">
        <f>SUMIF('Aceite de Oliva'!$B6:$B257,"&lt;="&amp;$B262,'Aceite de Oliva'!VH$6:VH$257)</f>
        <v>2.9399999999999995</v>
      </c>
      <c r="VI262" s="5">
        <f>SUMIF('Aceite de Oliva'!$B6:$B257,"&lt;="&amp;$B262,'Aceite de Oliva'!VI$6:VI$257)</f>
        <v>3.29</v>
      </c>
      <c r="VM262" s="5">
        <f>SUMIF('Aceite de Oliva'!$B6:$B257,"&lt;="&amp;$B262,'Aceite de Oliva'!VM$6:VM$257)</f>
        <v>2.79</v>
      </c>
      <c r="VN262" s="5">
        <f>SUMIF('Aceite de Oliva'!$B6:$B257,"&lt;="&amp;$B262,'Aceite de Oliva'!VN$6:VN$257)</f>
        <v>1.6300000000000001</v>
      </c>
      <c r="VO262" s="5">
        <f>SUMIF('Aceite de Oliva'!$B6:$B257,"&lt;="&amp;$B262,'Aceite de Oliva'!VO$6:VO$257)</f>
        <v>2.9399999999999995</v>
      </c>
      <c r="VP262" s="5">
        <f>SUMIF('Aceite de Oliva'!$B6:$B257,"&lt;="&amp;$B262,'Aceite de Oliva'!VP$6:VP$257)</f>
        <v>2.2199999999999998</v>
      </c>
      <c r="VT262" s="5">
        <f>SUMIF('Aceite de Oliva'!$B6:$B257,"&lt;="&amp;$B262,'Aceite de Oliva'!VT$6:VT$257)</f>
        <v>1.9400000000000002</v>
      </c>
      <c r="VU262" s="5">
        <f>SUMIF('Aceite de Oliva'!$B6:$B257,"&lt;="&amp;$B262,'Aceite de Oliva'!VU$6:VU$257)</f>
        <v>2.7500000000000004</v>
      </c>
      <c r="VV262" s="5">
        <f>SUMIF('Aceite de Oliva'!$B6:$B257,"&lt;="&amp;$B262,'Aceite de Oliva'!VV$6:VV$257)</f>
        <v>1.69</v>
      </c>
      <c r="VW262" s="5">
        <f>SUMIF('Aceite de Oliva'!$B6:$B257,"&lt;="&amp;$B262,'Aceite de Oliva'!VW$6:VW$257)</f>
        <v>0</v>
      </c>
      <c r="WA262" s="5">
        <f>SUMIF('Aceite de Oliva'!$B6:$B257,"&lt;="&amp;$B262,'Aceite de Oliva'!WA$6:WA$257)</f>
        <v>1.7600000000000002</v>
      </c>
      <c r="WB262" s="5">
        <f>SUMIF('Aceite de Oliva'!$B6:$B257,"&lt;="&amp;$B262,'Aceite de Oliva'!WB$6:WB$257)</f>
        <v>0.52</v>
      </c>
      <c r="WC262" s="5">
        <f>SUMIF('Aceite de Oliva'!$B6:$B257,"&lt;="&amp;$B262,'Aceite de Oliva'!WC$6:WC$257)</f>
        <v>2.3900000000000006</v>
      </c>
      <c r="WD262" s="5">
        <f>SUMIF('Aceite de Oliva'!$B6:$B257,"&lt;="&amp;$B262,'Aceite de Oliva'!WD$6:WD$257)</f>
        <v>0</v>
      </c>
      <c r="WH262" s="5">
        <f>SUMIF('Aceite de Oliva'!$B6:$B257,"&lt;="&amp;$B262,'Aceite de Oliva'!WH$6:WH$257)</f>
        <v>2.39</v>
      </c>
      <c r="WI262" s="5">
        <f>SUMIF('Aceite de Oliva'!$B6:$B257,"&lt;="&amp;$B262,'Aceite de Oliva'!WI$6:WI$257)</f>
        <v>3.0999999999999996</v>
      </c>
      <c r="WJ262" s="5">
        <f>SUMIF('Aceite de Oliva'!$B6:$B257,"&lt;="&amp;$B262,'Aceite de Oliva'!WJ$6:WJ$257)</f>
        <v>0.63</v>
      </c>
      <c r="WK262" s="5">
        <f>SUMIF('Aceite de Oliva'!$B6:$B257,"&lt;="&amp;$B262,'Aceite de Oliva'!WK$6:WK$257)</f>
        <v>2.37</v>
      </c>
      <c r="WO262" s="5">
        <f>SUMIF('Aceite de Oliva'!$B6:$B257,"&lt;="&amp;$B262,'Aceite de Oliva'!WO$6:WO$257)</f>
        <v>2.3899999999999997</v>
      </c>
      <c r="WP262" s="5">
        <f>SUMIF('Aceite de Oliva'!$B6:$B257,"&lt;="&amp;$B262,'Aceite de Oliva'!WP$6:WP$257)</f>
        <v>3.58</v>
      </c>
      <c r="WQ262" s="5">
        <f>SUMIF('Aceite de Oliva'!$B6:$B257,"&lt;="&amp;$B262,'Aceite de Oliva'!WQ$6:WQ$257)</f>
        <v>1.1800000000000002</v>
      </c>
      <c r="WR262" s="5">
        <f>SUMIF('Aceite de Oliva'!$B6:$B257,"&lt;="&amp;$B262,'Aceite de Oliva'!WR$6:WR$257)</f>
        <v>2.34</v>
      </c>
      <c r="WV262" s="5">
        <f>SUMIF('Aceite de Oliva'!$B6:$B257,"&lt;="&amp;$B262,'Aceite de Oliva'!WV$6:WV$257)</f>
        <v>2.4</v>
      </c>
      <c r="WW262" s="5">
        <f>SUMIF('Aceite de Oliva'!$B6:$B257,"&lt;="&amp;$B262,'Aceite de Oliva'!WW$6:WW$257)</f>
        <v>0.53</v>
      </c>
      <c r="WX262" s="5">
        <f>SUMIF('Aceite de Oliva'!$B6:$B257,"&lt;="&amp;$B262,'Aceite de Oliva'!WX$6:WX$257)</f>
        <v>3.0600000000000005</v>
      </c>
      <c r="WY262" s="5">
        <f>SUMIF('Aceite de Oliva'!$B6:$B257,"&lt;="&amp;$B262,'Aceite de Oliva'!WY$6:WY$257)</f>
        <v>0.78</v>
      </c>
      <c r="XC262" s="5">
        <f>SUMIF('Aceite de Oliva'!$B6:$B257,"&lt;="&amp;$B262,'Aceite de Oliva'!XC$6:XC$257)</f>
        <v>1.87</v>
      </c>
      <c r="XD262" s="5">
        <f>SUMIF('Aceite de Oliva'!$B6:$B257,"&lt;="&amp;$B262,'Aceite de Oliva'!XD$6:XD$257)</f>
        <v>1.04</v>
      </c>
      <c r="XE262" s="5">
        <f>SUMIF('Aceite de Oliva'!$B6:$B257,"&lt;="&amp;$B262,'Aceite de Oliva'!XE$6:XE$257)</f>
        <v>1.55</v>
      </c>
      <c r="XF262" s="5">
        <f>SUMIF('Aceite de Oliva'!$B6:$B257,"&lt;="&amp;$B262,'Aceite de Oliva'!XF$6:XF$257)</f>
        <v>1.6300000000000001</v>
      </c>
      <c r="XJ262" s="5">
        <f>SUMIF('Aceite de Oliva'!$B6:$B257,"&lt;="&amp;$B262,'Aceite de Oliva'!XJ$6:XJ$257)</f>
        <v>2.64</v>
      </c>
      <c r="XK262" s="5">
        <f>SUMIF('Aceite de Oliva'!$B6:$B257,"&lt;="&amp;$B262,'Aceite de Oliva'!XK$6:XK$257)</f>
        <v>1.8800000000000001</v>
      </c>
      <c r="XL262" s="5">
        <f>SUMIF('Aceite de Oliva'!$B6:$B257,"&lt;="&amp;$B262,'Aceite de Oliva'!XL$6:XL$257)</f>
        <v>2</v>
      </c>
      <c r="XM262" s="5">
        <f>SUMIF('Aceite de Oliva'!$B6:$B257,"&lt;="&amp;$B262,'Aceite de Oliva'!XM$6:XM$257)</f>
        <v>1.4</v>
      </c>
      <c r="XQ262" s="5">
        <f>SUMIF('Aceite de Oliva'!$B6:$B257,"&lt;="&amp;$B262,'Aceite de Oliva'!XQ$6:XQ$257)</f>
        <v>17.059999999999999</v>
      </c>
      <c r="XR262" s="5">
        <f>SUMIF('Aceite de Oliva'!$B6:$B257,"&lt;="&amp;$B262,'Aceite de Oliva'!XR$6:XR$257)</f>
        <v>19.5</v>
      </c>
      <c r="XS262" s="5">
        <f>SUMIF('Aceite de Oliva'!$B6:$B257,"&lt;="&amp;$B262,'Aceite de Oliva'!XS$6:XS$257)</f>
        <v>12.79</v>
      </c>
      <c r="XT262" s="5">
        <f>SUMIF('Aceite de Oliva'!$B6:$B257,"&lt;="&amp;$B262,'Aceite de Oliva'!XT$6:XT$257)</f>
        <v>25.470000000000002</v>
      </c>
      <c r="XX262" s="5">
        <f>SUMIF('Aceite de Oliva'!$B6:$B257,"&lt;="&amp;$B262,'Aceite de Oliva'!XX$6:XX$257)</f>
        <v>71.260000000000005</v>
      </c>
      <c r="XY262" s="5">
        <f>SUMIF('Aceite de Oliva'!$B6:$B257,"&lt;="&amp;$B262,'Aceite de Oliva'!XY$6:XY$257)</f>
        <v>55.05</v>
      </c>
      <c r="XZ262" s="5">
        <f>SUMIF('Aceite de Oliva'!$B6:$B257,"&lt;="&amp;$B262,'Aceite de Oliva'!XZ$6:XZ$257)</f>
        <v>78.33</v>
      </c>
      <c r="YA262" s="5">
        <f>SUMIF('Aceite de Oliva'!$B6:$B257,"&lt;="&amp;$B262,'Aceite de Oliva'!YA$6:YA$257)</f>
        <v>77.570000000000007</v>
      </c>
      <c r="YE262" s="5">
        <f>SUMIF('Aceite de Oliva'!$B6:$B257,"&lt;="&amp;$B262,'Aceite de Oliva'!YE$6:YE$257)</f>
        <v>85.640000000000015</v>
      </c>
      <c r="YF262" s="5">
        <f>SUMIF('Aceite de Oliva'!$B6:$B257,"&lt;="&amp;$B262,'Aceite de Oliva'!YF$6:YF$257)</f>
        <v>73.699999999999989</v>
      </c>
      <c r="YG262" s="5">
        <f>SUMIF('Aceite de Oliva'!$B6:$B257,"&lt;="&amp;$B262,'Aceite de Oliva'!YG$6:YG$257)</f>
        <v>90.899999999999991</v>
      </c>
      <c r="YH262" s="5">
        <f>SUMIF('Aceite de Oliva'!$B6:$B257,"&lt;="&amp;$B262,'Aceite de Oliva'!YH$6:YH$257)</f>
        <v>88.61</v>
      </c>
      <c r="YL262" s="5">
        <f>SUMIF('Aceite de Oliva'!$B6:$B257,"&lt;="&amp;$B262,'Aceite de Oliva'!YL$6:YL$257)</f>
        <v>86.43</v>
      </c>
      <c r="YM262" s="5">
        <f>SUMIF('Aceite de Oliva'!$B6:$B257,"&lt;="&amp;$B262,'Aceite de Oliva'!YM$6:YM$257)</f>
        <v>78.749999999999972</v>
      </c>
      <c r="YN262" s="5">
        <f>SUMIF('Aceite de Oliva'!$B6:$B257,"&lt;="&amp;$B262,'Aceite de Oliva'!YN$6:YN$257)</f>
        <v>90.179999999999993</v>
      </c>
      <c r="YO262" s="5">
        <f>SUMIF('Aceite de Oliva'!$B6:$B257,"&lt;="&amp;$B262,'Aceite de Oliva'!YO$6:YO$257)</f>
        <v>90.089999999999975</v>
      </c>
      <c r="YP262" s="5">
        <f>SUMIF('Aceite de Oliva'!$B6:$B257,"&lt;="&amp;$B262,'Aceite de Oliva'!YP$6:YP$257)</f>
        <v>90.44</v>
      </c>
    </row>
    <row r="263" spans="1:666" x14ac:dyDescent="0.25">
      <c r="A263" s="9">
        <f>'TAM Aceite de Oliva'!B11</f>
        <v>5</v>
      </c>
      <c r="B263" s="9">
        <f>'TAM Aceite de Oliva'!C11</f>
        <v>5.25</v>
      </c>
      <c r="C263" s="9"/>
      <c r="D263" s="4">
        <f>SUMIFS('Aceite de Oliva'!D$6:D$257,'Aceite de Oliva'!$A$6:$A$257,"&gt;="&amp;$A263,'Aceite de Oliva'!$B$6:$B$257,"&lt;="&amp;$B263)</f>
        <v>0.27</v>
      </c>
      <c r="E263" s="4">
        <f>SUMIFS('Aceite de Oliva'!E$6:E$257,'Aceite de Oliva'!$A$6:$A$257,"&gt;="&amp;$A263,'Aceite de Oliva'!$B$6:$B$257,"&lt;="&amp;$B263)</f>
        <v>0.16</v>
      </c>
      <c r="F263" s="4">
        <f>SUMIFS('Aceite de Oliva'!F$6:F$257,'Aceite de Oliva'!$A$6:$A$257,"&gt;="&amp;$A263,'Aceite de Oliva'!$B$6:$B$257,"&lt;="&amp;$B263)</f>
        <v>0.41</v>
      </c>
      <c r="G263" s="4">
        <f>SUMIFS('Aceite de Oliva'!G$6:G$257,'Aceite de Oliva'!$A$6:$A$257,"&gt;="&amp;$A263,'Aceite de Oliva'!$B$6:$B$257,"&lt;="&amp;$B263)</f>
        <v>0</v>
      </c>
      <c r="H263" s="9"/>
      <c r="I263" s="9"/>
      <c r="J263" s="9"/>
      <c r="K263" s="4">
        <f>SUMIFS('Aceite de Oliva'!K$6:K$257,'Aceite de Oliva'!$A$6:$A$257,"&gt;="&amp;$A263,'Aceite de Oliva'!$B$6:$B$257,"&lt;="&amp;$B263)</f>
        <v>0.55000000000000004</v>
      </c>
      <c r="L263" s="4">
        <f>SUMIFS('Aceite de Oliva'!L$6:L$257,'Aceite de Oliva'!$A$6:$A$257,"&gt;="&amp;$A263,'Aceite de Oliva'!$B$6:$B$257,"&lt;="&amp;$B263)</f>
        <v>1.05</v>
      </c>
      <c r="M263" s="4">
        <f>SUMIFS('Aceite de Oliva'!M$6:M$257,'Aceite de Oliva'!$A$6:$A$257,"&gt;="&amp;$A263,'Aceite de Oliva'!$B$6:$B$257,"&lt;="&amp;$B263)</f>
        <v>0.63</v>
      </c>
      <c r="N263" s="4">
        <f>SUMIFS('Aceite de Oliva'!N$6:N$257,'Aceite de Oliva'!$A$6:$A$257,"&gt;="&amp;$A263,'Aceite de Oliva'!$B$6:$B$257,"&lt;="&amp;$B263)</f>
        <v>0</v>
      </c>
      <c r="O263" s="9"/>
      <c r="P263" s="9"/>
      <c r="Q263" s="9"/>
      <c r="R263" s="4">
        <f>SUMIFS('Aceite de Oliva'!R$6:R$257,'Aceite de Oliva'!$A$6:$A$257,"&gt;="&amp;$A263,'Aceite de Oliva'!$B$6:$B$257,"&lt;="&amp;$B263)</f>
        <v>0.43000000000000005</v>
      </c>
      <c r="S263" s="4">
        <f>SUMIFS('Aceite de Oliva'!S$6:S$257,'Aceite de Oliva'!$A$6:$A$257,"&gt;="&amp;$A263,'Aceite de Oliva'!$B$6:$B$257,"&lt;="&amp;$B263)</f>
        <v>0</v>
      </c>
      <c r="T263" s="4">
        <f>SUMIFS('Aceite de Oliva'!T$6:T$257,'Aceite de Oliva'!$A$6:$A$257,"&gt;="&amp;$A263,'Aceite de Oliva'!$B$6:$B$257,"&lt;="&amp;$B263)</f>
        <v>0.68</v>
      </c>
      <c r="U263" s="4">
        <f>SUMIFS('Aceite de Oliva'!U$6:U$257,'Aceite de Oliva'!$A$6:$A$257,"&gt;="&amp;$A263,'Aceite de Oliva'!$B$6:$B$257,"&lt;="&amp;$B263)</f>
        <v>0</v>
      </c>
      <c r="V263" s="9"/>
      <c r="W263" s="9"/>
      <c r="X263" s="9"/>
      <c r="Y263" s="4">
        <f>SUMIFS('Aceite de Oliva'!Y$6:Y$257,'Aceite de Oliva'!$A$6:$A$257,"&gt;="&amp;$A263,'Aceite de Oliva'!$B$6:$B$257,"&lt;="&amp;$B263)</f>
        <v>0.3</v>
      </c>
      <c r="Z263" s="4">
        <f>SUMIFS('Aceite de Oliva'!Z$6:Z$257,'Aceite de Oliva'!$A$6:$A$257,"&gt;="&amp;$A263,'Aceite de Oliva'!$B$6:$B$257,"&lt;="&amp;$B263)</f>
        <v>0.64</v>
      </c>
      <c r="AA263" s="4">
        <f>SUMIFS('Aceite de Oliva'!AA$6:AA$257,'Aceite de Oliva'!$A$6:$A$257,"&gt;="&amp;$A263,'Aceite de Oliva'!$B$6:$B$257,"&lt;="&amp;$B263)</f>
        <v>0.28000000000000003</v>
      </c>
      <c r="AB263" s="4">
        <f>SUMIFS('Aceite de Oliva'!AB$6:AB$257,'Aceite de Oliva'!$A$6:$A$257,"&gt;="&amp;$A263,'Aceite de Oliva'!$B$6:$B$257,"&lt;="&amp;$B263)</f>
        <v>0</v>
      </c>
      <c r="AC263" s="9"/>
      <c r="AD263" s="9"/>
      <c r="AE263" s="9"/>
      <c r="AF263" s="4">
        <f>SUMIFS('Aceite de Oliva'!AF$6:AF$257,'Aceite de Oliva'!$A$6:$A$257,"&gt;="&amp;$A263,'Aceite de Oliva'!$B$6:$B$257,"&lt;="&amp;$B263)</f>
        <v>0.9900000000000001</v>
      </c>
      <c r="AG263" s="4">
        <f>SUMIFS('Aceite de Oliva'!AG$6:AG$257,'Aceite de Oliva'!$A$6:$A$257,"&gt;="&amp;$A263,'Aceite de Oliva'!$B$6:$B$257,"&lt;="&amp;$B263)</f>
        <v>0.59000000000000008</v>
      </c>
      <c r="AH263" s="4">
        <f>SUMIFS('Aceite de Oliva'!AH$6:AH$257,'Aceite de Oliva'!$A$6:$A$257,"&gt;="&amp;$A263,'Aceite de Oliva'!$B$6:$B$257,"&lt;="&amp;$B263)</f>
        <v>1.69</v>
      </c>
      <c r="AI263" s="4">
        <f>SUMIFS('Aceite de Oliva'!AI$6:AI$257,'Aceite de Oliva'!$A$6:$A$257,"&gt;="&amp;$A263,'Aceite de Oliva'!$B$6:$B$257,"&lt;="&amp;$B263)</f>
        <v>0.14000000000000001</v>
      </c>
      <c r="AJ263" s="9"/>
      <c r="AK263" s="9"/>
      <c r="AL263" s="9"/>
      <c r="AM263" s="4">
        <f>SUMIFS('Aceite de Oliva'!AM$6:AM$257,'Aceite de Oliva'!$A$6:$A$257,"&gt;="&amp;$A263,'Aceite de Oliva'!$B$6:$B$257,"&lt;="&amp;$B263)</f>
        <v>1.4700000000000002</v>
      </c>
      <c r="AN263" s="4">
        <f>SUMIFS('Aceite de Oliva'!AN$6:AN$257,'Aceite de Oliva'!$A$6:$A$257,"&gt;="&amp;$A263,'Aceite de Oliva'!$B$6:$B$257,"&lt;="&amp;$B263)</f>
        <v>2.25</v>
      </c>
      <c r="AO263" s="4">
        <f>SUMIFS('Aceite de Oliva'!AO$6:AO$257,'Aceite de Oliva'!$A$6:$A$257,"&gt;="&amp;$A263,'Aceite de Oliva'!$B$6:$B$257,"&lt;="&amp;$B263)</f>
        <v>1.1900000000000002</v>
      </c>
      <c r="AP263" s="4">
        <f>SUMIFS('Aceite de Oliva'!AP$6:AP$257,'Aceite de Oliva'!$A$6:$A$257,"&gt;="&amp;$A263,'Aceite de Oliva'!$B$6:$B$257,"&lt;="&amp;$B263)</f>
        <v>0</v>
      </c>
      <c r="AQ263" s="9"/>
      <c r="AR263" s="9"/>
      <c r="AT263" s="4">
        <f>SUMIFS('Aceite de Oliva'!AT$6:AT$257,'Aceite de Oliva'!$A$6:$A$257,"&gt;="&amp;$A263,'Aceite de Oliva'!$B$6:$B$257,"&lt;="&amp;$B263)</f>
        <v>0.67</v>
      </c>
      <c r="AU263" s="4">
        <f>SUMIFS('Aceite de Oliva'!AU$6:AU$257,'Aceite de Oliva'!$A$6:$A$257,"&gt;="&amp;$A263,'Aceite de Oliva'!$B$6:$B$257,"&lt;="&amp;$B263)</f>
        <v>0.84999999999999987</v>
      </c>
      <c r="AV263" s="4">
        <f>SUMIFS('Aceite de Oliva'!AV$6:AV$257,'Aceite de Oliva'!$A$6:$A$257,"&gt;="&amp;$A263,'Aceite de Oliva'!$B$6:$B$257,"&lt;="&amp;$B263)</f>
        <v>0.9</v>
      </c>
      <c r="AW263" s="4">
        <f>SUMIFS('Aceite de Oliva'!AW$6:AW$257,'Aceite de Oliva'!$A$6:$A$257,"&gt;="&amp;$A263,'Aceite de Oliva'!$B$6:$B$257,"&lt;="&amp;$B263)</f>
        <v>0</v>
      </c>
      <c r="BA263" s="4">
        <f>SUMIFS('Aceite de Oliva'!BA$6:BA$257,'Aceite de Oliva'!$A$6:$A$257,"&gt;="&amp;$A263,'Aceite de Oliva'!$B$6:$B$257,"&lt;="&amp;$B263)</f>
        <v>1.5099999999999998</v>
      </c>
      <c r="BB263" s="4">
        <f>SUMIFS('Aceite de Oliva'!BB$6:BB$257,'Aceite de Oliva'!$A$6:$A$257,"&gt;="&amp;$A263,'Aceite de Oliva'!$B$6:$B$257,"&lt;="&amp;$B263)</f>
        <v>0.49</v>
      </c>
      <c r="BC263" s="4">
        <f>SUMIFS('Aceite de Oliva'!BC$6:BC$257,'Aceite de Oliva'!$A$6:$A$257,"&gt;="&amp;$A263,'Aceite de Oliva'!$B$6:$B$257,"&lt;="&amp;$B263)</f>
        <v>1.76</v>
      </c>
      <c r="BD263" s="4">
        <f>SUMIFS('Aceite de Oliva'!BD$6:BD$257,'Aceite de Oliva'!$A$6:$A$257,"&gt;="&amp;$A263,'Aceite de Oliva'!$B$6:$B$257,"&lt;="&amp;$B263)</f>
        <v>0.64</v>
      </c>
      <c r="BH263" s="4">
        <f>SUMIFS('Aceite de Oliva'!BH$6:BH$257,'Aceite de Oliva'!$A$6:$A$257,"&gt;="&amp;$A263,'Aceite de Oliva'!$B$6:$B$257,"&lt;="&amp;$B263)</f>
        <v>1.4400000000000002</v>
      </c>
      <c r="BI263" s="4">
        <f>SUMIFS('Aceite de Oliva'!BI$6:BI$257,'Aceite de Oliva'!$A$6:$A$257,"&gt;="&amp;$A263,'Aceite de Oliva'!$B$6:$B$257,"&lt;="&amp;$B263)</f>
        <v>0.47</v>
      </c>
      <c r="BJ263" s="4">
        <f>SUMIFS('Aceite de Oliva'!BJ$6:BJ$257,'Aceite de Oliva'!$A$6:$A$257,"&gt;="&amp;$A263,'Aceite de Oliva'!$B$6:$B$257,"&lt;="&amp;$B263)</f>
        <v>1.85</v>
      </c>
      <c r="BK263" s="4">
        <f>SUMIFS('Aceite de Oliva'!BK$6:BK$257,'Aceite de Oliva'!$A$6:$A$257,"&gt;="&amp;$A263,'Aceite de Oliva'!$B$6:$B$257,"&lt;="&amp;$B263)</f>
        <v>0</v>
      </c>
      <c r="BO263" s="4">
        <f>SUMIFS('Aceite de Oliva'!BO$6:BO$257,'Aceite de Oliva'!$A$6:$A$257,"&gt;="&amp;$A263,'Aceite de Oliva'!$B$6:$B$257,"&lt;="&amp;$B263)</f>
        <v>1.1300000000000001</v>
      </c>
      <c r="BP263" s="4">
        <f>SUMIFS('Aceite de Oliva'!BP$6:BP$257,'Aceite de Oliva'!$A$6:$A$257,"&gt;="&amp;$A263,'Aceite de Oliva'!$B$6:$B$257,"&lt;="&amp;$B263)</f>
        <v>2.72</v>
      </c>
      <c r="BQ263" s="4">
        <f>SUMIFS('Aceite de Oliva'!BQ$6:BQ$257,'Aceite de Oliva'!$A$6:$A$257,"&gt;="&amp;$A263,'Aceite de Oliva'!$B$6:$B$257,"&lt;="&amp;$B263)</f>
        <v>0.62000000000000011</v>
      </c>
      <c r="BR263" s="4">
        <f>SUMIFS('Aceite de Oliva'!BR$6:BR$257,'Aceite de Oliva'!$A$6:$A$257,"&gt;="&amp;$A263,'Aceite de Oliva'!$B$6:$B$257,"&lt;="&amp;$B263)</f>
        <v>0</v>
      </c>
      <c r="BV263" s="4">
        <f>SUMIFS('Aceite de Oliva'!BV$6:BV$257,'Aceite de Oliva'!$A$6:$A$257,"&gt;="&amp;$A263,'Aceite de Oliva'!$B$6:$B$257,"&lt;="&amp;$B263)</f>
        <v>1.44</v>
      </c>
      <c r="BW263" s="4">
        <f>SUMIFS('Aceite de Oliva'!BW$6:BW$257,'Aceite de Oliva'!$A$6:$A$257,"&gt;="&amp;$A263,'Aceite de Oliva'!$B$6:$B$257,"&lt;="&amp;$B263)</f>
        <v>0.56999999999999995</v>
      </c>
      <c r="BX263" s="4">
        <f>SUMIFS('Aceite de Oliva'!BX$6:BX$257,'Aceite de Oliva'!$A$6:$A$257,"&gt;="&amp;$A263,'Aceite de Oliva'!$B$6:$B$257,"&lt;="&amp;$B263)</f>
        <v>0.45999999999999996</v>
      </c>
      <c r="BY263" s="4">
        <f>SUMIFS('Aceite de Oliva'!BY$6:BY$257,'Aceite de Oliva'!$A$6:$A$257,"&gt;="&amp;$A263,'Aceite de Oliva'!$B$6:$B$257,"&lt;="&amp;$B263)</f>
        <v>1.25</v>
      </c>
      <c r="CC263" s="4">
        <f>SUMIFS('Aceite de Oliva'!CC$6:CC$257,'Aceite de Oliva'!$A$6:$A$257,"&gt;="&amp;$A263,'Aceite de Oliva'!$B$6:$B$257,"&lt;="&amp;$B263)</f>
        <v>0.24000000000000002</v>
      </c>
      <c r="CD263" s="4">
        <f>SUMIFS('Aceite de Oliva'!CD$6:CD$257,'Aceite de Oliva'!$A$6:$A$257,"&gt;="&amp;$A263,'Aceite de Oliva'!$B$6:$B$257,"&lt;="&amp;$B263)</f>
        <v>0.6</v>
      </c>
      <c r="CE263" s="4">
        <f>SUMIFS('Aceite de Oliva'!CE$6:CE$257,'Aceite de Oliva'!$A$6:$A$257,"&gt;="&amp;$A263,'Aceite de Oliva'!$B$6:$B$257,"&lt;="&amp;$B263)</f>
        <v>0.05</v>
      </c>
      <c r="CF263" s="4">
        <f>SUMIFS('Aceite de Oliva'!CF$6:CF$257,'Aceite de Oliva'!$A$6:$A$257,"&gt;="&amp;$A263,'Aceite de Oliva'!$B$6:$B$257,"&lt;="&amp;$B263)</f>
        <v>0</v>
      </c>
      <c r="CJ263" s="4">
        <f>SUMIFS('Aceite de Oliva'!CJ$6:CJ$257,'Aceite de Oliva'!$A$6:$A$257,"&gt;="&amp;$A263,'Aceite de Oliva'!$B$6:$B$257,"&lt;="&amp;$B263)</f>
        <v>0.93</v>
      </c>
      <c r="CK263" s="4">
        <f>SUMIFS('Aceite de Oliva'!CK$6:CK$257,'Aceite de Oliva'!$A$6:$A$257,"&gt;="&amp;$A263,'Aceite de Oliva'!$B$6:$B$257,"&lt;="&amp;$B263)</f>
        <v>0</v>
      </c>
      <c r="CL263" s="4">
        <f>SUMIFS('Aceite de Oliva'!CL$6:CL$257,'Aceite de Oliva'!$A$6:$A$257,"&gt;="&amp;$A263,'Aceite de Oliva'!$B$6:$B$257,"&lt;="&amp;$B263)</f>
        <v>0.72000000000000008</v>
      </c>
      <c r="CM263" s="4">
        <f>SUMIFS('Aceite de Oliva'!CM$6:CM$257,'Aceite de Oliva'!$A$6:$A$257,"&gt;="&amp;$A263,'Aceite de Oliva'!$B$6:$B$257,"&lt;="&amp;$B263)</f>
        <v>0</v>
      </c>
      <c r="CQ263" s="4">
        <f>SUMIFS('Aceite de Oliva'!CQ$6:CQ$257,'Aceite de Oliva'!$A$6:$A$257,"&gt;="&amp;$A263,'Aceite de Oliva'!$B$6:$B$257,"&lt;="&amp;$B263)</f>
        <v>0.21</v>
      </c>
      <c r="CR263" s="4">
        <f>SUMIFS('Aceite de Oliva'!CR$6:CR$257,'Aceite de Oliva'!$A$6:$A$257,"&gt;="&amp;$A263,'Aceite de Oliva'!$B$6:$B$257,"&lt;="&amp;$B263)</f>
        <v>0</v>
      </c>
      <c r="CS263" s="4">
        <f>SUMIFS('Aceite de Oliva'!CS$6:CS$257,'Aceite de Oliva'!$A$6:$A$257,"&gt;="&amp;$A263,'Aceite de Oliva'!$B$6:$B$257,"&lt;="&amp;$B263)</f>
        <v>0.1</v>
      </c>
      <c r="CT263" s="4">
        <f>SUMIFS('Aceite de Oliva'!CT$6:CT$257,'Aceite de Oliva'!$A$6:$A$257,"&gt;="&amp;$A263,'Aceite de Oliva'!$B$6:$B$257,"&lt;="&amp;$B263)</f>
        <v>0</v>
      </c>
      <c r="CX263" s="4">
        <f>SUMIFS('Aceite de Oliva'!CX$6:CX$257,'Aceite de Oliva'!$A$6:$A$257,"&gt;="&amp;$A263,'Aceite de Oliva'!$B$6:$B$257,"&lt;="&amp;$B263)</f>
        <v>0.21000000000000002</v>
      </c>
      <c r="CY263" s="4">
        <f>SUMIFS('Aceite de Oliva'!CY$6:CY$257,'Aceite de Oliva'!$A$6:$A$257,"&gt;="&amp;$A263,'Aceite de Oliva'!$B$6:$B$257,"&lt;="&amp;$B263)</f>
        <v>0</v>
      </c>
      <c r="CZ263" s="4">
        <f>SUMIFS('Aceite de Oliva'!CZ$6:CZ$257,'Aceite de Oliva'!$A$6:$A$257,"&gt;="&amp;$A263,'Aceite de Oliva'!$B$6:$B$257,"&lt;="&amp;$B263)</f>
        <v>0.11</v>
      </c>
      <c r="DA263" s="4">
        <f>SUMIFS('Aceite de Oliva'!DA$6:DA$257,'Aceite de Oliva'!$A$6:$A$257,"&gt;="&amp;$A263,'Aceite de Oliva'!$B$6:$B$257,"&lt;="&amp;$B263)</f>
        <v>0.47</v>
      </c>
      <c r="DE263" s="4">
        <f>SUMIFS('Aceite de Oliva'!DE$6:DE$257,'Aceite de Oliva'!$A$6:$A$257,"&gt;="&amp;$A263,'Aceite de Oliva'!$B$6:$B$257,"&lt;="&amp;$B263)</f>
        <v>0.16</v>
      </c>
      <c r="DF263" s="4">
        <f>SUMIFS('Aceite de Oliva'!DF$6:DF$257,'Aceite de Oliva'!$A$6:$A$257,"&gt;="&amp;$A263,'Aceite de Oliva'!$B$6:$B$257,"&lt;="&amp;$B263)</f>
        <v>0.08</v>
      </c>
      <c r="DG263" s="4">
        <f>SUMIFS('Aceite de Oliva'!DG$6:DG$257,'Aceite de Oliva'!$A$6:$A$257,"&gt;="&amp;$A263,'Aceite de Oliva'!$B$6:$B$257,"&lt;="&amp;$B263)</f>
        <v>0.28000000000000003</v>
      </c>
      <c r="DH263" s="4">
        <f>SUMIFS('Aceite de Oliva'!DH$6:DH$257,'Aceite de Oliva'!$A$6:$A$257,"&gt;="&amp;$A263,'Aceite de Oliva'!$B$6:$B$257,"&lt;="&amp;$B263)</f>
        <v>0</v>
      </c>
      <c r="DL263" s="4">
        <f>SUMIFS('Aceite de Oliva'!DL$6:DL$257,'Aceite de Oliva'!$A$6:$A$257,"&gt;="&amp;$A263,'Aceite de Oliva'!$B$6:$B$257,"&lt;="&amp;$B263)</f>
        <v>0.37</v>
      </c>
      <c r="DM263" s="4">
        <f>SUMIFS('Aceite de Oliva'!DM$6:DM$257,'Aceite de Oliva'!$A$6:$A$257,"&gt;="&amp;$A263,'Aceite de Oliva'!$B$6:$B$257,"&lt;="&amp;$B263)</f>
        <v>0.09</v>
      </c>
      <c r="DN263" s="4">
        <f>SUMIFS('Aceite de Oliva'!DN$6:DN$257,'Aceite de Oliva'!$A$6:$A$257,"&gt;="&amp;$A263,'Aceite de Oliva'!$B$6:$B$257,"&lt;="&amp;$B263)</f>
        <v>0.16</v>
      </c>
      <c r="DO263" s="4">
        <f>SUMIFS('Aceite de Oliva'!DO$6:DO$257,'Aceite de Oliva'!$A$6:$A$257,"&gt;="&amp;$A263,'Aceite de Oliva'!$B$6:$B$257,"&lt;="&amp;$B263)</f>
        <v>0</v>
      </c>
      <c r="DS263" s="4">
        <f>SUMIFS('Aceite de Oliva'!DS$6:DS$257,'Aceite de Oliva'!$A$6:$A$257,"&gt;="&amp;$A263,'Aceite de Oliva'!$B$6:$B$257,"&lt;="&amp;$B263)</f>
        <v>0.56999999999999995</v>
      </c>
      <c r="DT263" s="4">
        <f>SUMIFS('Aceite de Oliva'!DT$6:DT$257,'Aceite de Oliva'!$A$6:$A$257,"&gt;="&amp;$A263,'Aceite de Oliva'!$B$6:$B$257,"&lt;="&amp;$B263)</f>
        <v>0.11</v>
      </c>
      <c r="DU263" s="4">
        <f>SUMIFS('Aceite de Oliva'!DU$6:DU$257,'Aceite de Oliva'!$A$6:$A$257,"&gt;="&amp;$A263,'Aceite de Oliva'!$B$6:$B$257,"&lt;="&amp;$B263)</f>
        <v>0.05</v>
      </c>
      <c r="DV263" s="4">
        <f>SUMIFS('Aceite de Oliva'!DV$6:DV$257,'Aceite de Oliva'!$A$6:$A$257,"&gt;="&amp;$A263,'Aceite de Oliva'!$B$6:$B$257,"&lt;="&amp;$B263)</f>
        <v>0</v>
      </c>
      <c r="DZ263" s="4">
        <f>SUMIFS('Aceite de Oliva'!DZ$6:DZ$257,'Aceite de Oliva'!$A$6:$A$257,"&gt;="&amp;$A263,'Aceite de Oliva'!$B$6:$B$257,"&lt;="&amp;$B263)</f>
        <v>0.4</v>
      </c>
      <c r="EA263" s="4">
        <f>SUMIFS('Aceite de Oliva'!EA$6:EA$257,'Aceite de Oliva'!$A$6:$A$257,"&gt;="&amp;$A263,'Aceite de Oliva'!$B$6:$B$257,"&lt;="&amp;$B263)</f>
        <v>0.27</v>
      </c>
      <c r="EB263" s="4">
        <f>SUMIFS('Aceite de Oliva'!EB$6:EB$257,'Aceite de Oliva'!$A$6:$A$257,"&gt;="&amp;$A263,'Aceite de Oliva'!$B$6:$B$257,"&lt;="&amp;$B263)</f>
        <v>0.13</v>
      </c>
      <c r="EC263" s="4">
        <f>SUMIFS('Aceite de Oliva'!EC$6:EC$257,'Aceite de Oliva'!$A$6:$A$257,"&gt;="&amp;$A263,'Aceite de Oliva'!$B$6:$B$257,"&lt;="&amp;$B263)</f>
        <v>0.95</v>
      </c>
      <c r="EG263" s="4">
        <f>SUMIFS('Aceite de Oliva'!EG$6:EG$257,'Aceite de Oliva'!$A$6:$A$257,"&gt;="&amp;$A263,'Aceite de Oliva'!$B$6:$B$257,"&lt;="&amp;$B263)</f>
        <v>0.71</v>
      </c>
      <c r="EH263" s="4">
        <f>SUMIFS('Aceite de Oliva'!EH$6:EH$257,'Aceite de Oliva'!$A$6:$A$257,"&gt;="&amp;$A263,'Aceite de Oliva'!$B$6:$B$257,"&lt;="&amp;$B263)</f>
        <v>7.0000000000000007E-2</v>
      </c>
      <c r="EI263" s="4">
        <f>SUMIFS('Aceite de Oliva'!EI$6:EI$257,'Aceite de Oliva'!$A$6:$A$257,"&gt;="&amp;$A263,'Aceite de Oliva'!$B$6:$B$257,"&lt;="&amp;$B263)</f>
        <v>0.78</v>
      </c>
      <c r="EJ263" s="4">
        <f>SUMIFS('Aceite de Oliva'!EJ$6:EJ$257,'Aceite de Oliva'!$A$6:$A$257,"&gt;="&amp;$A263,'Aceite de Oliva'!$B$6:$B$257,"&lt;="&amp;$B263)</f>
        <v>0</v>
      </c>
      <c r="EN263" s="4">
        <f>SUMIFS('Aceite de Oliva'!EN$6:EN$257,'Aceite de Oliva'!$A$6:$A$257,"&gt;="&amp;$A263,'Aceite de Oliva'!$B$6:$B$257,"&lt;="&amp;$B263)</f>
        <v>0.06</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0.13</v>
      </c>
      <c r="EV263" s="4">
        <f>SUMIFS('Aceite de Oliva'!EV$6:EV$257,'Aceite de Oliva'!$A$6:$A$257,"&gt;="&amp;$A263,'Aceite de Oliva'!$B$6:$B$257,"&lt;="&amp;$B263)</f>
        <v>0.28000000000000003</v>
      </c>
      <c r="EW263" s="4">
        <f>SUMIFS('Aceite de Oliva'!EW$6:EW$257,'Aceite de Oliva'!$A$6:$A$257,"&gt;="&amp;$A263,'Aceite de Oliva'!$B$6:$B$257,"&lt;="&amp;$B263)</f>
        <v>7.0000000000000007E-2</v>
      </c>
      <c r="EX263" s="4">
        <f>SUMIFS('Aceite de Oliva'!EX$6:EX$257,'Aceite de Oliva'!$A$6:$A$257,"&gt;="&amp;$A263,'Aceite de Oliva'!$B$6:$B$257,"&lt;="&amp;$B263)</f>
        <v>0</v>
      </c>
      <c r="FB263" s="4">
        <f>SUMIFS('Aceite de Oliva'!FB$6:FB$257,'Aceite de Oliva'!$A$6:$A$257,"&gt;="&amp;$A263,'Aceite de Oliva'!$B$6:$B$257,"&lt;="&amp;$B263)</f>
        <v>0.06</v>
      </c>
      <c r="FC263" s="4">
        <f>SUMIFS('Aceite de Oliva'!FC$6:FC$257,'Aceite de Oliva'!$A$6:$A$257,"&gt;="&amp;$A263,'Aceite de Oliva'!$B$6:$B$257,"&lt;="&amp;$B263)</f>
        <v>0.1</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0.09</v>
      </c>
      <c r="FK263" s="4">
        <f>SUMIFS('Aceite de Oliva'!FK$6:FK$257,'Aceite de Oliva'!$A$6:$A$257,"&gt;="&amp;$A263,'Aceite de Oliva'!$B$6:$B$257,"&lt;="&amp;$B263)</f>
        <v>0.03</v>
      </c>
      <c r="FL263" s="4">
        <f>SUMIFS('Aceite de Oliva'!FL$6:FL$257,'Aceite de Oliva'!$A$6:$A$257,"&gt;="&amp;$A263,'Aceite de Oliva'!$B$6:$B$257,"&lt;="&amp;$B263)</f>
        <v>0</v>
      </c>
      <c r="FP263" s="4">
        <f>SUMIFS('Aceite de Oliva'!FP$6:FP$257,'Aceite de Oliva'!$A$6:$A$257,"&gt;="&amp;$A263,'Aceite de Oliva'!$B$6:$B$257,"&lt;="&amp;$B263)</f>
        <v>0.25</v>
      </c>
      <c r="FQ263" s="4">
        <f>SUMIFS('Aceite de Oliva'!FQ$6:FQ$257,'Aceite de Oliva'!$A$6:$A$257,"&gt;="&amp;$A263,'Aceite de Oliva'!$B$6:$B$257,"&lt;="&amp;$B263)</f>
        <v>0</v>
      </c>
      <c r="FR263" s="4">
        <f>SUMIFS('Aceite de Oliva'!FR$6:FR$257,'Aceite de Oliva'!$A$6:$A$257,"&gt;="&amp;$A263,'Aceite de Oliva'!$B$6:$B$257,"&lt;="&amp;$B263)</f>
        <v>0.42</v>
      </c>
      <c r="FS263" s="4">
        <f>SUMIFS('Aceite de Oliva'!FS$6:FS$257,'Aceite de Oliva'!$A$6:$A$257,"&gt;="&amp;$A263,'Aceite de Oliva'!$B$6:$B$257,"&lt;="&amp;$B263)</f>
        <v>0</v>
      </c>
      <c r="FW263" s="4">
        <f>SUMIFS('Aceite de Oliva'!FW$6:FW$257,'Aceite de Oliva'!$A$6:$A$257,"&gt;="&amp;$A263,'Aceite de Oliva'!$B$6:$B$257,"&lt;="&amp;$B263)</f>
        <v>0.21000000000000002</v>
      </c>
      <c r="FX263" s="4">
        <f>SUMIFS('Aceite de Oliva'!FX$6:FX$257,'Aceite de Oliva'!$A$6:$A$257,"&gt;="&amp;$A263,'Aceite de Oliva'!$B$6:$B$257,"&lt;="&amp;$B263)</f>
        <v>0</v>
      </c>
      <c r="FY263" s="4">
        <f>SUMIFS('Aceite de Oliva'!FY$6:FY$257,'Aceite de Oliva'!$A$6:$A$257,"&gt;="&amp;$A263,'Aceite de Oliva'!$B$6:$B$257,"&lt;="&amp;$B263)</f>
        <v>0.14000000000000001</v>
      </c>
      <c r="FZ263" s="4">
        <f>SUMIFS('Aceite de Oliva'!FZ$6:FZ$257,'Aceite de Oliva'!$A$6:$A$257,"&gt;="&amp;$A263,'Aceite de Oliva'!$B$6:$B$257,"&lt;="&amp;$B263)</f>
        <v>0</v>
      </c>
      <c r="GD263" s="4">
        <f>SUMIFS('Aceite de Oliva'!GD$6:GD$257,'Aceite de Oliva'!$A$6:$A$257,"&gt;="&amp;$A263,'Aceite de Oliva'!$B$6:$B$257,"&lt;="&amp;$B263)</f>
        <v>9.0000000000000011E-2</v>
      </c>
      <c r="GE263" s="4">
        <f>SUMIFS('Aceite de Oliva'!GE$6:GE$257,'Aceite de Oliva'!$A$6:$A$257,"&gt;="&amp;$A263,'Aceite de Oliva'!$B$6:$B$257,"&lt;="&amp;$B263)</f>
        <v>0</v>
      </c>
      <c r="GF263" s="4">
        <f>SUMIFS('Aceite de Oliva'!GF$6:GF$257,'Aceite de Oliva'!$A$6:$A$257,"&gt;="&amp;$A263,'Aceite de Oliva'!$B$6:$B$257,"&lt;="&amp;$B263)</f>
        <v>0.04</v>
      </c>
      <c r="GG263" s="4">
        <f>SUMIFS('Aceite de Oliva'!GG$6:GG$257,'Aceite de Oliva'!$A$6:$A$257,"&gt;="&amp;$A263,'Aceite de Oliva'!$B$6:$B$257,"&lt;="&amp;$B263)</f>
        <v>0</v>
      </c>
      <c r="GK263" s="4">
        <f>SUMIFS('Aceite de Oliva'!GK$6:GK$257,'Aceite de Oliva'!$A$6:$A$257,"&gt;="&amp;$A263,'Aceite de Oliva'!$B$6:$B$257,"&lt;="&amp;$B263)</f>
        <v>0.08</v>
      </c>
      <c r="GL263" s="4">
        <f>SUMIFS('Aceite de Oliva'!GL$6:GL$257,'Aceite de Oliva'!$A$6:$A$257,"&gt;="&amp;$A263,'Aceite de Oliva'!$B$6:$B$257,"&lt;="&amp;$B263)</f>
        <v>0.09</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0.09</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0.35</v>
      </c>
      <c r="HG263" s="4">
        <f>SUMIFS('Aceite de Oliva'!HG$6:HG$257,'Aceite de Oliva'!$A$6:$A$257,"&gt;="&amp;$A263,'Aceite de Oliva'!$B$6:$B$257,"&lt;="&amp;$B263)</f>
        <v>0.09</v>
      </c>
      <c r="HH263" s="4">
        <f>SUMIFS('Aceite de Oliva'!HH$6:HH$257,'Aceite de Oliva'!$A$6:$A$257,"&gt;="&amp;$A263,'Aceite de Oliva'!$B$6:$B$257,"&lt;="&amp;$B263)</f>
        <v>0.2</v>
      </c>
      <c r="HI263" s="4">
        <f>SUMIFS('Aceite de Oliva'!HI$6:HI$257,'Aceite de Oliva'!$A$6:$A$257,"&gt;="&amp;$A263,'Aceite de Oliva'!$B$6:$B$257,"&lt;="&amp;$B263)</f>
        <v>0</v>
      </c>
      <c r="HM263" s="4">
        <f>SUMIFS('Aceite de Oliva'!HM$6:HM$257,'Aceite de Oliva'!$A$6:$A$257,"&gt;="&amp;$A263,'Aceite de Oliva'!$B$6:$B$257,"&lt;="&amp;$B263)</f>
        <v>0.14000000000000001</v>
      </c>
      <c r="HN263" s="4">
        <f>SUMIFS('Aceite de Oliva'!HN$6:HN$257,'Aceite de Oliva'!$A$6:$A$257,"&gt;="&amp;$A263,'Aceite de Oliva'!$B$6:$B$257,"&lt;="&amp;$B263)</f>
        <v>0.1</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0.08</v>
      </c>
      <c r="HU263" s="4">
        <f>SUMIFS('Aceite de Oliva'!HU$6:HU$257,'Aceite de Oliva'!$A$6:$A$257,"&gt;="&amp;$A263,'Aceite de Oliva'!$B$6:$B$257,"&lt;="&amp;$B263)</f>
        <v>0.13</v>
      </c>
      <c r="HV263" s="4">
        <f>SUMIFS('Aceite de Oliva'!HV$6:HV$257,'Aceite de Oliva'!$A$6:$A$257,"&gt;="&amp;$A263,'Aceite de Oliva'!$B$6:$B$257,"&lt;="&amp;$B263)</f>
        <v>0.04</v>
      </c>
      <c r="HW263" s="4">
        <f>SUMIFS('Aceite de Oliva'!HW$6:HW$257,'Aceite de Oliva'!$A$6:$A$257,"&gt;="&amp;$A263,'Aceite de Oliva'!$B$6:$B$257,"&lt;="&amp;$B263)</f>
        <v>0</v>
      </c>
      <c r="IA263" s="4">
        <f>SUMIFS('Aceite de Oliva'!IA$6:IA$257,'Aceite de Oliva'!$A$6:$A$257,"&gt;="&amp;$A263,'Aceite de Oliva'!$B$6:$B$257,"&lt;="&amp;$B263)</f>
        <v>0.03</v>
      </c>
      <c r="IB263" s="4">
        <f>SUMIFS('Aceite de Oliva'!IB$6:IB$257,'Aceite de Oliva'!$A$6:$A$257,"&gt;="&amp;$A263,'Aceite de Oliva'!$B$6:$B$257,"&lt;="&amp;$B263)</f>
        <v>0</v>
      </c>
      <c r="IC263" s="4">
        <f>SUMIFS('Aceite de Oliva'!IC$6:IC$257,'Aceite de Oliva'!$A$6:$A$257,"&gt;="&amp;$A263,'Aceite de Oliva'!$B$6:$B$257,"&lt;="&amp;$B263)</f>
        <v>0.04</v>
      </c>
      <c r="ID263" s="4">
        <f>SUMIFS('Aceite de Oliva'!ID$6:ID$257,'Aceite de Oliva'!$A$6:$A$257,"&gt;="&amp;$A263,'Aceite de Oliva'!$B$6:$B$257,"&lt;="&amp;$B263)</f>
        <v>0</v>
      </c>
      <c r="IH263" s="4">
        <f>SUMIFS('Aceite de Oliva'!IH$6:IH$257,'Aceite de Oliva'!$A$6:$A$257,"&gt;="&amp;$A263,'Aceite de Oliva'!$B$6:$B$257,"&lt;="&amp;$B263)</f>
        <v>0.06</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0.06</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0.02</v>
      </c>
      <c r="JK263" s="4">
        <f>SUMIFS('Aceite de Oliva'!JK$6:JK$257,'Aceite de Oliva'!$A$6:$A$257,"&gt;="&amp;$A263,'Aceite de Oliva'!$B$6:$B$257,"&lt;="&amp;$B263)</f>
        <v>0.13</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0.05</v>
      </c>
      <c r="JR263" s="4">
        <f>SUMIFS('Aceite de Oliva'!JR$6:JR$257,'Aceite de Oliva'!$A$6:$A$257,"&gt;="&amp;$A263,'Aceite de Oliva'!$B$6:$B$257,"&lt;="&amp;$B263)</f>
        <v>0</v>
      </c>
      <c r="JS263" s="4">
        <f>SUMIFS('Aceite de Oliva'!JS$6:JS$257,'Aceite de Oliva'!$A$6:$A$257,"&gt;="&amp;$A263,'Aceite de Oliva'!$B$6:$B$257,"&lt;="&amp;$B263)</f>
        <v>0.08</v>
      </c>
      <c r="JT263" s="4">
        <f>SUMIFS('Aceite de Oliva'!JT$6:JT$257,'Aceite de Oliva'!$A$6:$A$257,"&gt;="&amp;$A263,'Aceite de Oliva'!$B$6:$B$257,"&lt;="&amp;$B263)</f>
        <v>0</v>
      </c>
      <c r="JX263" s="4">
        <f>SUMIFS('Aceite de Oliva'!JX$6:JX$257,'Aceite de Oliva'!$A$6:$A$257,"&gt;="&amp;$A263,'Aceite de Oliva'!$B$6:$B$257,"&lt;="&amp;$B263)</f>
        <v>0.12</v>
      </c>
      <c r="JY263" s="4">
        <f>SUMIFS('Aceite de Oliva'!JY$6:JY$257,'Aceite de Oliva'!$A$6:$A$257,"&gt;="&amp;$A263,'Aceite de Oliva'!$B$6:$B$257,"&lt;="&amp;$B263)</f>
        <v>0.1</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0.02</v>
      </c>
      <c r="KF263" s="4">
        <f>SUMIFS('Aceite de Oliva'!KF$6:KF$257,'Aceite de Oliva'!$A$6:$A$257,"&gt;="&amp;$A263,'Aceite de Oliva'!$B$6:$B$257,"&lt;="&amp;$B263)</f>
        <v>0</v>
      </c>
      <c r="KG263" s="4">
        <f>SUMIFS('Aceite de Oliva'!KG$6:KG$257,'Aceite de Oliva'!$A$6:$A$257,"&gt;="&amp;$A263,'Aceite de Oliva'!$B$6:$B$257,"&lt;="&amp;$B263)</f>
        <v>0.04</v>
      </c>
      <c r="KH263" s="4">
        <f>SUMIFS('Aceite de Oliva'!KH$6:KH$257,'Aceite de Oliva'!$A$6:$A$257,"&gt;="&amp;$A263,'Aceite de Oliva'!$B$6:$B$257,"&lt;="&amp;$B263)</f>
        <v>0</v>
      </c>
      <c r="KL263" s="4">
        <f>SUMIFS('Aceite de Oliva'!KL$6:KL$257,'Aceite de Oliva'!$A$6:$A$257,"&gt;="&amp;$A263,'Aceite de Oliva'!$B$6:$B$257,"&lt;="&amp;$B263)</f>
        <v>0.08</v>
      </c>
      <c r="KM263" s="4">
        <f>SUMIFS('Aceite de Oliva'!KM$6:KM$257,'Aceite de Oliva'!$A$6:$A$257,"&gt;="&amp;$A263,'Aceite de Oliva'!$B$6:$B$257,"&lt;="&amp;$B263)</f>
        <v>0</v>
      </c>
      <c r="KN263" s="4">
        <f>SUMIFS('Aceite de Oliva'!KN$6:KN$257,'Aceite de Oliva'!$A$6:$A$257,"&gt;="&amp;$A263,'Aceite de Oliva'!$B$6:$B$257,"&lt;="&amp;$B263)</f>
        <v>0.04</v>
      </c>
      <c r="KO263" s="4">
        <f>SUMIFS('Aceite de Oliva'!KO$6:KO$257,'Aceite de Oliva'!$A$6:$A$257,"&gt;="&amp;$A263,'Aceite de Oliva'!$B$6:$B$257,"&lt;="&amp;$B263)</f>
        <v>0</v>
      </c>
      <c r="KS263" s="4">
        <f>SUMIFS('Aceite de Oliva'!KS$6:KS$257,'Aceite de Oliva'!$A$6:$A$257,"&gt;="&amp;$A263,'Aceite de Oliva'!$B$6:$B$257,"&lt;="&amp;$B263)</f>
        <v>0.02</v>
      </c>
      <c r="KT263" s="4">
        <f>SUMIFS('Aceite de Oliva'!KT$6:KT$257,'Aceite de Oliva'!$A$6:$A$257,"&gt;="&amp;$A263,'Aceite de Oliva'!$B$6:$B$257,"&lt;="&amp;$B263)</f>
        <v>0</v>
      </c>
      <c r="KU263" s="4">
        <f>SUMIFS('Aceite de Oliva'!KU$6:KU$257,'Aceite de Oliva'!$A$6:$A$257,"&gt;="&amp;$A263,'Aceite de Oliva'!$B$6:$B$257,"&lt;="&amp;$B263)</f>
        <v>0.04</v>
      </c>
      <c r="KV263" s="4">
        <f>SUMIFS('Aceite de Oliva'!KV$6:KV$257,'Aceite de Oliva'!$A$6:$A$257,"&gt;="&amp;$A263,'Aceite de Oliva'!$B$6:$B$257,"&lt;="&amp;$B263)</f>
        <v>0</v>
      </c>
      <c r="KZ263" s="4">
        <f>SUMIFS('Aceite de Oliva'!KZ$6:KZ$257,'Aceite de Oliva'!$A$6:$A$257,"&gt;="&amp;$A263,'Aceite de Oliva'!$B$6:$B$257,"&lt;="&amp;$B263)</f>
        <v>0.03</v>
      </c>
      <c r="LA263" s="4">
        <f>SUMIFS('Aceite de Oliva'!LA$6:LA$257,'Aceite de Oliva'!$A$6:$A$257,"&gt;="&amp;$A263,'Aceite de Oliva'!$B$6:$B$257,"&lt;="&amp;$B263)</f>
        <v>0</v>
      </c>
      <c r="LB263" s="4">
        <f>SUMIFS('Aceite de Oliva'!LB$6:LB$257,'Aceite de Oliva'!$A$6:$A$257,"&gt;="&amp;$A263,'Aceite de Oliva'!$B$6:$B$257,"&lt;="&amp;$B263)</f>
        <v>0.05</v>
      </c>
      <c r="LC263" s="4">
        <f>SUMIFS('Aceite de Oliva'!LC$6:LC$257,'Aceite de Oliva'!$A$6:$A$257,"&gt;="&amp;$A263,'Aceite de Oliva'!$B$6:$B$257,"&lt;="&amp;$B263)</f>
        <v>0</v>
      </c>
      <c r="LG263" s="4">
        <f>SUMIFS('Aceite de Oliva'!LG$6:LG$257,'Aceite de Oliva'!$A$6:$A$257,"&gt;="&amp;$A263,'Aceite de Oliva'!$B$6:$B$257,"&lt;="&amp;$B263)</f>
        <v>0.03</v>
      </c>
      <c r="LH263" s="4">
        <f>SUMIFS('Aceite de Oliva'!LH$6:LH$257,'Aceite de Oliva'!$A$6:$A$257,"&gt;="&amp;$A263,'Aceite de Oliva'!$B$6:$B$257,"&lt;="&amp;$B263)</f>
        <v>0</v>
      </c>
      <c r="LI263" s="4">
        <f>SUMIFS('Aceite de Oliva'!LI$6:LI$257,'Aceite de Oliva'!$A$6:$A$257,"&gt;="&amp;$A263,'Aceite de Oliva'!$B$6:$B$257,"&lt;="&amp;$B263)</f>
        <v>0.04</v>
      </c>
      <c r="LJ263" s="4">
        <f>SUMIFS('Aceite de Oliva'!LJ$6:LJ$257,'Aceite de Oliva'!$A$6:$A$257,"&gt;="&amp;$A263,'Aceite de Oliva'!$B$6:$B$257,"&lt;="&amp;$B263)</f>
        <v>0</v>
      </c>
      <c r="LN263" s="4">
        <f>SUMIFS('Aceite de Oliva'!LN$6:LN$257,'Aceite de Oliva'!$A$6:$A$257,"&gt;="&amp;$A263,'Aceite de Oliva'!$B$6:$B$257,"&lt;="&amp;$B263)</f>
        <v>0.03</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0.22999999999999998</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0.53</v>
      </c>
      <c r="MJ263" s="4">
        <f>SUMIFS('Aceite de Oliva'!MJ$6:MJ$257,'Aceite de Oliva'!$A$6:$A$257,"&gt;="&amp;$A263,'Aceite de Oliva'!$B$6:$B$257,"&lt;="&amp;$B263)</f>
        <v>0.23</v>
      </c>
      <c r="MK263" s="4">
        <f>SUMIFS('Aceite de Oliva'!MK$6:MK$257,'Aceite de Oliva'!$A$6:$A$257,"&gt;="&amp;$A263,'Aceite de Oliva'!$B$6:$B$257,"&lt;="&amp;$B263)</f>
        <v>0.21</v>
      </c>
      <c r="ML263" s="4">
        <f>SUMIFS('Aceite de Oliva'!ML$6:ML$257,'Aceite de Oliva'!$A$6:$A$257,"&gt;="&amp;$A263,'Aceite de Oliva'!$B$6:$B$257,"&lt;="&amp;$B263)</f>
        <v>0</v>
      </c>
      <c r="MP263" s="4">
        <f>SUMIFS('Aceite de Oliva'!MP$6:MP$257,'Aceite de Oliva'!$A$6:$A$257,"&gt;="&amp;$A263,'Aceite de Oliva'!$B$6:$B$257,"&lt;="&amp;$B263)</f>
        <v>0.96</v>
      </c>
      <c r="MQ263" s="4">
        <f>SUMIFS('Aceite de Oliva'!MQ$6:MQ$257,'Aceite de Oliva'!$A$6:$A$257,"&gt;="&amp;$A263,'Aceite de Oliva'!$B$6:$B$257,"&lt;="&amp;$B263)</f>
        <v>1.27</v>
      </c>
      <c r="MR263" s="4">
        <f>SUMIFS('Aceite de Oliva'!MR$6:MR$257,'Aceite de Oliva'!$A$6:$A$257,"&gt;="&amp;$A263,'Aceite de Oliva'!$B$6:$B$257,"&lt;="&amp;$B263)</f>
        <v>0.82000000000000006</v>
      </c>
      <c r="MS263" s="4">
        <f>SUMIFS('Aceite de Oliva'!MS$6:MS$257,'Aceite de Oliva'!$A$6:$A$257,"&gt;="&amp;$A263,'Aceite de Oliva'!$B$6:$B$257,"&lt;="&amp;$B263)</f>
        <v>1.65</v>
      </c>
      <c r="MW263" s="4">
        <f>SUMIFS('Aceite de Oliva'!MW$6:MW$257,'Aceite de Oliva'!$A$6:$A$257,"&gt;="&amp;$A263,'Aceite de Oliva'!$B$6:$B$257,"&lt;="&amp;$B263)</f>
        <v>0.22</v>
      </c>
      <c r="MX263" s="4">
        <f>SUMIFS('Aceite de Oliva'!MX$6:MX$257,'Aceite de Oliva'!$A$6:$A$257,"&gt;="&amp;$A263,'Aceite de Oliva'!$B$6:$B$257,"&lt;="&amp;$B263)</f>
        <v>0.18</v>
      </c>
      <c r="MY263" s="4">
        <f>SUMIFS('Aceite de Oliva'!MY$6:MY$257,'Aceite de Oliva'!$A$6:$A$257,"&gt;="&amp;$A263,'Aceite de Oliva'!$B$6:$B$257,"&lt;="&amp;$B263)</f>
        <v>0.05</v>
      </c>
      <c r="MZ263" s="4">
        <f>SUMIFS('Aceite de Oliva'!MZ$6:MZ$257,'Aceite de Oliva'!$A$6:$A$257,"&gt;="&amp;$A263,'Aceite de Oliva'!$B$6:$B$257,"&lt;="&amp;$B263)</f>
        <v>0.95</v>
      </c>
      <c r="ND263" s="4">
        <f>SUMIFS('Aceite de Oliva'!ND$6:ND$257,'Aceite de Oliva'!$A$6:$A$257,"&gt;="&amp;$A263,'Aceite de Oliva'!$B$6:$B$257,"&lt;="&amp;$B263)</f>
        <v>0.49</v>
      </c>
      <c r="NE263" s="4">
        <f>SUMIFS('Aceite de Oliva'!NE$6:NE$257,'Aceite de Oliva'!$A$6:$A$257,"&gt;="&amp;$A263,'Aceite de Oliva'!$B$6:$B$257,"&lt;="&amp;$B263)</f>
        <v>0</v>
      </c>
      <c r="NF263" s="4">
        <f>SUMIFS('Aceite de Oliva'!NF$6:NF$257,'Aceite de Oliva'!$A$6:$A$257,"&gt;="&amp;$A263,'Aceite de Oliva'!$B$6:$B$257,"&lt;="&amp;$B263)</f>
        <v>0.18</v>
      </c>
      <c r="NG263" s="4">
        <f>SUMIFS('Aceite de Oliva'!NG$6:NG$257,'Aceite de Oliva'!$A$6:$A$257,"&gt;="&amp;$A263,'Aceite de Oliva'!$B$6:$B$257,"&lt;="&amp;$B263)</f>
        <v>2.0300000000000002</v>
      </c>
      <c r="NK263" s="4">
        <f>SUMIFS('Aceite de Oliva'!NK$6:NK$257,'Aceite de Oliva'!$A$6:$A$257,"&gt;="&amp;$A263,'Aceite de Oliva'!$B$6:$B$257,"&lt;="&amp;$B263)</f>
        <v>0.28000000000000003</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1.87</v>
      </c>
      <c r="NR263" s="4">
        <f>SUMIFS('Aceite de Oliva'!NR$6:NR$257,'Aceite de Oliva'!$A$6:$A$257,"&gt;="&amp;$A263,'Aceite de Oliva'!$B$6:$B$257,"&lt;="&amp;$B263)</f>
        <v>0.2</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0.74</v>
      </c>
      <c r="NY263" s="4">
        <f>SUMIFS('Aceite de Oliva'!NY$6:NY$257,'Aceite de Oliva'!$A$6:$A$257,"&gt;="&amp;$A263,'Aceite de Oliva'!$B$6:$B$257,"&lt;="&amp;$B263)</f>
        <v>0.12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0.27</v>
      </c>
      <c r="OF263" s="4">
        <f>SUMIFS('Aceite de Oliva'!OF$6:OF$257,'Aceite de Oliva'!$A$6:$A$257,"&gt;="&amp;$A263,'Aceite de Oliva'!$B$6:$B$257,"&lt;="&amp;$B263)</f>
        <v>1.07</v>
      </c>
      <c r="OG263" s="4">
        <f>SUMIFS('Aceite de Oliva'!OG$6:OG$257,'Aceite de Oliva'!$A$6:$A$257,"&gt;="&amp;$A263,'Aceite de Oliva'!$B$6:$B$257,"&lt;="&amp;$B263)</f>
        <v>0.73</v>
      </c>
      <c r="OH263" s="4">
        <f>SUMIFS('Aceite de Oliva'!OH$6:OH$257,'Aceite de Oliva'!$A$6:$A$257,"&gt;="&amp;$A263,'Aceite de Oliva'!$B$6:$B$257,"&lt;="&amp;$B263)</f>
        <v>0.21000000000000002</v>
      </c>
      <c r="OI263" s="4">
        <f>SUMIFS('Aceite de Oliva'!OI$6:OI$257,'Aceite de Oliva'!$A$6:$A$257,"&gt;="&amp;$A263,'Aceite de Oliva'!$B$6:$B$257,"&lt;="&amp;$B263)</f>
        <v>4.21</v>
      </c>
      <c r="OM263" s="4">
        <f>SUMIFS('Aceite de Oliva'!OM$6:OM$257,'Aceite de Oliva'!$A$6:$A$257,"&gt;="&amp;$A263,'Aceite de Oliva'!$B$6:$B$257,"&lt;="&amp;$B263)</f>
        <v>1.1000000000000001</v>
      </c>
      <c r="ON263" s="4">
        <f>SUMIFS('Aceite de Oliva'!ON$6:ON$257,'Aceite de Oliva'!$A$6:$A$257,"&gt;="&amp;$A263,'Aceite de Oliva'!$B$6:$B$257,"&lt;="&amp;$B263)</f>
        <v>1.46</v>
      </c>
      <c r="OO263" s="4">
        <f>SUMIFS('Aceite de Oliva'!OO$6:OO$257,'Aceite de Oliva'!$A$6:$A$257,"&gt;="&amp;$A263,'Aceite de Oliva'!$B$6:$B$257,"&lt;="&amp;$B263)</f>
        <v>0.56999999999999995</v>
      </c>
      <c r="OP263" s="4">
        <f>SUMIFS('Aceite de Oliva'!OP$6:OP$257,'Aceite de Oliva'!$A$6:$A$257,"&gt;="&amp;$A263,'Aceite de Oliva'!$B$6:$B$257,"&lt;="&amp;$B263)</f>
        <v>2.65</v>
      </c>
      <c r="OT263" s="4">
        <f>SUMIFS('Aceite de Oliva'!OT$6:OT$257,'Aceite de Oliva'!$A$6:$A$257,"&gt;="&amp;$A263,'Aceite de Oliva'!$B$6:$B$257,"&lt;="&amp;$B263)</f>
        <v>0.67</v>
      </c>
      <c r="OU263" s="4">
        <f>SUMIFS('Aceite de Oliva'!OU$6:OU$257,'Aceite de Oliva'!$A$6:$A$257,"&gt;="&amp;$A263,'Aceite de Oliva'!$B$6:$B$257,"&lt;="&amp;$B263)</f>
        <v>1.9100000000000001</v>
      </c>
      <c r="OV263" s="4">
        <f>SUMIFS('Aceite de Oliva'!OV$6:OV$257,'Aceite de Oliva'!$A$6:$A$257,"&gt;="&amp;$A263,'Aceite de Oliva'!$B$6:$B$257,"&lt;="&amp;$B263)</f>
        <v>0.23</v>
      </c>
      <c r="OW263" s="4">
        <f>SUMIFS('Aceite de Oliva'!OW$6:OW$257,'Aceite de Oliva'!$A$6:$A$257,"&gt;="&amp;$A263,'Aceite de Oliva'!$B$6:$B$257,"&lt;="&amp;$B263)</f>
        <v>0.53</v>
      </c>
      <c r="PA263" s="4">
        <f>SUMIFS('Aceite de Oliva'!PA$6:PA$257,'Aceite de Oliva'!$A$6:$A$257,"&gt;="&amp;$A263,'Aceite de Oliva'!$B$6:$B$257,"&lt;="&amp;$B263)</f>
        <v>0.91000000000000014</v>
      </c>
      <c r="PB263" s="4">
        <f>SUMIFS('Aceite de Oliva'!PB$6:PB$257,'Aceite de Oliva'!$A$6:$A$257,"&gt;="&amp;$A263,'Aceite de Oliva'!$B$6:$B$257,"&lt;="&amp;$B263)</f>
        <v>0.99</v>
      </c>
      <c r="PC263" s="4">
        <f>SUMIFS('Aceite de Oliva'!PC$6:PC$257,'Aceite de Oliva'!$A$6:$A$257,"&gt;="&amp;$A263,'Aceite de Oliva'!$B$6:$B$257,"&lt;="&amp;$B263)</f>
        <v>0.45999999999999996</v>
      </c>
      <c r="PD263" s="4">
        <f>SUMIFS('Aceite de Oliva'!PD$6:PD$257,'Aceite de Oliva'!$A$6:$A$257,"&gt;="&amp;$A263,'Aceite de Oliva'!$B$6:$B$257,"&lt;="&amp;$B263)</f>
        <v>0</v>
      </c>
      <c r="PH263" s="4">
        <f>SUMIFS('Aceite de Oliva'!PH$6:PH$257,'Aceite de Oliva'!$A$6:$A$257,"&gt;="&amp;$A263,'Aceite de Oliva'!$B$6:$B$257,"&lt;="&amp;$B263)</f>
        <v>0.85</v>
      </c>
      <c r="PI263" s="4">
        <f>SUMIFS('Aceite de Oliva'!PI$6:PI$257,'Aceite de Oliva'!$A$6:$A$257,"&gt;="&amp;$A263,'Aceite de Oliva'!$B$6:$B$257,"&lt;="&amp;$B263)</f>
        <v>0</v>
      </c>
      <c r="PJ263" s="4">
        <f>SUMIFS('Aceite de Oliva'!PJ$6:PJ$257,'Aceite de Oliva'!$A$6:$A$257,"&gt;="&amp;$A263,'Aceite de Oliva'!$B$6:$B$257,"&lt;="&amp;$B263)</f>
        <v>1.26</v>
      </c>
      <c r="PK263" s="4">
        <f>SUMIFS('Aceite de Oliva'!PK$6:PK$257,'Aceite de Oliva'!$A$6:$A$257,"&gt;="&amp;$A263,'Aceite de Oliva'!$B$6:$B$257,"&lt;="&amp;$B263)</f>
        <v>0</v>
      </c>
      <c r="PO263" s="4">
        <f>SUMIFS('Aceite de Oliva'!PO$6:PO$257,'Aceite de Oliva'!$A$6:$A$257,"&gt;="&amp;$A263,'Aceite de Oliva'!$B$6:$B$257,"&lt;="&amp;$B263)</f>
        <v>0.24</v>
      </c>
      <c r="PP263" s="4">
        <f>SUMIFS('Aceite de Oliva'!PP$6:PP$257,'Aceite de Oliva'!$A$6:$A$257,"&gt;="&amp;$A263,'Aceite de Oliva'!$B$6:$B$257,"&lt;="&amp;$B263)</f>
        <v>0.27</v>
      </c>
      <c r="PQ263" s="4">
        <f>SUMIFS('Aceite de Oliva'!PQ$6:PQ$257,'Aceite de Oliva'!$A$6:$A$257,"&gt;="&amp;$A263,'Aceite de Oliva'!$B$6:$B$257,"&lt;="&amp;$B263)</f>
        <v>0.31</v>
      </c>
      <c r="PR263" s="4">
        <f>SUMIFS('Aceite de Oliva'!PR$6:PR$257,'Aceite de Oliva'!$A$6:$A$257,"&gt;="&amp;$A263,'Aceite de Oliva'!$B$6:$B$257,"&lt;="&amp;$B263)</f>
        <v>0</v>
      </c>
      <c r="PV263" s="4">
        <f>SUMIFS('Aceite de Oliva'!PV$6:PV$257,'Aceite de Oliva'!$A$6:$A$257,"&gt;="&amp;$A263,'Aceite de Oliva'!$B$6:$B$257,"&lt;="&amp;$B263)</f>
        <v>0.80999999999999994</v>
      </c>
      <c r="PW263" s="4">
        <f>SUMIFS('Aceite de Oliva'!PW$6:PW$257,'Aceite de Oliva'!$A$6:$A$257,"&gt;="&amp;$A263,'Aceite de Oliva'!$B$6:$B$257,"&lt;="&amp;$B263)</f>
        <v>2.83</v>
      </c>
      <c r="PX263" s="4">
        <f>SUMIFS('Aceite de Oliva'!PX$6:PX$257,'Aceite de Oliva'!$A$6:$A$257,"&gt;="&amp;$A263,'Aceite de Oliva'!$B$6:$B$257,"&lt;="&amp;$B263)</f>
        <v>0.17</v>
      </c>
      <c r="PY263" s="4">
        <f>SUMIFS('Aceite de Oliva'!PY$6:PY$257,'Aceite de Oliva'!$A$6:$A$257,"&gt;="&amp;$A263,'Aceite de Oliva'!$B$6:$B$257,"&lt;="&amp;$B263)</f>
        <v>0.55000000000000004</v>
      </c>
      <c r="QC263" s="4">
        <f>SUMIFS('Aceite de Oliva'!QC$6:QC$257,'Aceite de Oliva'!$A$6:$A$257,"&gt;="&amp;$A263,'Aceite de Oliva'!$B$6:$B$257,"&lt;="&amp;$B263)</f>
        <v>1.23</v>
      </c>
      <c r="QD263" s="4">
        <f>SUMIFS('Aceite de Oliva'!QD$6:QD$257,'Aceite de Oliva'!$A$6:$A$257,"&gt;="&amp;$A263,'Aceite de Oliva'!$B$6:$B$257,"&lt;="&amp;$B263)</f>
        <v>2.1</v>
      </c>
      <c r="QE263" s="4">
        <f>SUMIFS('Aceite de Oliva'!QE$6:QE$257,'Aceite de Oliva'!$A$6:$A$257,"&gt;="&amp;$A263,'Aceite de Oliva'!$B$6:$B$257,"&lt;="&amp;$B263)</f>
        <v>0.75</v>
      </c>
      <c r="QF263" s="4">
        <f>SUMIFS('Aceite de Oliva'!QF$6:QF$257,'Aceite de Oliva'!$A$6:$A$257,"&gt;="&amp;$A263,'Aceite de Oliva'!$B$6:$B$257,"&lt;="&amp;$B263)</f>
        <v>1.5299999999999998</v>
      </c>
      <c r="QJ263" s="4">
        <f>SUMIFS('Aceite de Oliva'!QJ$6:QJ$257,'Aceite de Oliva'!$A$6:$A$257,"&gt;="&amp;$A263,'Aceite de Oliva'!$B$6:$B$257,"&lt;="&amp;$B263)</f>
        <v>1.4300000000000002</v>
      </c>
      <c r="QK263" s="4">
        <f>SUMIFS('Aceite de Oliva'!QK$6:QK$257,'Aceite de Oliva'!$A$6:$A$257,"&gt;="&amp;$A263,'Aceite de Oliva'!$B$6:$B$257,"&lt;="&amp;$B263)</f>
        <v>0.67999999999999994</v>
      </c>
      <c r="QL263" s="4">
        <f>SUMIFS('Aceite de Oliva'!QL$6:QL$257,'Aceite de Oliva'!$A$6:$A$257,"&gt;="&amp;$A263,'Aceite de Oliva'!$B$6:$B$257,"&lt;="&amp;$B263)</f>
        <v>1.3000000000000003</v>
      </c>
      <c r="QM263" s="4">
        <f>SUMIFS('Aceite de Oliva'!QM$6:QM$257,'Aceite de Oliva'!$A$6:$A$257,"&gt;="&amp;$A263,'Aceite de Oliva'!$B$6:$B$257,"&lt;="&amp;$B263)</f>
        <v>0.35</v>
      </c>
      <c r="QQ263" s="4">
        <f>SUMIFS('Aceite de Oliva'!QQ$6:QQ$257,'Aceite de Oliva'!$A$6:$A$257,"&gt;="&amp;$A263,'Aceite de Oliva'!$B$6:$B$257,"&lt;="&amp;$B263)</f>
        <v>20.52</v>
      </c>
      <c r="QR263" s="4">
        <f>SUMIFS('Aceite de Oliva'!QR$6:QR$257,'Aceite de Oliva'!$A$6:$A$257,"&gt;="&amp;$A263,'Aceite de Oliva'!$B$6:$B$257,"&lt;="&amp;$B263)</f>
        <v>5.0900000000000007</v>
      </c>
      <c r="QS263" s="4">
        <f>SUMIFS('Aceite de Oliva'!QS$6:QS$257,'Aceite de Oliva'!$A$6:$A$257,"&gt;="&amp;$A263,'Aceite de Oliva'!$B$6:$B$257,"&lt;="&amp;$B263)</f>
        <v>31.32</v>
      </c>
      <c r="QT263" s="4">
        <f>SUMIFS('Aceite de Oliva'!QT$6:QT$257,'Aceite de Oliva'!$A$6:$A$257,"&gt;="&amp;$A263,'Aceite de Oliva'!$B$6:$B$257,"&lt;="&amp;$B263)</f>
        <v>1.73</v>
      </c>
      <c r="QX263" s="4">
        <f>SUMIFS('Aceite de Oliva'!QX$6:QX$257,'Aceite de Oliva'!$A$6:$A$257,"&gt;="&amp;$A263,'Aceite de Oliva'!$B$6:$B$257,"&lt;="&amp;$B263)</f>
        <v>34.199999999999996</v>
      </c>
      <c r="QY263" s="4">
        <f>SUMIFS('Aceite de Oliva'!QY$6:QY$257,'Aceite de Oliva'!$A$6:$A$257,"&gt;="&amp;$A263,'Aceite de Oliva'!$B$6:$B$257,"&lt;="&amp;$B263)</f>
        <v>14.25</v>
      </c>
      <c r="QZ263" s="4">
        <f>SUMIFS('Aceite de Oliva'!QZ$6:QZ$257,'Aceite de Oliva'!$A$6:$A$257,"&gt;="&amp;$A263,'Aceite de Oliva'!$B$6:$B$257,"&lt;="&amp;$B263)</f>
        <v>48.39</v>
      </c>
      <c r="RA263" s="4">
        <f>SUMIFS('Aceite de Oliva'!RA$6:RA$257,'Aceite de Oliva'!$A$6:$A$257,"&gt;="&amp;$A263,'Aceite de Oliva'!$B$6:$B$257,"&lt;="&amp;$B263)</f>
        <v>7.2399999999999993</v>
      </c>
      <c r="RE263" s="4">
        <f>SUMIFS('Aceite de Oliva'!RE$6:RE$257,'Aceite de Oliva'!$A$6:$A$257,"&gt;="&amp;$A263,'Aceite de Oliva'!$B$6:$B$257,"&lt;="&amp;$B263)</f>
        <v>8.129999999999999</v>
      </c>
      <c r="RF263" s="4">
        <f>SUMIFS('Aceite de Oliva'!RF$6:RF$257,'Aceite de Oliva'!$A$6:$A$257,"&gt;="&amp;$A263,'Aceite de Oliva'!$B$6:$B$257,"&lt;="&amp;$B263)</f>
        <v>8.35</v>
      </c>
      <c r="RG263" s="4">
        <f>SUMIFS('Aceite de Oliva'!RG$6:RG$257,'Aceite de Oliva'!$A$6:$A$257,"&gt;="&amp;$A263,'Aceite de Oliva'!$B$6:$B$257,"&lt;="&amp;$B263)</f>
        <v>8.76</v>
      </c>
      <c r="RH263" s="4">
        <f>SUMIFS('Aceite de Oliva'!RH$6:RH$257,'Aceite de Oliva'!$A$6:$A$257,"&gt;="&amp;$A263,'Aceite de Oliva'!$B$6:$B$257,"&lt;="&amp;$B263)</f>
        <v>4.09</v>
      </c>
      <c r="RL263" s="4">
        <f>SUMIFS('Aceite de Oliva'!RL$6:RL$257,'Aceite de Oliva'!$A$6:$A$257,"&gt;="&amp;$A263,'Aceite de Oliva'!$B$6:$B$257,"&lt;="&amp;$B263)</f>
        <v>4.1100000000000003</v>
      </c>
      <c r="RM263" s="4">
        <f>SUMIFS('Aceite de Oliva'!RM$6:RM$257,'Aceite de Oliva'!$A$6:$A$257,"&gt;="&amp;$A263,'Aceite de Oliva'!$B$6:$B$257,"&lt;="&amp;$B263)</f>
        <v>8.84</v>
      </c>
      <c r="RN263" s="4">
        <f>SUMIFS('Aceite de Oliva'!RN$6:RN$257,'Aceite de Oliva'!$A$6:$A$257,"&gt;="&amp;$A263,'Aceite de Oliva'!$B$6:$B$257,"&lt;="&amp;$B263)</f>
        <v>2.7399999999999998</v>
      </c>
      <c r="RO263" s="4">
        <f>SUMIFS('Aceite de Oliva'!RO$6:RO$257,'Aceite de Oliva'!$A$6:$A$257,"&gt;="&amp;$A263,'Aceite de Oliva'!$B$6:$B$257,"&lt;="&amp;$B263)</f>
        <v>0.38</v>
      </c>
      <c r="RS263" s="4">
        <f>SUMIFS('Aceite de Oliva'!RS$6:RS$257,'Aceite de Oliva'!$A$6:$A$257,"&gt;="&amp;$A263,'Aceite de Oliva'!$B$6:$B$257,"&lt;="&amp;$B263)</f>
        <v>10.62</v>
      </c>
      <c r="RT263" s="4">
        <f>SUMIFS('Aceite de Oliva'!RT$6:RT$257,'Aceite de Oliva'!$A$6:$A$257,"&gt;="&amp;$A263,'Aceite de Oliva'!$B$6:$B$257,"&lt;="&amp;$B263)</f>
        <v>3.49</v>
      </c>
      <c r="RU263" s="4">
        <f>SUMIFS('Aceite de Oliva'!RU$6:RU$257,'Aceite de Oliva'!$A$6:$A$257,"&gt;="&amp;$A263,'Aceite de Oliva'!$B$6:$B$257,"&lt;="&amp;$B263)</f>
        <v>15.040000000000001</v>
      </c>
      <c r="RV263" s="4">
        <f>SUMIFS('Aceite de Oliva'!RV$6:RV$257,'Aceite de Oliva'!$A$6:$A$257,"&gt;="&amp;$A263,'Aceite de Oliva'!$B$6:$B$257,"&lt;="&amp;$B263)</f>
        <v>3.52</v>
      </c>
      <c r="RZ263" s="4">
        <f>SUMIFS('Aceite de Oliva'!RZ$6:RZ$257,'Aceite de Oliva'!$A$6:$A$257,"&gt;="&amp;$A263,'Aceite de Oliva'!$B$6:$B$257,"&lt;="&amp;$B263)</f>
        <v>31.500000000000004</v>
      </c>
      <c r="SA263" s="4">
        <f>SUMIFS('Aceite de Oliva'!SA$6:SA$257,'Aceite de Oliva'!$A$6:$A$257,"&gt;="&amp;$A263,'Aceite de Oliva'!$B$6:$B$257,"&lt;="&amp;$B263)</f>
        <v>6.15</v>
      </c>
      <c r="SB263" s="4">
        <f>SUMIFS('Aceite de Oliva'!SB$6:SB$257,'Aceite de Oliva'!$A$6:$A$257,"&gt;="&amp;$A263,'Aceite de Oliva'!$B$6:$B$257,"&lt;="&amp;$B263)</f>
        <v>44.43</v>
      </c>
      <c r="SC263" s="4">
        <f>SUMIFS('Aceite de Oliva'!SC$6:SC$257,'Aceite de Oliva'!$A$6:$A$257,"&gt;="&amp;$A263,'Aceite de Oliva'!$B$6:$B$257,"&lt;="&amp;$B263)</f>
        <v>17.88</v>
      </c>
      <c r="SG263" s="4">
        <f>SUMIFS('Aceite de Oliva'!SG$6:SG$257,'Aceite de Oliva'!$A$6:$A$257,"&gt;="&amp;$A263,'Aceite de Oliva'!$B$6:$B$257,"&lt;="&amp;$B263)</f>
        <v>23.960000000000004</v>
      </c>
      <c r="SH263" s="4">
        <f>SUMIFS('Aceite de Oliva'!SH$6:SH$257,'Aceite de Oliva'!$A$6:$A$257,"&gt;="&amp;$A263,'Aceite de Oliva'!$B$6:$B$257,"&lt;="&amp;$B263)</f>
        <v>11.000000000000002</v>
      </c>
      <c r="SI263" s="4">
        <f>SUMIFS('Aceite de Oliva'!SI$6:SI$257,'Aceite de Oliva'!$A$6:$A$257,"&gt;="&amp;$A263,'Aceite de Oliva'!$B$6:$B$257,"&lt;="&amp;$B263)</f>
        <v>30.91</v>
      </c>
      <c r="SJ263" s="4">
        <f>SUMIFS('Aceite de Oliva'!SJ$6:SJ$257,'Aceite de Oliva'!$A$6:$A$257,"&gt;="&amp;$A263,'Aceite de Oliva'!$B$6:$B$257,"&lt;="&amp;$B263)</f>
        <v>20.05</v>
      </c>
      <c r="SN263" s="4">
        <f>SUMIFS('Aceite de Oliva'!SN$6:SN$257,'Aceite de Oliva'!$A$6:$A$257,"&gt;="&amp;$A263,'Aceite de Oliva'!$B$6:$B$257,"&lt;="&amp;$B263)</f>
        <v>9.2799999999999994</v>
      </c>
      <c r="SO263" s="4">
        <f>SUMIFS('Aceite de Oliva'!SO$6:SO$257,'Aceite de Oliva'!$A$6:$A$257,"&gt;="&amp;$A263,'Aceite de Oliva'!$B$6:$B$257,"&lt;="&amp;$B263)</f>
        <v>12.349999999999998</v>
      </c>
      <c r="SP263" s="4">
        <f>SUMIFS('Aceite de Oliva'!SP$6:SP$257,'Aceite de Oliva'!$A$6:$A$257,"&gt;="&amp;$A263,'Aceite de Oliva'!$B$6:$B$257,"&lt;="&amp;$B263)</f>
        <v>8.08</v>
      </c>
      <c r="SQ263" s="4">
        <f>SUMIFS('Aceite de Oliva'!SQ$6:SQ$257,'Aceite de Oliva'!$A$6:$A$257,"&gt;="&amp;$A263,'Aceite de Oliva'!$B$6:$B$257,"&lt;="&amp;$B263)</f>
        <v>10.14</v>
      </c>
      <c r="SU263" s="4">
        <f>SUMIFS('Aceite de Oliva'!SU$6:SU$257,'Aceite de Oliva'!$A$6:$A$257,"&gt;="&amp;$A263,'Aceite de Oliva'!$B$6:$B$257,"&lt;="&amp;$B263)</f>
        <v>5.52</v>
      </c>
      <c r="SV263" s="4">
        <f>SUMIFS('Aceite de Oliva'!SV$6:SV$257,'Aceite de Oliva'!$A$6:$A$257,"&gt;="&amp;$A263,'Aceite de Oliva'!$B$6:$B$257,"&lt;="&amp;$B263)</f>
        <v>8</v>
      </c>
      <c r="SW263" s="4">
        <f>SUMIFS('Aceite de Oliva'!SW$6:SW$257,'Aceite de Oliva'!$A$6:$A$257,"&gt;="&amp;$A263,'Aceite de Oliva'!$B$6:$B$257,"&lt;="&amp;$B263)</f>
        <v>3.01</v>
      </c>
      <c r="SX263" s="4">
        <f>SUMIFS('Aceite de Oliva'!SX$6:SX$257,'Aceite de Oliva'!$A$6:$A$257,"&gt;="&amp;$A263,'Aceite de Oliva'!$B$6:$B$257,"&lt;="&amp;$B263)</f>
        <v>9.77</v>
      </c>
      <c r="TB263" s="4">
        <f>SUMIFS('Aceite de Oliva'!TB$6:TB$257,'Aceite de Oliva'!$A$6:$A$257,"&gt;="&amp;$A263,'Aceite de Oliva'!$B$6:$B$257,"&lt;="&amp;$B263)</f>
        <v>2.84</v>
      </c>
      <c r="TC263" s="4">
        <f>SUMIFS('Aceite de Oliva'!TC$6:TC$257,'Aceite de Oliva'!$A$6:$A$257,"&gt;="&amp;$A263,'Aceite de Oliva'!$B$6:$B$257,"&lt;="&amp;$B263)</f>
        <v>5.8100000000000005</v>
      </c>
      <c r="TD263" s="4">
        <f>SUMIFS('Aceite de Oliva'!TD$6:TD$257,'Aceite de Oliva'!$A$6:$A$257,"&gt;="&amp;$A263,'Aceite de Oliva'!$B$6:$B$257,"&lt;="&amp;$B263)</f>
        <v>1.8900000000000001</v>
      </c>
      <c r="TE263" s="4">
        <f>SUMIFS('Aceite de Oliva'!TE$6:TE$257,'Aceite de Oliva'!$A$6:$A$257,"&gt;="&amp;$A263,'Aceite de Oliva'!$B$6:$B$257,"&lt;="&amp;$B263)</f>
        <v>1.6</v>
      </c>
      <c r="TI263" s="4">
        <f>SUMIFS('Aceite de Oliva'!TI$6:TI$257,'Aceite de Oliva'!$A$6:$A$257,"&gt;="&amp;$A263,'Aceite de Oliva'!$B$6:$B$257,"&lt;="&amp;$B263)</f>
        <v>0.78</v>
      </c>
      <c r="TJ263" s="4">
        <f>SUMIFS('Aceite de Oliva'!TJ$6:TJ$257,'Aceite de Oliva'!$A$6:$A$257,"&gt;="&amp;$A263,'Aceite de Oliva'!$B$6:$B$257,"&lt;="&amp;$B263)</f>
        <v>2.11</v>
      </c>
      <c r="TK263" s="4">
        <f>SUMIFS('Aceite de Oliva'!TK$6:TK$257,'Aceite de Oliva'!$A$6:$A$257,"&gt;="&amp;$A263,'Aceite de Oliva'!$B$6:$B$257,"&lt;="&amp;$B263)</f>
        <v>0.41</v>
      </c>
      <c r="TL263" s="4">
        <f>SUMIFS('Aceite de Oliva'!TL$6:TL$257,'Aceite de Oliva'!$A$6:$A$257,"&gt;="&amp;$A263,'Aceite de Oliva'!$B$6:$B$257,"&lt;="&amp;$B263)</f>
        <v>0</v>
      </c>
      <c r="TP263" s="4">
        <f>SUMIFS('Aceite de Oliva'!TP$6:TP$257,'Aceite de Oliva'!$A$6:$A$257,"&gt;="&amp;$A263,'Aceite de Oliva'!$B$6:$B$257,"&lt;="&amp;$B263)</f>
        <v>1.3399999999999999</v>
      </c>
      <c r="TQ263" s="4">
        <f>SUMIFS('Aceite de Oliva'!TQ$6:TQ$257,'Aceite de Oliva'!$A$6:$A$257,"&gt;="&amp;$A263,'Aceite de Oliva'!$B$6:$B$257,"&lt;="&amp;$B263)</f>
        <v>0.53</v>
      </c>
      <c r="TR263" s="4">
        <f>SUMIFS('Aceite de Oliva'!TR$6:TR$257,'Aceite de Oliva'!$A$6:$A$257,"&gt;="&amp;$A263,'Aceite de Oliva'!$B$6:$B$257,"&lt;="&amp;$B263)</f>
        <v>1.42</v>
      </c>
      <c r="TS263" s="4">
        <f>SUMIFS('Aceite de Oliva'!TS$6:TS$257,'Aceite de Oliva'!$A$6:$A$257,"&gt;="&amp;$A263,'Aceite de Oliva'!$B$6:$B$257,"&lt;="&amp;$B263)</f>
        <v>1.25</v>
      </c>
      <c r="TW263" s="4">
        <f>SUMIFS('Aceite de Oliva'!TW$6:TW$257,'Aceite de Oliva'!$A$6:$A$257,"&gt;="&amp;$A263,'Aceite de Oliva'!$B$6:$B$257,"&lt;="&amp;$B263)</f>
        <v>1.06</v>
      </c>
      <c r="TX263" s="4">
        <f>SUMIFS('Aceite de Oliva'!TX$6:TX$257,'Aceite de Oliva'!$A$6:$A$257,"&gt;="&amp;$A263,'Aceite de Oliva'!$B$6:$B$257,"&lt;="&amp;$B263)</f>
        <v>0.4</v>
      </c>
      <c r="TY263" s="4">
        <f>SUMIFS('Aceite de Oliva'!TY$6:TY$257,'Aceite de Oliva'!$A$6:$A$257,"&gt;="&amp;$A263,'Aceite de Oliva'!$B$6:$B$257,"&lt;="&amp;$B263)</f>
        <v>1.1500000000000001</v>
      </c>
      <c r="TZ263" s="4">
        <f>SUMIFS('Aceite de Oliva'!TZ$6:TZ$257,'Aceite de Oliva'!$A$6:$A$257,"&gt;="&amp;$A263,'Aceite de Oliva'!$B$6:$B$257,"&lt;="&amp;$B263)</f>
        <v>0.28000000000000003</v>
      </c>
      <c r="UD263" s="4">
        <f>SUMIFS('Aceite de Oliva'!UD$6:UD$257,'Aceite de Oliva'!$A$6:$A$257,"&gt;="&amp;$A263,'Aceite de Oliva'!$B$6:$B$257,"&lt;="&amp;$B263)</f>
        <v>1.41</v>
      </c>
      <c r="UE263" s="4">
        <f>SUMIFS('Aceite de Oliva'!UE$6:UE$257,'Aceite de Oliva'!$A$6:$A$257,"&gt;="&amp;$A263,'Aceite de Oliva'!$B$6:$B$257,"&lt;="&amp;$B263)</f>
        <v>1.35</v>
      </c>
      <c r="UF263" s="4">
        <f>SUMIFS('Aceite de Oliva'!UF$6:UF$257,'Aceite de Oliva'!$A$6:$A$257,"&gt;="&amp;$A263,'Aceite de Oliva'!$B$6:$B$257,"&lt;="&amp;$B263)</f>
        <v>1.24</v>
      </c>
      <c r="UG263" s="4">
        <f>SUMIFS('Aceite de Oliva'!UG$6:UG$257,'Aceite de Oliva'!$A$6:$A$257,"&gt;="&amp;$A263,'Aceite de Oliva'!$B$6:$B$257,"&lt;="&amp;$B263)</f>
        <v>1.21</v>
      </c>
      <c r="UK263" s="4">
        <f>SUMIFS('Aceite de Oliva'!UK$6:UK$257,'Aceite de Oliva'!$A$6:$A$257,"&gt;="&amp;$A263,'Aceite de Oliva'!$B$6:$B$257,"&lt;="&amp;$B263)</f>
        <v>0.86</v>
      </c>
      <c r="UL263" s="4">
        <f>SUMIFS('Aceite de Oliva'!UL$6:UL$257,'Aceite de Oliva'!$A$6:$A$257,"&gt;="&amp;$A263,'Aceite de Oliva'!$B$6:$B$257,"&lt;="&amp;$B263)</f>
        <v>1.4500000000000002</v>
      </c>
      <c r="UM263" s="4">
        <f>SUMIFS('Aceite de Oliva'!UM$6:UM$257,'Aceite de Oliva'!$A$6:$A$257,"&gt;="&amp;$A263,'Aceite de Oliva'!$B$6:$B$257,"&lt;="&amp;$B263)</f>
        <v>0.86</v>
      </c>
      <c r="UN263" s="4">
        <f>SUMIFS('Aceite de Oliva'!UN$6:UN$257,'Aceite de Oliva'!$A$6:$A$257,"&gt;="&amp;$A263,'Aceite de Oliva'!$B$6:$B$257,"&lt;="&amp;$B263)</f>
        <v>0.31</v>
      </c>
      <c r="UR263" s="4">
        <f>SUMIFS('Aceite de Oliva'!UR$6:UR$257,'Aceite de Oliva'!$A$6:$A$257,"&gt;="&amp;$A263,'Aceite de Oliva'!$B$6:$B$257,"&lt;="&amp;$B263)</f>
        <v>2.2199999999999998</v>
      </c>
      <c r="US263" s="4">
        <f>SUMIFS('Aceite de Oliva'!US$6:US$257,'Aceite de Oliva'!$A$6:$A$257,"&gt;="&amp;$A263,'Aceite de Oliva'!$B$6:$B$257,"&lt;="&amp;$B263)</f>
        <v>1.1099999999999999</v>
      </c>
      <c r="UT263" s="4">
        <f>SUMIFS('Aceite de Oliva'!UT$6:UT$257,'Aceite de Oliva'!$A$6:$A$257,"&gt;="&amp;$A263,'Aceite de Oliva'!$B$6:$B$257,"&lt;="&amp;$B263)</f>
        <v>2.88</v>
      </c>
      <c r="UU263" s="4">
        <f>SUMIFS('Aceite de Oliva'!UU$6:UU$257,'Aceite de Oliva'!$A$6:$A$257,"&gt;="&amp;$A263,'Aceite de Oliva'!$B$6:$B$257,"&lt;="&amp;$B263)</f>
        <v>0.9</v>
      </c>
      <c r="UY263" s="4">
        <f>SUMIFS('Aceite de Oliva'!UY$6:UY$257,'Aceite de Oliva'!$A$6:$A$257,"&gt;="&amp;$A263,'Aceite de Oliva'!$B$6:$B$257,"&lt;="&amp;$B263)</f>
        <v>1.43</v>
      </c>
      <c r="UZ263" s="4">
        <f>SUMIFS('Aceite de Oliva'!UZ$6:UZ$257,'Aceite de Oliva'!$A$6:$A$257,"&gt;="&amp;$A263,'Aceite de Oliva'!$B$6:$B$257,"&lt;="&amp;$B263)</f>
        <v>2.9699999999999998</v>
      </c>
      <c r="VA263" s="4">
        <f>SUMIFS('Aceite de Oliva'!VA$6:VA$257,'Aceite de Oliva'!$A$6:$A$257,"&gt;="&amp;$A263,'Aceite de Oliva'!$B$6:$B$257,"&lt;="&amp;$B263)</f>
        <v>0.92</v>
      </c>
      <c r="VB263" s="4">
        <f>SUMIFS('Aceite de Oliva'!VB$6:VB$257,'Aceite de Oliva'!$A$6:$A$257,"&gt;="&amp;$A263,'Aceite de Oliva'!$B$6:$B$257,"&lt;="&amp;$B263)</f>
        <v>0</v>
      </c>
      <c r="VF263" s="4">
        <f>SUMIFS('Aceite de Oliva'!VF$6:VF$257,'Aceite de Oliva'!$A$6:$A$257,"&gt;="&amp;$A263,'Aceite de Oliva'!$B$6:$B$257,"&lt;="&amp;$B263)</f>
        <v>1.04</v>
      </c>
      <c r="VG263" s="4">
        <f>SUMIFS('Aceite de Oliva'!VG$6:VG$257,'Aceite de Oliva'!$A$6:$A$257,"&gt;="&amp;$A263,'Aceite de Oliva'!$B$6:$B$257,"&lt;="&amp;$B263)</f>
        <v>0</v>
      </c>
      <c r="VH263" s="4">
        <f>SUMIFS('Aceite de Oliva'!VH$6:VH$257,'Aceite de Oliva'!$A$6:$A$257,"&gt;="&amp;$A263,'Aceite de Oliva'!$B$6:$B$257,"&lt;="&amp;$B263)</f>
        <v>1.6700000000000002</v>
      </c>
      <c r="VI263" s="4">
        <f>SUMIFS('Aceite de Oliva'!VI$6:VI$257,'Aceite de Oliva'!$A$6:$A$257,"&gt;="&amp;$A263,'Aceite de Oliva'!$B$6:$B$257,"&lt;="&amp;$B263)</f>
        <v>0</v>
      </c>
      <c r="VM263" s="4">
        <f>SUMIFS('Aceite de Oliva'!VM$6:VM$257,'Aceite de Oliva'!$A$6:$A$257,"&gt;="&amp;$A263,'Aceite de Oliva'!$B$6:$B$257,"&lt;="&amp;$B263)</f>
        <v>1.46</v>
      </c>
      <c r="VN263" s="4">
        <f>SUMIFS('Aceite de Oliva'!VN$6:VN$257,'Aceite de Oliva'!$A$6:$A$257,"&gt;="&amp;$A263,'Aceite de Oliva'!$B$6:$B$257,"&lt;="&amp;$B263)</f>
        <v>1.31</v>
      </c>
      <c r="VO263" s="4">
        <f>SUMIFS('Aceite de Oliva'!VO$6:VO$257,'Aceite de Oliva'!$A$6:$A$257,"&gt;="&amp;$A263,'Aceite de Oliva'!$B$6:$B$257,"&lt;="&amp;$B263)</f>
        <v>1.9200000000000002</v>
      </c>
      <c r="VP263" s="4">
        <f>SUMIFS('Aceite de Oliva'!VP$6:VP$257,'Aceite de Oliva'!$A$6:$A$257,"&gt;="&amp;$A263,'Aceite de Oliva'!$B$6:$B$257,"&lt;="&amp;$B263)</f>
        <v>0</v>
      </c>
      <c r="VT263" s="4">
        <f>SUMIFS('Aceite de Oliva'!VT$6:VT$257,'Aceite de Oliva'!$A$6:$A$257,"&gt;="&amp;$A263,'Aceite de Oliva'!$B$6:$B$257,"&lt;="&amp;$B263)</f>
        <v>0.94000000000000006</v>
      </c>
      <c r="VU263" s="4">
        <f>SUMIFS('Aceite de Oliva'!VU$6:VU$257,'Aceite de Oliva'!$A$6:$A$257,"&gt;="&amp;$A263,'Aceite de Oliva'!$B$6:$B$257,"&lt;="&amp;$B263)</f>
        <v>0.5</v>
      </c>
      <c r="VV263" s="4">
        <f>SUMIFS('Aceite de Oliva'!VV$6:VV$257,'Aceite de Oliva'!$A$6:$A$257,"&gt;="&amp;$A263,'Aceite de Oliva'!$B$6:$B$257,"&lt;="&amp;$B263)</f>
        <v>1.3800000000000001</v>
      </c>
      <c r="VW263" s="4">
        <f>SUMIFS('Aceite de Oliva'!VW$6:VW$257,'Aceite de Oliva'!$A$6:$A$257,"&gt;="&amp;$A263,'Aceite de Oliva'!$B$6:$B$257,"&lt;="&amp;$B263)</f>
        <v>0</v>
      </c>
      <c r="WA263" s="4">
        <f>SUMIFS('Aceite de Oliva'!WA$6:WA$257,'Aceite de Oliva'!$A$6:$A$257,"&gt;="&amp;$A263,'Aceite de Oliva'!$B$6:$B$257,"&lt;="&amp;$B263)</f>
        <v>1.1299999999999999</v>
      </c>
      <c r="WB263" s="4">
        <f>SUMIFS('Aceite de Oliva'!WB$6:WB$257,'Aceite de Oliva'!$A$6:$A$257,"&gt;="&amp;$A263,'Aceite de Oliva'!$B$6:$B$257,"&lt;="&amp;$B263)</f>
        <v>1.41</v>
      </c>
      <c r="WC263" s="4">
        <f>SUMIFS('Aceite de Oliva'!WC$6:WC$257,'Aceite de Oliva'!$A$6:$A$257,"&gt;="&amp;$A263,'Aceite de Oliva'!$B$6:$B$257,"&lt;="&amp;$B263)</f>
        <v>1.33</v>
      </c>
      <c r="WD263" s="4">
        <f>SUMIFS('Aceite de Oliva'!WD$6:WD$257,'Aceite de Oliva'!$A$6:$A$257,"&gt;="&amp;$A263,'Aceite de Oliva'!$B$6:$B$257,"&lt;="&amp;$B263)</f>
        <v>0</v>
      </c>
      <c r="WH263" s="4">
        <f>SUMIFS('Aceite de Oliva'!WH$6:WH$257,'Aceite de Oliva'!$A$6:$A$257,"&gt;="&amp;$A263,'Aceite de Oliva'!$B$6:$B$257,"&lt;="&amp;$B263)</f>
        <v>0.53</v>
      </c>
      <c r="WI263" s="4">
        <f>SUMIFS('Aceite de Oliva'!WI$6:WI$257,'Aceite de Oliva'!$A$6:$A$257,"&gt;="&amp;$A263,'Aceite de Oliva'!$B$6:$B$257,"&lt;="&amp;$B263)</f>
        <v>0</v>
      </c>
      <c r="WJ263" s="4">
        <f>SUMIFS('Aceite de Oliva'!WJ$6:WJ$257,'Aceite de Oliva'!$A$6:$A$257,"&gt;="&amp;$A263,'Aceite de Oliva'!$B$6:$B$257,"&lt;="&amp;$B263)</f>
        <v>0.78</v>
      </c>
      <c r="WK263" s="4">
        <f>SUMIFS('Aceite de Oliva'!WK$6:WK$257,'Aceite de Oliva'!$A$6:$A$257,"&gt;="&amp;$A263,'Aceite de Oliva'!$B$6:$B$257,"&lt;="&amp;$B263)</f>
        <v>0.43</v>
      </c>
      <c r="WO263" s="4">
        <f>SUMIFS('Aceite de Oliva'!WO$6:WO$257,'Aceite de Oliva'!$A$6:$A$257,"&gt;="&amp;$A263,'Aceite de Oliva'!$B$6:$B$257,"&lt;="&amp;$B263)</f>
        <v>0.6</v>
      </c>
      <c r="WP263" s="4">
        <f>SUMIFS('Aceite de Oliva'!WP$6:WP$257,'Aceite de Oliva'!$A$6:$A$257,"&gt;="&amp;$A263,'Aceite de Oliva'!$B$6:$B$257,"&lt;="&amp;$B263)</f>
        <v>0.91999999999999993</v>
      </c>
      <c r="WQ263" s="4">
        <f>SUMIFS('Aceite de Oliva'!WQ$6:WQ$257,'Aceite de Oliva'!$A$6:$A$257,"&gt;="&amp;$A263,'Aceite de Oliva'!$B$6:$B$257,"&lt;="&amp;$B263)</f>
        <v>0.42</v>
      </c>
      <c r="WR263" s="4">
        <f>SUMIFS('Aceite de Oliva'!WR$6:WR$257,'Aceite de Oliva'!$A$6:$A$257,"&gt;="&amp;$A263,'Aceite de Oliva'!$B$6:$B$257,"&lt;="&amp;$B263)</f>
        <v>0</v>
      </c>
      <c r="WV263" s="4">
        <f>SUMIFS('Aceite de Oliva'!WV$6:WV$257,'Aceite de Oliva'!$A$6:$A$257,"&gt;="&amp;$A263,'Aceite de Oliva'!$B$6:$B$257,"&lt;="&amp;$B263)</f>
        <v>3.6</v>
      </c>
      <c r="WW263" s="4">
        <f>SUMIFS('Aceite de Oliva'!WW$6:WW$257,'Aceite de Oliva'!$A$6:$A$257,"&gt;="&amp;$A263,'Aceite de Oliva'!$B$6:$B$257,"&lt;="&amp;$B263)</f>
        <v>13.940000000000001</v>
      </c>
      <c r="WX263" s="4">
        <f>SUMIFS('Aceite de Oliva'!WX$6:WX$257,'Aceite de Oliva'!$A$6:$A$257,"&gt;="&amp;$A263,'Aceite de Oliva'!$B$6:$B$257,"&lt;="&amp;$B263)</f>
        <v>0.54</v>
      </c>
      <c r="WY263" s="4">
        <f>SUMIFS('Aceite de Oliva'!WY$6:WY$257,'Aceite de Oliva'!$A$6:$A$257,"&gt;="&amp;$A263,'Aceite de Oliva'!$B$6:$B$257,"&lt;="&amp;$B263)</f>
        <v>0</v>
      </c>
      <c r="XC263" s="4">
        <f>SUMIFS('Aceite de Oliva'!XC$6:XC$257,'Aceite de Oliva'!$A$6:$A$257,"&gt;="&amp;$A263,'Aceite de Oliva'!$B$6:$B$257,"&lt;="&amp;$B263)</f>
        <v>0.93</v>
      </c>
      <c r="XD263" s="4">
        <f>SUMIFS('Aceite de Oliva'!XD$6:XD$257,'Aceite de Oliva'!$A$6:$A$257,"&gt;="&amp;$A263,'Aceite de Oliva'!$B$6:$B$257,"&lt;="&amp;$B263)</f>
        <v>2.5700000000000003</v>
      </c>
      <c r="XE263" s="4">
        <f>SUMIFS('Aceite de Oliva'!XE$6:XE$257,'Aceite de Oliva'!$A$6:$A$257,"&gt;="&amp;$A263,'Aceite de Oliva'!$B$6:$B$257,"&lt;="&amp;$B263)</f>
        <v>0.54</v>
      </c>
      <c r="XF263" s="4">
        <f>SUMIFS('Aceite de Oliva'!XF$6:XF$257,'Aceite de Oliva'!$A$6:$A$257,"&gt;="&amp;$A263,'Aceite de Oliva'!$B$6:$B$257,"&lt;="&amp;$B263)</f>
        <v>0</v>
      </c>
      <c r="XJ263" s="4">
        <f>SUMIFS('Aceite de Oliva'!XJ$6:XJ$257,'Aceite de Oliva'!$A$6:$A$257,"&gt;="&amp;$A263,'Aceite de Oliva'!$B$6:$B$257,"&lt;="&amp;$B263)</f>
        <v>0.19</v>
      </c>
      <c r="XK263" s="4">
        <f>SUMIFS('Aceite de Oliva'!XK$6:XK$257,'Aceite de Oliva'!$A$6:$A$257,"&gt;="&amp;$A263,'Aceite de Oliva'!$B$6:$B$257,"&lt;="&amp;$B263)</f>
        <v>0</v>
      </c>
      <c r="XL263" s="4">
        <f>SUMIFS('Aceite de Oliva'!XL$6:XL$257,'Aceite de Oliva'!$A$6:$A$257,"&gt;="&amp;$A263,'Aceite de Oliva'!$B$6:$B$257,"&lt;="&amp;$B263)</f>
        <v>0.32999999999999996</v>
      </c>
      <c r="XM263" s="4">
        <f>SUMIFS('Aceite de Oliva'!XM$6:XM$257,'Aceite de Oliva'!$A$6:$A$257,"&gt;="&amp;$A263,'Aceite de Oliva'!$B$6:$B$257,"&lt;="&amp;$B263)</f>
        <v>0</v>
      </c>
      <c r="XQ263" s="4">
        <f>SUMIFS('Aceite de Oliva'!XQ$6:XQ$257,'Aceite de Oliva'!$A$6:$A$257,"&gt;="&amp;$A263,'Aceite de Oliva'!$B$6:$B$257,"&lt;="&amp;$B263)</f>
        <v>32.24</v>
      </c>
      <c r="XR263" s="4">
        <f>SUMIFS('Aceite de Oliva'!XR$6:XR$257,'Aceite de Oliva'!$A$6:$A$257,"&gt;="&amp;$A263,'Aceite de Oliva'!$B$6:$B$257,"&lt;="&amp;$B263)</f>
        <v>16.55</v>
      </c>
      <c r="XS263" s="4">
        <f>SUMIFS('Aceite de Oliva'!XS$6:XS$257,'Aceite de Oliva'!$A$6:$A$257,"&gt;="&amp;$A263,'Aceite de Oliva'!$B$6:$B$257,"&lt;="&amp;$B263)</f>
        <v>38.36</v>
      </c>
      <c r="XT263" s="4">
        <f>SUMIFS('Aceite de Oliva'!XT$6:XT$257,'Aceite de Oliva'!$A$6:$A$257,"&gt;="&amp;$A263,'Aceite de Oliva'!$B$6:$B$257,"&lt;="&amp;$B263)</f>
        <v>39.200000000000003</v>
      </c>
      <c r="XX263" s="4">
        <f>SUMIFS('Aceite de Oliva'!XX$6:XX$257,'Aceite de Oliva'!$A$6:$A$257,"&gt;="&amp;$A263,'Aceite de Oliva'!$B$6:$B$257,"&lt;="&amp;$B263)</f>
        <v>6.9</v>
      </c>
      <c r="XY263" s="4">
        <f>SUMIFS('Aceite de Oliva'!XY$6:XY$257,'Aceite de Oliva'!$A$6:$A$257,"&gt;="&amp;$A263,'Aceite de Oliva'!$B$6:$B$257,"&lt;="&amp;$B263)</f>
        <v>7.0600000000000005</v>
      </c>
      <c r="XZ263" s="4">
        <f>SUMIFS('Aceite de Oliva'!XZ$6:XZ$257,'Aceite de Oliva'!$A$6:$A$257,"&gt;="&amp;$A263,'Aceite de Oliva'!$B$6:$B$257,"&lt;="&amp;$B263)</f>
        <v>6.8000000000000007</v>
      </c>
      <c r="YA263" s="4">
        <f>SUMIFS('Aceite de Oliva'!YA$6:YA$257,'Aceite de Oliva'!$A$6:$A$257,"&gt;="&amp;$A263,'Aceite de Oliva'!$B$6:$B$257,"&lt;="&amp;$B263)</f>
        <v>9.7099999999999991</v>
      </c>
      <c r="YE263" s="4">
        <f>SUMIFS('Aceite de Oliva'!YE$6:YE$257,'Aceite de Oliva'!$A$6:$A$257,"&gt;="&amp;$A263,'Aceite de Oliva'!$B$6:$B$257,"&lt;="&amp;$B263)</f>
        <v>1.1599999999999999</v>
      </c>
      <c r="YF263" s="4">
        <f>SUMIFS('Aceite de Oliva'!YF$6:YF$257,'Aceite de Oliva'!$A$6:$A$257,"&gt;="&amp;$A263,'Aceite de Oliva'!$B$6:$B$257,"&lt;="&amp;$B263)</f>
        <v>1.49</v>
      </c>
      <c r="YG263" s="4">
        <f>SUMIFS('Aceite de Oliva'!YG$6:YG$257,'Aceite de Oliva'!$A$6:$A$257,"&gt;="&amp;$A263,'Aceite de Oliva'!$B$6:$B$257,"&lt;="&amp;$B263)</f>
        <v>0.94</v>
      </c>
      <c r="YH263" s="4">
        <f>SUMIFS('Aceite de Oliva'!YH$6:YH$257,'Aceite de Oliva'!$A$6:$A$257,"&gt;="&amp;$A263,'Aceite de Oliva'!$B$6:$B$257,"&lt;="&amp;$B263)</f>
        <v>0</v>
      </c>
      <c r="YL263" s="4">
        <f>SUMIFS('Aceite de Oliva'!YL$6:YL$257,'Aceite de Oliva'!$A$6:$A$257,"&gt;="&amp;$A263,'Aceite de Oliva'!$B$6:$B$257,"&lt;="&amp;$B263)</f>
        <v>1.4699999999999998</v>
      </c>
      <c r="YM263" s="4">
        <f>SUMIFS('Aceite de Oliva'!YM$6:YM$257,'Aceite de Oliva'!$A$6:$A$257,"&gt;="&amp;$A263,'Aceite de Oliva'!$B$6:$B$257,"&lt;="&amp;$B263)</f>
        <v>0.23</v>
      </c>
      <c r="YN263" s="4">
        <f>SUMIFS('Aceite de Oliva'!YN$6:YN$257,'Aceite de Oliva'!$A$6:$A$257,"&gt;="&amp;$A263,'Aceite de Oliva'!$B$6:$B$257,"&lt;="&amp;$B263)</f>
        <v>1.7400000000000002</v>
      </c>
      <c r="YO263" s="4">
        <f>SUMIFS('Aceite de Oliva'!YO$6:YO$257,'Aceite de Oliva'!$A$6:$A$257,"&gt;="&amp;$A263,'Aceite de Oliva'!$B$6:$B$257,"&lt;="&amp;$B263)</f>
        <v>1.5</v>
      </c>
      <c r="YP263" s="4">
        <f>SUMIFS('Aceite de Oliva'!YP$6:YP$257,'Aceite de Oliva'!$A$6:$A$257,"&gt;="&amp;$A263,'Aceite de Oliva'!$B$6:$B$257,"&lt;="&amp;$B263)</f>
        <v>2.65</v>
      </c>
    </row>
    <row r="264" spans="1:666" x14ac:dyDescent="0.25">
      <c r="A264" s="9">
        <f>'TAM Aceite de Oliva'!B12</f>
        <v>5.25</v>
      </c>
      <c r="B264" s="9">
        <f>'TAM Aceite de Oliva'!C12</f>
        <v>5.5</v>
      </c>
      <c r="C264" s="9"/>
      <c r="D264" s="4">
        <f>SUMIFS('Aceite de Oliva'!D$6:D$257,'Aceite de Oliva'!$A$6:$A$257,"&gt;="&amp;$A264,'Aceite de Oliva'!$B$6:$B$257,"&lt;="&amp;$B264)</f>
        <v>3.88</v>
      </c>
      <c r="E264" s="4">
        <f>SUMIFS('Aceite de Oliva'!E$6:E$257,'Aceite de Oliva'!$A$6:$A$257,"&gt;="&amp;$A264,'Aceite de Oliva'!$B$6:$B$257,"&lt;="&amp;$B264)</f>
        <v>2.83</v>
      </c>
      <c r="F264" s="4">
        <f>SUMIFS('Aceite de Oliva'!F$6:F$257,'Aceite de Oliva'!$A$6:$A$257,"&gt;="&amp;$A264,'Aceite de Oliva'!$B$6:$B$257,"&lt;="&amp;$B264)</f>
        <v>2.2000000000000002</v>
      </c>
      <c r="G264" s="4">
        <f>SUMIFS('Aceite de Oliva'!G$6:G$257,'Aceite de Oliva'!$A$6:$A$257,"&gt;="&amp;$A264,'Aceite de Oliva'!$B$6:$B$257,"&lt;="&amp;$B264)</f>
        <v>8.39</v>
      </c>
      <c r="H264" s="9"/>
      <c r="I264" s="9"/>
      <c r="J264" s="9"/>
      <c r="K264" s="4">
        <f>SUMIFS('Aceite de Oliva'!K$6:K$257,'Aceite de Oliva'!$A$6:$A$257,"&gt;="&amp;$A264,'Aceite de Oliva'!$B$6:$B$257,"&lt;="&amp;$B264)</f>
        <v>2.99</v>
      </c>
      <c r="L264" s="4">
        <f>SUMIFS('Aceite de Oliva'!L$6:L$257,'Aceite de Oliva'!$A$6:$A$257,"&gt;="&amp;$A264,'Aceite de Oliva'!$B$6:$B$257,"&lt;="&amp;$B264)</f>
        <v>2.06</v>
      </c>
      <c r="M264" s="4">
        <f>SUMIFS('Aceite de Oliva'!M$6:M$257,'Aceite de Oliva'!$A$6:$A$257,"&gt;="&amp;$A264,'Aceite de Oliva'!$B$6:$B$257,"&lt;="&amp;$B264)</f>
        <v>3.12</v>
      </c>
      <c r="N264" s="4">
        <f>SUMIFS('Aceite de Oliva'!N$6:N$257,'Aceite de Oliva'!$A$6:$A$257,"&gt;="&amp;$A264,'Aceite de Oliva'!$B$6:$B$257,"&lt;="&amp;$B264)</f>
        <v>2.6</v>
      </c>
      <c r="O264" s="9"/>
      <c r="P264" s="9"/>
      <c r="Q264" s="9"/>
      <c r="R264" s="4">
        <f>SUMIFS('Aceite de Oliva'!R$6:R$257,'Aceite de Oliva'!$A$6:$A$257,"&gt;="&amp;$A264,'Aceite de Oliva'!$B$6:$B$257,"&lt;="&amp;$B264)</f>
        <v>1.81</v>
      </c>
      <c r="S264" s="4">
        <f>SUMIFS('Aceite de Oliva'!S$6:S$257,'Aceite de Oliva'!$A$6:$A$257,"&gt;="&amp;$A264,'Aceite de Oliva'!$B$6:$B$257,"&lt;="&amp;$B264)</f>
        <v>1.33</v>
      </c>
      <c r="T264" s="4">
        <f>SUMIFS('Aceite de Oliva'!T$6:T$257,'Aceite de Oliva'!$A$6:$A$257,"&gt;="&amp;$A264,'Aceite de Oliva'!$B$6:$B$257,"&lt;="&amp;$B264)</f>
        <v>1.5899999999999999</v>
      </c>
      <c r="U264" s="4">
        <f>SUMIFS('Aceite de Oliva'!U$6:U$257,'Aceite de Oliva'!$A$6:$A$257,"&gt;="&amp;$A264,'Aceite de Oliva'!$B$6:$B$257,"&lt;="&amp;$B264)</f>
        <v>1.28</v>
      </c>
      <c r="V264" s="9"/>
      <c r="W264" s="9"/>
      <c r="X264" s="9"/>
      <c r="Y264" s="4">
        <f>SUMIFS('Aceite de Oliva'!Y$6:Y$257,'Aceite de Oliva'!$A$6:$A$257,"&gt;="&amp;$A264,'Aceite de Oliva'!$B$6:$B$257,"&lt;="&amp;$B264)</f>
        <v>2.58</v>
      </c>
      <c r="Z264" s="4">
        <f>SUMIFS('Aceite de Oliva'!Z$6:Z$257,'Aceite de Oliva'!$A$6:$A$257,"&gt;="&amp;$A264,'Aceite de Oliva'!$B$6:$B$257,"&lt;="&amp;$B264)</f>
        <v>0.68</v>
      </c>
      <c r="AA264" s="4">
        <f>SUMIFS('Aceite de Oliva'!AA$6:AA$257,'Aceite de Oliva'!$A$6:$A$257,"&gt;="&amp;$A264,'Aceite de Oliva'!$B$6:$B$257,"&lt;="&amp;$B264)</f>
        <v>2.4099999999999997</v>
      </c>
      <c r="AB264" s="4">
        <f>SUMIFS('Aceite de Oliva'!AB$6:AB$257,'Aceite de Oliva'!$A$6:$A$257,"&gt;="&amp;$A264,'Aceite de Oliva'!$B$6:$B$257,"&lt;="&amp;$B264)</f>
        <v>3.32</v>
      </c>
      <c r="AC264" s="9"/>
      <c r="AD264" s="9"/>
      <c r="AE264" s="9"/>
      <c r="AF264" s="4">
        <f>SUMIFS('Aceite de Oliva'!AF$6:AF$257,'Aceite de Oliva'!$A$6:$A$257,"&gt;="&amp;$A264,'Aceite de Oliva'!$B$6:$B$257,"&lt;="&amp;$B264)</f>
        <v>6.910000000000001</v>
      </c>
      <c r="AG264" s="4">
        <f>SUMIFS('Aceite de Oliva'!AG$6:AG$257,'Aceite de Oliva'!$A$6:$A$257,"&gt;="&amp;$A264,'Aceite de Oliva'!$B$6:$B$257,"&lt;="&amp;$B264)</f>
        <v>11.45</v>
      </c>
      <c r="AH264" s="4">
        <f>SUMIFS('Aceite de Oliva'!AH$6:AH$257,'Aceite de Oliva'!$A$6:$A$257,"&gt;="&amp;$A264,'Aceite de Oliva'!$B$6:$B$257,"&lt;="&amp;$B264)</f>
        <v>5.32</v>
      </c>
      <c r="AI264" s="4">
        <f>SUMIFS('Aceite de Oliva'!AI$6:AI$257,'Aceite de Oliva'!$A$6:$A$257,"&gt;="&amp;$A264,'Aceite de Oliva'!$B$6:$B$257,"&lt;="&amp;$B264)</f>
        <v>6.76</v>
      </c>
      <c r="AJ264" s="9"/>
      <c r="AK264" s="9"/>
      <c r="AL264" s="9"/>
      <c r="AM264" s="4">
        <f>SUMIFS('Aceite de Oliva'!AM$6:AM$257,'Aceite de Oliva'!$A$6:$A$257,"&gt;="&amp;$A264,'Aceite de Oliva'!$B$6:$B$257,"&lt;="&amp;$B264)</f>
        <v>2.3899999999999997</v>
      </c>
      <c r="AN264" s="4">
        <f>SUMIFS('Aceite de Oliva'!AN$6:AN$257,'Aceite de Oliva'!$A$6:$A$257,"&gt;="&amp;$A264,'Aceite de Oliva'!$B$6:$B$257,"&lt;="&amp;$B264)</f>
        <v>0.85</v>
      </c>
      <c r="AO264" s="4">
        <f>SUMIFS('Aceite de Oliva'!AO$6:AO$257,'Aceite de Oliva'!$A$6:$A$257,"&gt;="&amp;$A264,'Aceite de Oliva'!$B$6:$B$257,"&lt;="&amp;$B264)</f>
        <v>3.26</v>
      </c>
      <c r="AP264" s="4">
        <f>SUMIFS('Aceite de Oliva'!AP$6:AP$257,'Aceite de Oliva'!$A$6:$A$257,"&gt;="&amp;$A264,'Aceite de Oliva'!$B$6:$B$257,"&lt;="&amp;$B264)</f>
        <v>2.4700000000000002</v>
      </c>
      <c r="AQ264" s="9"/>
      <c r="AR264" s="9"/>
      <c r="AT264" s="4">
        <f>SUMIFS('Aceite de Oliva'!AT$6:AT$257,'Aceite de Oliva'!$A$6:$A$257,"&gt;="&amp;$A264,'Aceite de Oliva'!$B$6:$B$257,"&lt;="&amp;$B264)</f>
        <v>2.34</v>
      </c>
      <c r="AU264" s="4">
        <f>SUMIFS('Aceite de Oliva'!AU$6:AU$257,'Aceite de Oliva'!$A$6:$A$257,"&gt;="&amp;$A264,'Aceite de Oliva'!$B$6:$B$257,"&lt;="&amp;$B264)</f>
        <v>1.21</v>
      </c>
      <c r="AV264" s="4">
        <f>SUMIFS('Aceite de Oliva'!AV$6:AV$257,'Aceite de Oliva'!$A$6:$A$257,"&gt;="&amp;$A264,'Aceite de Oliva'!$B$6:$B$257,"&lt;="&amp;$B264)</f>
        <v>3.13</v>
      </c>
      <c r="AW264" s="4">
        <f>SUMIFS('Aceite de Oliva'!AW$6:AW$257,'Aceite de Oliva'!$A$6:$A$257,"&gt;="&amp;$A264,'Aceite de Oliva'!$B$6:$B$257,"&lt;="&amp;$B264)</f>
        <v>1.27</v>
      </c>
      <c r="BA264" s="4">
        <f>SUMIFS('Aceite de Oliva'!BA$6:BA$257,'Aceite de Oliva'!$A$6:$A$257,"&gt;="&amp;A264,'Aceite de Oliva'!$B$6:$B$257,"&lt;="&amp;B264)</f>
        <v>3.47</v>
      </c>
      <c r="BB264" s="4">
        <f>SUMIFS('Aceite de Oliva'!BB$6:BB$257,'Aceite de Oliva'!$A$6:$A$257,"&gt;="&amp;$A264,'Aceite de Oliva'!$B$6:$B$257,"&lt;="&amp;$B264)</f>
        <v>1.41</v>
      </c>
      <c r="BC264" s="4">
        <f>SUMIFS('Aceite de Oliva'!BC$6:BC$257,'Aceite de Oliva'!$A$6:$A$257,"&gt;="&amp;$A264,'Aceite de Oliva'!$B$6:$B$257,"&lt;="&amp;$B264)</f>
        <v>5.35</v>
      </c>
      <c r="BD264" s="4">
        <f>SUMIFS('Aceite de Oliva'!BD$6:BD$257,'Aceite de Oliva'!$A$6:$A$257,"&gt;="&amp;$A264,'Aceite de Oliva'!$B$6:$B$257,"&lt;="&amp;$B264)</f>
        <v>2.44</v>
      </c>
      <c r="BH264" s="4">
        <f>SUMIFS('Aceite de Oliva'!BH$6:BH$257,'Aceite de Oliva'!$A$6:$A$257,"&gt;="&amp;$A264,'Aceite de Oliva'!$B$6:$B$257,"&lt;="&amp;$B264)</f>
        <v>2.0499999999999998</v>
      </c>
      <c r="BI264" s="4">
        <f>SUMIFS('Aceite de Oliva'!BI$6:BI$257,'Aceite de Oliva'!$A$6:$A$257,"&gt;="&amp;$A264,'Aceite de Oliva'!$B$6:$B$257,"&lt;="&amp;$B264)</f>
        <v>0</v>
      </c>
      <c r="BJ264" s="4">
        <f>SUMIFS('Aceite de Oliva'!BJ$6:BJ$257,'Aceite de Oliva'!$A$6:$A$257,"&gt;="&amp;$A264,'Aceite de Oliva'!$B$6:$B$257,"&lt;="&amp;$B264)</f>
        <v>2.58</v>
      </c>
      <c r="BK264" s="4">
        <f>SUMIFS('Aceite de Oliva'!BK$6:BK$257,'Aceite de Oliva'!$A$6:$A$257,"&gt;="&amp;$A264,'Aceite de Oliva'!$B$6:$B$257,"&lt;="&amp;$B264)</f>
        <v>2</v>
      </c>
      <c r="BO264" s="4">
        <f>SUMIFS('Aceite de Oliva'!BO$6:BO$257,'Aceite de Oliva'!$A$6:$A$257,"&gt;="&amp;$A264,'Aceite de Oliva'!$B$6:$B$257,"&lt;="&amp;$B264)</f>
        <v>5.2</v>
      </c>
      <c r="BP264" s="4">
        <f>SUMIFS('Aceite de Oliva'!BP$6:BP$257,'Aceite de Oliva'!$A$6:$A$257,"&gt;="&amp;$A264,'Aceite de Oliva'!$B$6:$B$257,"&lt;="&amp;$B264)</f>
        <v>13.360000000000001</v>
      </c>
      <c r="BQ264" s="4">
        <f>SUMIFS('Aceite de Oliva'!BQ$6:BQ$257,'Aceite de Oliva'!$A$6:$A$257,"&gt;="&amp;$A264,'Aceite de Oliva'!$B$6:$B$257,"&lt;="&amp;$B264)</f>
        <v>3.67</v>
      </c>
      <c r="BR264" s="4">
        <f>SUMIFS('Aceite de Oliva'!BR$6:BR$257,'Aceite de Oliva'!$A$6:$A$257,"&gt;="&amp;$A264,'Aceite de Oliva'!$B$6:$B$257,"&lt;="&amp;$B264)</f>
        <v>2</v>
      </c>
      <c r="BV264" s="4">
        <f>SUMIFS('Aceite de Oliva'!BV$6:BV$257,'Aceite de Oliva'!$A$6:$A$257,"&gt;="&amp;$A264,'Aceite de Oliva'!$B$6:$B$257,"&lt;="&amp;$B264)</f>
        <v>2.0099999999999998</v>
      </c>
      <c r="BW264" s="4">
        <f>SUMIFS('Aceite de Oliva'!BW$6:BW$257,'Aceite de Oliva'!$A$6:$A$257,"&gt;="&amp;$A264,'Aceite de Oliva'!$B$6:$B$257,"&lt;="&amp;$B264)</f>
        <v>3.21</v>
      </c>
      <c r="BX264" s="4">
        <f>SUMIFS('Aceite de Oliva'!BX$6:BX$257,'Aceite de Oliva'!$A$6:$A$257,"&gt;="&amp;$A264,'Aceite de Oliva'!$B$6:$B$257,"&lt;="&amp;$B264)</f>
        <v>1.83</v>
      </c>
      <c r="BY264" s="4">
        <f>SUMIFS('Aceite de Oliva'!BY$6:BY$257,'Aceite de Oliva'!$A$6:$A$257,"&gt;="&amp;$A264,'Aceite de Oliva'!$B$6:$B$257,"&lt;="&amp;$B264)</f>
        <v>1.45</v>
      </c>
      <c r="CC264" s="4">
        <f>SUMIFS('Aceite de Oliva'!CC$6:CC$257,'Aceite de Oliva'!$A$6:$A$257,"&gt;="&amp;$A264,'Aceite de Oliva'!$B$6:$B$257,"&lt;="&amp;$B264)</f>
        <v>1.61</v>
      </c>
      <c r="CD264" s="4">
        <f>SUMIFS('Aceite de Oliva'!CD$6:CD$257,'Aceite de Oliva'!$A$6:$A$257,"&gt;="&amp;$A264,'Aceite de Oliva'!$B$6:$B$257,"&lt;="&amp;$B264)</f>
        <v>1.1000000000000001</v>
      </c>
      <c r="CE264" s="4">
        <f>SUMIFS('Aceite de Oliva'!CE$6:CE$257,'Aceite de Oliva'!$A$6:$A$257,"&gt;="&amp;$A264,'Aceite de Oliva'!$B$6:$B$257,"&lt;="&amp;$B264)</f>
        <v>1.34</v>
      </c>
      <c r="CF264" s="4">
        <f>SUMIFS('Aceite de Oliva'!CF$6:CF$257,'Aceite de Oliva'!$A$6:$A$257,"&gt;="&amp;$A264,'Aceite de Oliva'!$B$6:$B$257,"&lt;="&amp;$B264)</f>
        <v>2.4</v>
      </c>
      <c r="CJ264" s="4">
        <f>SUMIFS('Aceite de Oliva'!CJ$6:CJ$257,'Aceite de Oliva'!$A$6:$A$257,"&gt;="&amp;$A264,'Aceite de Oliva'!$B$6:$B$257,"&lt;="&amp;$B264)</f>
        <v>4.7499999999999991</v>
      </c>
      <c r="CK264" s="4">
        <f>SUMIFS('Aceite de Oliva'!CK$6:CK$257,'Aceite de Oliva'!$A$6:$A$257,"&gt;="&amp;$A264,'Aceite de Oliva'!$B$6:$B$257,"&lt;="&amp;$B264)</f>
        <v>11.47</v>
      </c>
      <c r="CL264" s="4">
        <f>SUMIFS('Aceite de Oliva'!CL$6:CL$257,'Aceite de Oliva'!$A$6:$A$257,"&gt;="&amp;$A264,'Aceite de Oliva'!$B$6:$B$257,"&lt;="&amp;$B264)</f>
        <v>3.19</v>
      </c>
      <c r="CM264" s="4">
        <f>SUMIFS('Aceite de Oliva'!CM$6:CM$257,'Aceite de Oliva'!$A$6:$A$257,"&gt;="&amp;$A264,'Aceite de Oliva'!$B$6:$B$257,"&lt;="&amp;$B264)</f>
        <v>3.17</v>
      </c>
      <c r="CQ264" s="4">
        <f>SUMIFS('Aceite de Oliva'!CQ$6:CQ$257,'Aceite de Oliva'!$A$6:$A$257,"&gt;="&amp;$A264,'Aceite de Oliva'!$B$6:$B$257,"&lt;="&amp;$B264)</f>
        <v>1.24</v>
      </c>
      <c r="CR264" s="4">
        <f>SUMIFS('Aceite de Oliva'!CR$6:CR$257,'Aceite de Oliva'!$A$6:$A$257,"&gt;="&amp;$A264,'Aceite de Oliva'!$B$6:$B$257,"&lt;="&amp;$B264)</f>
        <v>1.56</v>
      </c>
      <c r="CS264" s="4">
        <f>SUMIFS('Aceite de Oliva'!CS$6:CS$257,'Aceite de Oliva'!$A$6:$A$257,"&gt;="&amp;$A264,'Aceite de Oliva'!$B$6:$B$257,"&lt;="&amp;$B264)</f>
        <v>1.06</v>
      </c>
      <c r="CT264" s="4">
        <f>SUMIFS('Aceite de Oliva'!CT$6:CT$257,'Aceite de Oliva'!$A$6:$A$257,"&gt;="&amp;$A264,'Aceite de Oliva'!$B$6:$B$257,"&lt;="&amp;$B264)</f>
        <v>1.86</v>
      </c>
      <c r="CX264" s="4">
        <f>SUMIFS('Aceite de Oliva'!CX$6:CX$257,'Aceite de Oliva'!$A$6:$A$257,"&gt;="&amp;$A264,'Aceite de Oliva'!$B$6:$B$257,"&lt;="&amp;$B264)</f>
        <v>0.11</v>
      </c>
      <c r="CY264" s="4">
        <f>SUMIFS('Aceite de Oliva'!CY$6:CY$257,'Aceite de Oliva'!$A$6:$A$257,"&gt;="&amp;$A264,'Aceite de Oliva'!$B$6:$B$257,"&lt;="&amp;$B264)</f>
        <v>0.28999999999999998</v>
      </c>
      <c r="CZ264" s="4">
        <f>SUMIFS('Aceite de Oliva'!CZ$6:CZ$257,'Aceite de Oliva'!$A$6:$A$257,"&gt;="&amp;$A264,'Aceite de Oliva'!$B$6:$B$257,"&lt;="&amp;$B264)</f>
        <v>0.1</v>
      </c>
      <c r="DA264" s="4">
        <f>SUMIFS('Aceite de Oliva'!DA$6:DA$257,'Aceite de Oliva'!$A$6:$A$257,"&gt;="&amp;$A264,'Aceite de Oliva'!$B$6:$B$257,"&lt;="&amp;$B264)</f>
        <v>0</v>
      </c>
      <c r="DE264" s="4">
        <f>SUMIFS('Aceite de Oliva'!DE$6:DE$257,'Aceite de Oliva'!$A$6:$A$257,"&gt;="&amp;$A264,'Aceite de Oliva'!$B$6:$B$257,"&lt;="&amp;$B264)</f>
        <v>7.0000000000000007E-2</v>
      </c>
      <c r="DF264" s="4">
        <f>SUMIFS('Aceite de Oliva'!DF$6:DF$257,'Aceite de Oliva'!$A$6:$A$257,"&gt;="&amp;$A264,'Aceite de Oliva'!$B$6:$B$257,"&lt;="&amp;$B264)</f>
        <v>0</v>
      </c>
      <c r="DG264" s="4">
        <f>SUMIFS('Aceite de Oliva'!DG$6:DG$257,'Aceite de Oliva'!$A$6:$A$257,"&gt;="&amp;$A264,'Aceite de Oliva'!$B$6:$B$257,"&lt;="&amp;$B264)</f>
        <v>0.11000000000000001</v>
      </c>
      <c r="DH264" s="4">
        <f>SUMIFS('Aceite de Oliva'!DH$6:DH$257,'Aceite de Oliva'!$A$6:$A$257,"&gt;="&amp;$A264,'Aceite de Oliva'!$B$6:$B$257,"&lt;="&amp;$B264)</f>
        <v>0</v>
      </c>
      <c r="DL264" s="4">
        <f>SUMIFS('Aceite de Oliva'!DL$6:DL$257,'Aceite de Oliva'!$A$6:$A$257,"&gt;="&amp;$A264,'Aceite de Oliva'!$B$6:$B$257,"&lt;="&amp;$B264)</f>
        <v>7.0000000000000007E-2</v>
      </c>
      <c r="DM264" s="4">
        <f>SUMIFS('Aceite de Oliva'!DM$6:DM$257,'Aceite de Oliva'!$A$6:$A$257,"&gt;="&amp;$A264,'Aceite de Oliva'!$B$6:$B$257,"&lt;="&amp;$B264)</f>
        <v>0</v>
      </c>
      <c r="DN264" s="4">
        <f>SUMIFS('Aceite de Oliva'!DN$6:DN$257,'Aceite de Oliva'!$A$6:$A$257,"&gt;="&amp;$A264,'Aceite de Oliva'!$B$6:$B$257,"&lt;="&amp;$B264)</f>
        <v>0.11</v>
      </c>
      <c r="DO264" s="4">
        <f>SUMIFS('Aceite de Oliva'!DO$6:DO$257,'Aceite de Oliva'!$A$6:$A$257,"&gt;="&amp;$A264,'Aceite de Oliva'!$B$6:$B$257,"&lt;="&amp;$B264)</f>
        <v>0</v>
      </c>
      <c r="DS264" s="4">
        <f>SUMIFS('Aceite de Oliva'!DS$6:DS$257,'Aceite de Oliva'!$A$6:$A$257,"&gt;="&amp;$A264,'Aceite de Oliva'!$B$6:$B$257,"&lt;="&amp;$B264)</f>
        <v>0.02</v>
      </c>
      <c r="DT264" s="4">
        <f>SUMIFS('Aceite de Oliva'!DT$6:DT$257,'Aceite de Oliva'!$A$6:$A$257,"&gt;="&amp;$A264,'Aceite de Oliva'!$B$6:$B$257,"&lt;="&amp;$B264)</f>
        <v>0</v>
      </c>
      <c r="DU264" s="4">
        <f>SUMIFS('Aceite de Oliva'!DU$6:DU$257,'Aceite de Oliva'!$A$6:$A$257,"&gt;="&amp;$A264,'Aceite de Oliva'!$B$6:$B$257,"&lt;="&amp;$B264)</f>
        <v>0.03</v>
      </c>
      <c r="DV264" s="4">
        <f>SUMIFS('Aceite de Oliva'!DV$6:DV$257,'Aceite de Oliva'!$A$6:$A$257,"&gt;="&amp;$A264,'Aceite de Oliva'!$B$6:$B$257,"&lt;="&amp;$B264)</f>
        <v>0</v>
      </c>
      <c r="DZ264" s="4">
        <f>SUMIFS('Aceite de Oliva'!DZ$6:DZ$257,'Aceite de Oliva'!$A$6:$A$257,"&gt;="&amp;$A264,'Aceite de Oliva'!$B$6:$B$257,"&lt;="&amp;$B264)</f>
        <v>0.1</v>
      </c>
      <c r="EA264" s="4">
        <f>SUMIFS('Aceite de Oliva'!EA$6:EA$257,'Aceite de Oliva'!$A$6:$A$257,"&gt;="&amp;$A264,'Aceite de Oliva'!$B$6:$B$257,"&lt;="&amp;$B264)</f>
        <v>0</v>
      </c>
      <c r="EB264" s="4">
        <f>SUMIFS('Aceite de Oliva'!EB$6:EB$257,'Aceite de Oliva'!$A$6:$A$257,"&gt;="&amp;$A264,'Aceite de Oliva'!$B$6:$B$257,"&lt;="&amp;$B264)</f>
        <v>0.05</v>
      </c>
      <c r="EC264" s="4">
        <f>SUMIFS('Aceite de Oliva'!EC$6:EC$257,'Aceite de Oliva'!$A$6:$A$257,"&gt;="&amp;$A264,'Aceite de Oliva'!$B$6:$B$257,"&lt;="&amp;$B264)</f>
        <v>0.12</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0.06</v>
      </c>
      <c r="EJ264" s="4">
        <f>SUMIFS('Aceite de Oliva'!EJ$6:EJ$257,'Aceite de Oliva'!$A$6:$A$257,"&gt;="&amp;$A264,'Aceite de Oliva'!$B$6:$B$257,"&lt;="&amp;$B264)</f>
        <v>0</v>
      </c>
      <c r="EN264" s="4">
        <f>SUMIFS('Aceite de Oliva'!EN$6:EN$257,'Aceite de Oliva'!$A$6:$A$257,"&gt;="&amp;$A264,'Aceite de Oliva'!$B$6:$B$257,"&lt;="&amp;$B264)</f>
        <v>0.12</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0.04</v>
      </c>
      <c r="FQ264" s="4">
        <f>SUMIFS('Aceite de Oliva'!FQ$6:FQ$257,'Aceite de Oliva'!$A$6:$A$257,"&gt;="&amp;$A264,'Aceite de Oliva'!$B$6:$B$257,"&lt;="&amp;$B264)</f>
        <v>0</v>
      </c>
      <c r="FR264" s="4">
        <f>SUMIFS('Aceite de Oliva'!FR$6:FR$257,'Aceite de Oliva'!$A$6:$A$257,"&gt;="&amp;$A264,'Aceite de Oliva'!$B$6:$B$257,"&lt;="&amp;$B264)</f>
        <v>7.0000000000000007E-2</v>
      </c>
      <c r="FS264" s="4">
        <f>SUMIFS('Aceite de Oliva'!FS$6:FS$257,'Aceite de Oliva'!$A$6:$A$257,"&gt;="&amp;$A264,'Aceite de Oliva'!$B$6:$B$257,"&lt;="&amp;$B264)</f>
        <v>0</v>
      </c>
      <c r="FW264" s="4">
        <f>SUMIFS('Aceite de Oliva'!FW$6:FW$257,'Aceite de Oliva'!$A$6:$A$257,"&gt;="&amp;$A264,'Aceite de Oliva'!$B$6:$B$257,"&lt;="&amp;$B264)</f>
        <v>0.22</v>
      </c>
      <c r="FX264" s="4">
        <f>SUMIFS('Aceite de Oliva'!FX$6:FX$257,'Aceite de Oliva'!$A$6:$A$257,"&gt;="&amp;$A264,'Aceite de Oliva'!$B$6:$B$257,"&lt;="&amp;$B264)</f>
        <v>0.25</v>
      </c>
      <c r="FY264" s="4">
        <f>SUMIFS('Aceite de Oliva'!FY$6:FY$257,'Aceite de Oliva'!$A$6:$A$257,"&gt;="&amp;$A264,'Aceite de Oliva'!$B$6:$B$257,"&lt;="&amp;$B264)</f>
        <v>0.14000000000000001</v>
      </c>
      <c r="FZ264" s="4">
        <f>SUMIFS('Aceite de Oliva'!FZ$6:FZ$257,'Aceite de Oliva'!$A$6:$A$257,"&gt;="&amp;$A264,'Aceite de Oliva'!$B$6:$B$257,"&lt;="&amp;$B264)</f>
        <v>0</v>
      </c>
      <c r="GD264" s="4">
        <f>SUMIFS('Aceite de Oliva'!GD$6:GD$257,'Aceite de Oliva'!$A$6:$A$257,"&gt;="&amp;$A264,'Aceite de Oliva'!$B$6:$B$257,"&lt;="&amp;$B264)</f>
        <v>0.09</v>
      </c>
      <c r="GE264" s="4">
        <f>SUMIFS('Aceite de Oliva'!GE$6:GE$257,'Aceite de Oliva'!$A$6:$A$257,"&gt;="&amp;$A264,'Aceite de Oliva'!$B$6:$B$257,"&lt;="&amp;$B264)</f>
        <v>0</v>
      </c>
      <c r="GF264" s="4">
        <f>SUMIFS('Aceite de Oliva'!GF$6:GF$257,'Aceite de Oliva'!$A$6:$A$257,"&gt;="&amp;$A264,'Aceite de Oliva'!$B$6:$B$257,"&lt;="&amp;$B264)</f>
        <v>0.04</v>
      </c>
      <c r="GG264" s="4">
        <f>SUMIFS('Aceite de Oliva'!GG$6:GG$257,'Aceite de Oliva'!$A$6:$A$257,"&gt;="&amp;$A264,'Aceite de Oliva'!$B$6:$B$257,"&lt;="&amp;$B264)</f>
        <v>0.35</v>
      </c>
      <c r="GK264" s="4">
        <f>SUMIFS('Aceite de Oliva'!GK$6:GK$257,'Aceite de Oliva'!$A$6:$A$257,"&gt;="&amp;$A264,'Aceite de Oliva'!$B$6:$B$257,"&lt;="&amp;$B264)</f>
        <v>0.02</v>
      </c>
      <c r="GL264" s="4">
        <f>SUMIFS('Aceite de Oliva'!GL$6:GL$257,'Aceite de Oliva'!$A$6:$A$257,"&gt;="&amp;$A264,'Aceite de Oliva'!$B$6:$B$257,"&lt;="&amp;$B264)</f>
        <v>0</v>
      </c>
      <c r="GM264" s="4">
        <f>SUMIFS('Aceite de Oliva'!GM$6:GM$257,'Aceite de Oliva'!$A$6:$A$257,"&gt;="&amp;$A264,'Aceite de Oliva'!$B$6:$B$257,"&lt;="&amp;$B264)</f>
        <v>0.04</v>
      </c>
      <c r="GN264" s="4">
        <f>SUMIFS('Aceite de Oliva'!GN$6:GN$257,'Aceite de Oliva'!$A$6:$A$257,"&gt;="&amp;$A264,'Aceite de Oliva'!$B$6:$B$257,"&lt;="&amp;$B264)</f>
        <v>0</v>
      </c>
      <c r="GR264" s="4">
        <f>SUMIFS('Aceite de Oliva'!GR$6:GR$257,'Aceite de Oliva'!$A$6:$A$257,"&gt;="&amp;$A264,'Aceite de Oliva'!$B$6:$B$257,"&lt;="&amp;$B264)</f>
        <v>0.09</v>
      </c>
      <c r="GS264" s="4">
        <f>SUMIFS('Aceite de Oliva'!GS$6:GS$257,'Aceite de Oliva'!$A$6:$A$257,"&gt;="&amp;$A264,'Aceite de Oliva'!$B$6:$B$257,"&lt;="&amp;$B264)</f>
        <v>0</v>
      </c>
      <c r="GT264" s="4">
        <f>SUMIFS('Aceite de Oliva'!GT$6:GT$257,'Aceite de Oliva'!$A$6:$A$257,"&gt;="&amp;$A264,'Aceite de Oliva'!$B$6:$B$257,"&lt;="&amp;$B264)</f>
        <v>0.06</v>
      </c>
      <c r="GU264" s="4">
        <f>SUMIFS('Aceite de Oliva'!GU$6:GU$257,'Aceite de Oliva'!$A$6:$A$257,"&gt;="&amp;$A264,'Aceite de Oliva'!$B$6:$B$257,"&lt;="&amp;$B264)</f>
        <v>0</v>
      </c>
      <c r="GY264" s="4">
        <f>SUMIFS('Aceite de Oliva'!GY$6:GY$257,'Aceite de Oliva'!$A$6:$A$257,"&gt;="&amp;$A264,'Aceite de Oliva'!$B$6:$B$257,"&lt;="&amp;$B264)</f>
        <v>7.0000000000000007E-2</v>
      </c>
      <c r="GZ264" s="4">
        <f>SUMIFS('Aceite de Oliva'!GZ$6:GZ$257,'Aceite de Oliva'!$A$6:$A$257,"&gt;="&amp;$A264,'Aceite de Oliva'!$B$6:$B$257,"&lt;="&amp;$B264)</f>
        <v>0</v>
      </c>
      <c r="HA264" s="4">
        <f>SUMIFS('Aceite de Oliva'!HA$6:HA$257,'Aceite de Oliva'!$A$6:$A$257,"&gt;="&amp;$A264,'Aceite de Oliva'!$B$6:$B$257,"&lt;="&amp;$B264)</f>
        <v>0.12</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0.11</v>
      </c>
      <c r="IP264" s="4">
        <f>SUMIFS('Aceite de Oliva'!IP$6:IP$257,'Aceite de Oliva'!$A$6:$A$257,"&gt;="&amp;$A264,'Aceite de Oliva'!$B$6:$B$257,"&lt;="&amp;$B264)</f>
        <v>0</v>
      </c>
      <c r="IQ264" s="4">
        <f>SUMIFS('Aceite de Oliva'!IQ$6:IQ$257,'Aceite de Oliva'!$A$6:$A$257,"&gt;="&amp;$A264,'Aceite de Oliva'!$B$6:$B$257,"&lt;="&amp;$B264)</f>
        <v>0.09</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0.03</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0.03</v>
      </c>
      <c r="MC264" s="4">
        <f>SUMIFS('Aceite de Oliva'!MC$6:MC$257,'Aceite de Oliva'!$A$6:$A$257,"&gt;="&amp;$A264,'Aceite de Oliva'!$B$6:$B$257,"&lt;="&amp;$B264)</f>
        <v>0.19</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0.2</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0.17</v>
      </c>
      <c r="NL264" s="4">
        <f>SUMIFS('Aceite de Oliva'!NL$6:NL$257,'Aceite de Oliva'!$A$6:$A$257,"&gt;="&amp;$A264,'Aceite de Oliva'!$B$6:$B$257,"&lt;="&amp;$B264)</f>
        <v>0</v>
      </c>
      <c r="NM264" s="4">
        <f>SUMIFS('Aceite de Oliva'!NM$6:NM$257,'Aceite de Oliva'!$A$6:$A$257,"&gt;="&amp;$A264,'Aceite de Oliva'!$B$6:$B$257,"&lt;="&amp;$B264)</f>
        <v>0.05</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0.08</v>
      </c>
      <c r="OG264" s="4">
        <f>SUMIFS('Aceite de Oliva'!OG$6:OG$257,'Aceite de Oliva'!$A$6:$A$257,"&gt;="&amp;$A264,'Aceite de Oliva'!$B$6:$B$257,"&lt;="&amp;$B264)</f>
        <v>0</v>
      </c>
      <c r="OH264" s="4">
        <f>SUMIFS('Aceite de Oliva'!OH$6:OH$257,'Aceite de Oliva'!$A$6:$A$257,"&gt;="&amp;$A264,'Aceite de Oliva'!$B$6:$B$257,"&lt;="&amp;$B264)</f>
        <v>0.13</v>
      </c>
      <c r="OI264" s="4">
        <f>SUMIFS('Aceite de Oliva'!OI$6:OI$257,'Aceite de Oliva'!$A$6:$A$257,"&gt;="&amp;$A264,'Aceite de Oliva'!$B$6:$B$257,"&lt;="&amp;$B264)</f>
        <v>0</v>
      </c>
      <c r="OM264" s="4">
        <f>SUMIFS('Aceite de Oliva'!OM$6:OM$257,'Aceite de Oliva'!$A$6:$A$257,"&gt;="&amp;$A264,'Aceite de Oliva'!$B$6:$B$257,"&lt;="&amp;$B264)</f>
        <v>1.27</v>
      </c>
      <c r="ON264" s="4">
        <f>SUMIFS('Aceite de Oliva'!ON$6:ON$257,'Aceite de Oliva'!$A$6:$A$257,"&gt;="&amp;$A264,'Aceite de Oliva'!$B$6:$B$257,"&lt;="&amp;$B264)</f>
        <v>1.77</v>
      </c>
      <c r="OO264" s="4">
        <f>SUMIFS('Aceite de Oliva'!OO$6:OO$257,'Aceite de Oliva'!$A$6:$A$257,"&gt;="&amp;$A264,'Aceite de Oliva'!$B$6:$B$257,"&lt;="&amp;$B264)</f>
        <v>1.08</v>
      </c>
      <c r="OP264" s="4">
        <f>SUMIFS('Aceite de Oliva'!OP$6:OP$257,'Aceite de Oliva'!$A$6:$A$257,"&gt;="&amp;$A264,'Aceite de Oliva'!$B$6:$B$257,"&lt;="&amp;$B264)</f>
        <v>1.32</v>
      </c>
      <c r="OT264" s="4">
        <f>SUMIFS('Aceite de Oliva'!OT$6:OT$257,'Aceite de Oliva'!$A$6:$A$257,"&gt;="&amp;$A264,'Aceite de Oliva'!$B$6:$B$257,"&lt;="&amp;$B264)</f>
        <v>1.08</v>
      </c>
      <c r="OU264" s="4">
        <f>SUMIFS('Aceite de Oliva'!OU$6:OU$257,'Aceite de Oliva'!$A$6:$A$257,"&gt;="&amp;$A264,'Aceite de Oliva'!$B$6:$B$257,"&lt;="&amp;$B264)</f>
        <v>3.08</v>
      </c>
      <c r="OV264" s="4">
        <f>SUMIFS('Aceite de Oliva'!OV$6:OV$257,'Aceite de Oliva'!$A$6:$A$257,"&gt;="&amp;$A264,'Aceite de Oliva'!$B$6:$B$257,"&lt;="&amp;$B264)</f>
        <v>0.27</v>
      </c>
      <c r="OW264" s="4">
        <f>SUMIFS('Aceite de Oliva'!OW$6:OW$257,'Aceite de Oliva'!$A$6:$A$257,"&gt;="&amp;$A264,'Aceite de Oliva'!$B$6:$B$257,"&lt;="&amp;$B264)</f>
        <v>0</v>
      </c>
      <c r="PA264" s="4">
        <f>SUMIFS('Aceite de Oliva'!PA$6:PA$257,'Aceite de Oliva'!$A$6:$A$257,"&gt;="&amp;$A264,'Aceite de Oliva'!$B$6:$B$257,"&lt;="&amp;$B264)</f>
        <v>0.37</v>
      </c>
      <c r="PB264" s="4">
        <f>SUMIFS('Aceite de Oliva'!PB$6:PB$257,'Aceite de Oliva'!$A$6:$A$257,"&gt;="&amp;$A264,'Aceite de Oliva'!$B$6:$B$257,"&lt;="&amp;$B264)</f>
        <v>0</v>
      </c>
      <c r="PC264" s="4">
        <f>SUMIFS('Aceite de Oliva'!PC$6:PC$257,'Aceite de Oliva'!$A$6:$A$257,"&gt;="&amp;$A264,'Aceite de Oliva'!$B$6:$B$257,"&lt;="&amp;$B264)</f>
        <v>0.41000000000000003</v>
      </c>
      <c r="PD264" s="4">
        <f>SUMIFS('Aceite de Oliva'!PD$6:PD$257,'Aceite de Oliva'!$A$6:$A$257,"&gt;="&amp;$A264,'Aceite de Oliva'!$B$6:$B$257,"&lt;="&amp;$B264)</f>
        <v>0</v>
      </c>
      <c r="PH264" s="4">
        <f>SUMIFS('Aceite de Oliva'!PH$6:PH$257,'Aceite de Oliva'!$A$6:$A$257,"&gt;="&amp;$A264,'Aceite de Oliva'!$B$6:$B$257,"&lt;="&amp;$B264)</f>
        <v>0.47000000000000003</v>
      </c>
      <c r="PI264" s="4">
        <f>SUMIFS('Aceite de Oliva'!PI$6:PI$257,'Aceite de Oliva'!$A$6:$A$257,"&gt;="&amp;$A264,'Aceite de Oliva'!$B$6:$B$257,"&lt;="&amp;$B264)</f>
        <v>0.36</v>
      </c>
      <c r="PJ264" s="4">
        <f>SUMIFS('Aceite de Oliva'!PJ$6:PJ$257,'Aceite de Oliva'!$A$6:$A$257,"&gt;="&amp;$A264,'Aceite de Oliva'!$B$6:$B$257,"&lt;="&amp;$B264)</f>
        <v>0.18</v>
      </c>
      <c r="PK264" s="4">
        <f>SUMIFS('Aceite de Oliva'!PK$6:PK$257,'Aceite de Oliva'!$A$6:$A$257,"&gt;="&amp;$A264,'Aceite de Oliva'!$B$6:$B$257,"&lt;="&amp;$B264)</f>
        <v>0</v>
      </c>
      <c r="PO264" s="4">
        <f>SUMIFS('Aceite de Oliva'!PO$6:PO$257,'Aceite de Oliva'!$A$6:$A$257,"&gt;="&amp;$A264,'Aceite de Oliva'!$B$6:$B$257,"&lt;="&amp;$B264)</f>
        <v>0.16999999999999998</v>
      </c>
      <c r="PP264" s="4">
        <f>SUMIFS('Aceite de Oliva'!PP$6:PP$257,'Aceite de Oliva'!$A$6:$A$257,"&gt;="&amp;$A264,'Aceite de Oliva'!$B$6:$B$257,"&lt;="&amp;$B264)</f>
        <v>0.23</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0.21000000000000002</v>
      </c>
      <c r="PW264" s="4">
        <f>SUMIFS('Aceite de Oliva'!PW$6:PW$257,'Aceite de Oliva'!$A$6:$A$257,"&gt;="&amp;$A264,'Aceite de Oliva'!$B$6:$B$257,"&lt;="&amp;$B264)</f>
        <v>0.22</v>
      </c>
      <c r="PX264" s="4">
        <f>SUMIFS('Aceite de Oliva'!PX$6:PX$257,'Aceite de Oliva'!$A$6:$A$257,"&gt;="&amp;$A264,'Aceite de Oliva'!$B$6:$B$257,"&lt;="&amp;$B264)</f>
        <v>0.17</v>
      </c>
      <c r="PY264" s="4">
        <f>SUMIFS('Aceite de Oliva'!PY$6:PY$257,'Aceite de Oliva'!$A$6:$A$257,"&gt;="&amp;$A264,'Aceite de Oliva'!$B$6:$B$257,"&lt;="&amp;$B264)</f>
        <v>0</v>
      </c>
      <c r="QC264" s="4">
        <f>SUMIFS('Aceite de Oliva'!QC$6:QC$257,'Aceite de Oliva'!$A$6:$A$257,"&gt;="&amp;$A264,'Aceite de Oliva'!$B$6:$B$257,"&lt;="&amp;$B264)</f>
        <v>0.32</v>
      </c>
      <c r="QD264" s="4">
        <f>SUMIFS('Aceite de Oliva'!QD$6:QD$257,'Aceite de Oliva'!$A$6:$A$257,"&gt;="&amp;$A264,'Aceite de Oliva'!$B$6:$B$257,"&lt;="&amp;$B264)</f>
        <v>0.36</v>
      </c>
      <c r="QE264" s="4">
        <f>SUMIFS('Aceite de Oliva'!QE$6:QE$257,'Aceite de Oliva'!$A$6:$A$257,"&gt;="&amp;$A264,'Aceite de Oliva'!$B$6:$B$257,"&lt;="&amp;$B264)</f>
        <v>0.28999999999999998</v>
      </c>
      <c r="QF264" s="4">
        <f>SUMIFS('Aceite de Oliva'!QF$6:QF$257,'Aceite de Oliva'!$A$6:$A$257,"&gt;="&amp;$A264,'Aceite de Oliva'!$B$6:$B$257,"&lt;="&amp;$B264)</f>
        <v>0</v>
      </c>
      <c r="QJ264" s="4">
        <f>SUMIFS('Aceite de Oliva'!QJ$6:QJ$257,'Aceite de Oliva'!$A$6:$A$257,"&gt;="&amp;$A264,'Aceite de Oliva'!$B$6:$B$257,"&lt;="&amp;$B264)</f>
        <v>0.55000000000000004</v>
      </c>
      <c r="QK264" s="4">
        <f>SUMIFS('Aceite de Oliva'!QK$6:QK$257,'Aceite de Oliva'!$A$6:$A$257,"&gt;="&amp;$A264,'Aceite de Oliva'!$B$6:$B$257,"&lt;="&amp;$B264)</f>
        <v>0.65999999999999992</v>
      </c>
      <c r="QL264" s="4">
        <f>SUMIFS('Aceite de Oliva'!QL$6:QL$257,'Aceite de Oliva'!$A$6:$A$257,"&gt;="&amp;$A264,'Aceite de Oliva'!$B$6:$B$257,"&lt;="&amp;$B264)</f>
        <v>0.47</v>
      </c>
      <c r="QM264" s="4">
        <f>SUMIFS('Aceite de Oliva'!QM$6:QM$257,'Aceite de Oliva'!$A$6:$A$257,"&gt;="&amp;$A264,'Aceite de Oliva'!$B$6:$B$257,"&lt;="&amp;$B264)</f>
        <v>0.45</v>
      </c>
      <c r="QQ264" s="4">
        <f>SUMIFS('Aceite de Oliva'!QQ$6:QQ$257,'Aceite de Oliva'!$A$6:$A$257,"&gt;="&amp;$A264,'Aceite de Oliva'!$B$6:$B$257,"&lt;="&amp;$B264)</f>
        <v>2.3499999999999996</v>
      </c>
      <c r="QR264" s="4">
        <f>SUMIFS('Aceite de Oliva'!QR$6:QR$257,'Aceite de Oliva'!$A$6:$A$257,"&gt;="&amp;$A264,'Aceite de Oliva'!$B$6:$B$257,"&lt;="&amp;$B264)</f>
        <v>2.09</v>
      </c>
      <c r="QS264" s="4">
        <f>SUMIFS('Aceite de Oliva'!QS$6:QS$257,'Aceite de Oliva'!$A$6:$A$257,"&gt;="&amp;$A264,'Aceite de Oliva'!$B$6:$B$257,"&lt;="&amp;$B264)</f>
        <v>2.5900000000000003</v>
      </c>
      <c r="QT264" s="4">
        <f>SUMIFS('Aceite de Oliva'!QT$6:QT$257,'Aceite de Oliva'!$A$6:$A$257,"&gt;="&amp;$A264,'Aceite de Oliva'!$B$6:$B$257,"&lt;="&amp;$B264)</f>
        <v>0.56999999999999995</v>
      </c>
      <c r="QX264" s="4">
        <f>SUMIFS('Aceite de Oliva'!QX$6:QX$257,'Aceite de Oliva'!$A$6:$A$257,"&gt;="&amp;$A264,'Aceite de Oliva'!$B$6:$B$257,"&lt;="&amp;$B264)</f>
        <v>3.9</v>
      </c>
      <c r="QY264" s="4">
        <f>SUMIFS('Aceite de Oliva'!QY$6:QY$257,'Aceite de Oliva'!$A$6:$A$257,"&gt;="&amp;$A264,'Aceite de Oliva'!$B$6:$B$257,"&lt;="&amp;$B264)</f>
        <v>2.17</v>
      </c>
      <c r="QZ264" s="4">
        <f>SUMIFS('Aceite de Oliva'!QZ$6:QZ$257,'Aceite de Oliva'!$A$6:$A$257,"&gt;="&amp;$A264,'Aceite de Oliva'!$B$6:$B$257,"&lt;="&amp;$B264)</f>
        <v>4.8599999999999994</v>
      </c>
      <c r="RA264" s="4">
        <f>SUMIFS('Aceite de Oliva'!RA$6:RA$257,'Aceite de Oliva'!$A$6:$A$257,"&gt;="&amp;$A264,'Aceite de Oliva'!$B$6:$B$257,"&lt;="&amp;$B264)</f>
        <v>1.18</v>
      </c>
      <c r="RE264" s="4">
        <f>SUMIFS('Aceite de Oliva'!RE$6:RE$257,'Aceite de Oliva'!$A$6:$A$257,"&gt;="&amp;$A264,'Aceite de Oliva'!$B$6:$B$257,"&lt;="&amp;$B264)</f>
        <v>2.1900000000000004</v>
      </c>
      <c r="RF264" s="4">
        <f>SUMIFS('Aceite de Oliva'!RF$6:RF$257,'Aceite de Oliva'!$A$6:$A$257,"&gt;="&amp;$A264,'Aceite de Oliva'!$B$6:$B$257,"&lt;="&amp;$B264)</f>
        <v>1.89</v>
      </c>
      <c r="RG264" s="4">
        <f>SUMIFS('Aceite de Oliva'!RG$6:RG$257,'Aceite de Oliva'!$A$6:$A$257,"&gt;="&amp;$A264,'Aceite de Oliva'!$B$6:$B$257,"&lt;="&amp;$B264)</f>
        <v>2.71</v>
      </c>
      <c r="RH264" s="4">
        <f>SUMIFS('Aceite de Oliva'!RH$6:RH$257,'Aceite de Oliva'!$A$6:$A$257,"&gt;="&amp;$A264,'Aceite de Oliva'!$B$6:$B$257,"&lt;="&amp;$B264)</f>
        <v>0</v>
      </c>
      <c r="RL264" s="4">
        <f>SUMIFS('Aceite de Oliva'!RL$6:RL$257,'Aceite de Oliva'!$A$6:$A$257,"&gt;="&amp;$A264,'Aceite de Oliva'!$B$6:$B$257,"&lt;="&amp;$B264)</f>
        <v>3.83</v>
      </c>
      <c r="RM264" s="4">
        <f>SUMIFS('Aceite de Oliva'!RM$6:RM$257,'Aceite de Oliva'!$A$6:$A$257,"&gt;="&amp;$A264,'Aceite de Oliva'!$B$6:$B$257,"&lt;="&amp;$B264)</f>
        <v>3.91</v>
      </c>
      <c r="RN264" s="4">
        <f>SUMIFS('Aceite de Oliva'!RN$6:RN$257,'Aceite de Oliva'!$A$6:$A$257,"&gt;="&amp;$A264,'Aceite de Oliva'!$B$6:$B$257,"&lt;="&amp;$B264)</f>
        <v>4.18</v>
      </c>
      <c r="RO264" s="4">
        <f>SUMIFS('Aceite de Oliva'!RO$6:RO$257,'Aceite de Oliva'!$A$6:$A$257,"&gt;="&amp;$A264,'Aceite de Oliva'!$B$6:$B$257,"&lt;="&amp;$B264)</f>
        <v>0</v>
      </c>
      <c r="RS264" s="4">
        <f>SUMIFS('Aceite de Oliva'!RS$6:RS$257,'Aceite de Oliva'!$A$6:$A$257,"&gt;="&amp;$A264,'Aceite de Oliva'!$B$6:$B$257,"&lt;="&amp;$B264)</f>
        <v>7.62</v>
      </c>
      <c r="RT264" s="4">
        <f>SUMIFS('Aceite de Oliva'!RT$6:RT$257,'Aceite de Oliva'!$A$6:$A$257,"&gt;="&amp;$A264,'Aceite de Oliva'!$B$6:$B$257,"&lt;="&amp;$B264)</f>
        <v>7.4</v>
      </c>
      <c r="RU264" s="4">
        <f>SUMIFS('Aceite de Oliva'!RU$6:RU$257,'Aceite de Oliva'!$A$6:$A$257,"&gt;="&amp;$A264,'Aceite de Oliva'!$B$6:$B$257,"&lt;="&amp;$B264)</f>
        <v>8.68</v>
      </c>
      <c r="RV264" s="4">
        <f>SUMIFS('Aceite de Oliva'!RV$6:RV$257,'Aceite de Oliva'!$A$6:$A$257,"&gt;="&amp;$A264,'Aceite de Oliva'!$B$6:$B$257,"&lt;="&amp;$B264)</f>
        <v>2.0499999999999998</v>
      </c>
      <c r="RZ264" s="4">
        <f>SUMIFS('Aceite de Oliva'!RZ$6:RZ$257,'Aceite de Oliva'!$A$6:$A$257,"&gt;="&amp;$A264,'Aceite de Oliva'!$B$6:$B$257,"&lt;="&amp;$B264)</f>
        <v>10.46</v>
      </c>
      <c r="SA264" s="4">
        <f>SUMIFS('Aceite de Oliva'!SA$6:SA$257,'Aceite de Oliva'!$A$6:$A$257,"&gt;="&amp;$A264,'Aceite de Oliva'!$B$6:$B$257,"&lt;="&amp;$B264)</f>
        <v>12.1</v>
      </c>
      <c r="SB264" s="4">
        <f>SUMIFS('Aceite de Oliva'!SB$6:SB$257,'Aceite de Oliva'!$A$6:$A$257,"&gt;="&amp;$A264,'Aceite de Oliva'!$B$6:$B$257,"&lt;="&amp;$B264)</f>
        <v>10.210000000000001</v>
      </c>
      <c r="SC264" s="4">
        <f>SUMIFS('Aceite de Oliva'!SC$6:SC$257,'Aceite de Oliva'!$A$6:$A$257,"&gt;="&amp;$A264,'Aceite de Oliva'!$B$6:$B$257,"&lt;="&amp;$B264)</f>
        <v>4.79</v>
      </c>
      <c r="SG264" s="4">
        <f>SUMIFS('Aceite de Oliva'!SG$6:SG$257,'Aceite de Oliva'!$A$6:$A$257,"&gt;="&amp;$A264,'Aceite de Oliva'!$B$6:$B$257,"&lt;="&amp;$B264)</f>
        <v>27.03</v>
      </c>
      <c r="SH264" s="4">
        <f>SUMIFS('Aceite de Oliva'!SH$6:SH$257,'Aceite de Oliva'!$A$6:$A$257,"&gt;="&amp;$A264,'Aceite de Oliva'!$B$6:$B$257,"&lt;="&amp;$B264)</f>
        <v>10.610000000000001</v>
      </c>
      <c r="SI264" s="4">
        <f>SUMIFS('Aceite de Oliva'!SI$6:SI$257,'Aceite de Oliva'!$A$6:$A$257,"&gt;="&amp;$A264,'Aceite de Oliva'!$B$6:$B$257,"&lt;="&amp;$B264)</f>
        <v>35.31</v>
      </c>
      <c r="SJ264" s="4">
        <f>SUMIFS('Aceite de Oliva'!SJ$6:SJ$257,'Aceite de Oliva'!$A$6:$A$257,"&gt;="&amp;$A264,'Aceite de Oliva'!$B$6:$B$257,"&lt;="&amp;$B264)</f>
        <v>23.88</v>
      </c>
      <c r="SN264" s="4">
        <f>SUMIFS('Aceite de Oliva'!SN$6:SN$257,'Aceite de Oliva'!$A$6:$A$257,"&gt;="&amp;$A264,'Aceite de Oliva'!$B$6:$B$257,"&lt;="&amp;$B264)</f>
        <v>53.550000000000004</v>
      </c>
      <c r="SO264" s="4">
        <f>SUMIFS('Aceite de Oliva'!SO$6:SO$257,'Aceite de Oliva'!$A$6:$A$257,"&gt;="&amp;$A264,'Aceite de Oliva'!$B$6:$B$257,"&lt;="&amp;$B264)</f>
        <v>26.02</v>
      </c>
      <c r="SP264" s="4">
        <f>SUMIFS('Aceite de Oliva'!SP$6:SP$257,'Aceite de Oliva'!$A$6:$A$257,"&gt;="&amp;$A264,'Aceite de Oliva'!$B$6:$B$257,"&lt;="&amp;$B264)</f>
        <v>63.120000000000005</v>
      </c>
      <c r="SQ264" s="4">
        <f>SUMIFS('Aceite de Oliva'!SQ$6:SQ$257,'Aceite de Oliva'!$A$6:$A$257,"&gt;="&amp;$A264,'Aceite de Oliva'!$B$6:$B$257,"&lt;="&amp;$B264)</f>
        <v>70.33</v>
      </c>
      <c r="SU264" s="4">
        <f>SUMIFS('Aceite de Oliva'!SU$6:SU$257,'Aceite de Oliva'!$A$6:$A$257,"&gt;="&amp;$A264,'Aceite de Oliva'!$B$6:$B$257,"&lt;="&amp;$B264)</f>
        <v>17.2</v>
      </c>
      <c r="SV264" s="4">
        <f>SUMIFS('Aceite de Oliva'!SV$6:SV$257,'Aceite de Oliva'!$A$6:$A$257,"&gt;="&amp;$A264,'Aceite de Oliva'!$B$6:$B$257,"&lt;="&amp;$B264)</f>
        <v>23.92</v>
      </c>
      <c r="SW264" s="4">
        <f>SUMIFS('Aceite de Oliva'!SW$6:SW$257,'Aceite de Oliva'!$A$6:$A$257,"&gt;="&amp;$A264,'Aceite de Oliva'!$B$6:$B$257,"&lt;="&amp;$B264)</f>
        <v>14.55</v>
      </c>
      <c r="SX264" s="4">
        <f>SUMIFS('Aceite de Oliva'!SX$6:SX$257,'Aceite de Oliva'!$A$6:$A$257,"&gt;="&amp;$A264,'Aceite de Oliva'!$B$6:$B$257,"&lt;="&amp;$B264)</f>
        <v>22.080000000000002</v>
      </c>
      <c r="TB264" s="4">
        <f>SUMIFS('Aceite de Oliva'!TB$6:TB$257,'Aceite de Oliva'!$A$6:$A$257,"&gt;="&amp;$A264,'Aceite de Oliva'!$B$6:$B$257,"&lt;="&amp;$B264)</f>
        <v>5.2</v>
      </c>
      <c r="TC264" s="4">
        <f>SUMIFS('Aceite de Oliva'!TC$6:TC$257,'Aceite de Oliva'!$A$6:$A$257,"&gt;="&amp;$A264,'Aceite de Oliva'!$B$6:$B$257,"&lt;="&amp;$B264)</f>
        <v>6.2</v>
      </c>
      <c r="TD264" s="4">
        <f>SUMIFS('Aceite de Oliva'!TD$6:TD$257,'Aceite de Oliva'!$A$6:$A$257,"&gt;="&amp;$A264,'Aceite de Oliva'!$B$6:$B$257,"&lt;="&amp;$B264)</f>
        <v>5.6899999999999995</v>
      </c>
      <c r="TE264" s="4">
        <f>SUMIFS('Aceite de Oliva'!TE$6:TE$257,'Aceite de Oliva'!$A$6:$A$257,"&gt;="&amp;$A264,'Aceite de Oliva'!$B$6:$B$257,"&lt;="&amp;$B264)</f>
        <v>1.71</v>
      </c>
      <c r="TI264" s="4">
        <f>SUMIFS('Aceite de Oliva'!TI$6:TI$257,'Aceite de Oliva'!$A$6:$A$257,"&gt;="&amp;$A264,'Aceite de Oliva'!$B$6:$B$257,"&lt;="&amp;$B264)</f>
        <v>1.98</v>
      </c>
      <c r="TJ264" s="4">
        <f>SUMIFS('Aceite de Oliva'!TJ$6:TJ$257,'Aceite de Oliva'!$A$6:$A$257,"&gt;="&amp;$A264,'Aceite de Oliva'!$B$6:$B$257,"&lt;="&amp;$B264)</f>
        <v>0.61</v>
      </c>
      <c r="TK264" s="4">
        <f>SUMIFS('Aceite de Oliva'!TK$6:TK$257,'Aceite de Oliva'!$A$6:$A$257,"&gt;="&amp;$A264,'Aceite de Oliva'!$B$6:$B$257,"&lt;="&amp;$B264)</f>
        <v>3.0100000000000002</v>
      </c>
      <c r="TL264" s="4">
        <f>SUMIFS('Aceite de Oliva'!TL$6:TL$257,'Aceite de Oliva'!$A$6:$A$257,"&gt;="&amp;$A264,'Aceite de Oliva'!$B$6:$B$257,"&lt;="&amp;$B264)</f>
        <v>0.28000000000000003</v>
      </c>
      <c r="TP264" s="4">
        <f>SUMIFS('Aceite de Oliva'!TP$6:TP$257,'Aceite de Oliva'!$A$6:$A$257,"&gt;="&amp;$A264,'Aceite de Oliva'!$B$6:$B$257,"&lt;="&amp;$B264)</f>
        <v>1.55</v>
      </c>
      <c r="TQ264" s="4">
        <f>SUMIFS('Aceite de Oliva'!TQ$6:TQ$257,'Aceite de Oliva'!$A$6:$A$257,"&gt;="&amp;$A264,'Aceite de Oliva'!$B$6:$B$257,"&lt;="&amp;$B264)</f>
        <v>3.31</v>
      </c>
      <c r="TR264" s="4">
        <f>SUMIFS('Aceite de Oliva'!TR$6:TR$257,'Aceite de Oliva'!$A$6:$A$257,"&gt;="&amp;$A264,'Aceite de Oliva'!$B$6:$B$257,"&lt;="&amp;$B264)</f>
        <v>1.03</v>
      </c>
      <c r="TS264" s="4">
        <f>SUMIFS('Aceite de Oliva'!TS$6:TS$257,'Aceite de Oliva'!$A$6:$A$257,"&gt;="&amp;$A264,'Aceite de Oliva'!$B$6:$B$257,"&lt;="&amp;$B264)</f>
        <v>0.68</v>
      </c>
      <c r="TW264" s="4">
        <f>SUMIFS('Aceite de Oliva'!TW$6:TW$257,'Aceite de Oliva'!$A$6:$A$257,"&gt;="&amp;$A264,'Aceite de Oliva'!$B$6:$B$257,"&lt;="&amp;$B264)</f>
        <v>0.92999999999999994</v>
      </c>
      <c r="TX264" s="4">
        <f>SUMIFS('Aceite de Oliva'!TX$6:TX$257,'Aceite de Oliva'!$A$6:$A$257,"&gt;="&amp;$A264,'Aceite de Oliva'!$B$6:$B$257,"&lt;="&amp;$B264)</f>
        <v>1.01</v>
      </c>
      <c r="TY264" s="4">
        <f>SUMIFS('Aceite de Oliva'!TY$6:TY$257,'Aceite de Oliva'!$A$6:$A$257,"&gt;="&amp;$A264,'Aceite de Oliva'!$B$6:$B$257,"&lt;="&amp;$B264)</f>
        <v>0.76</v>
      </c>
      <c r="TZ264" s="4">
        <f>SUMIFS('Aceite de Oliva'!TZ$6:TZ$257,'Aceite de Oliva'!$A$6:$A$257,"&gt;="&amp;$A264,'Aceite de Oliva'!$B$6:$B$257,"&lt;="&amp;$B264)</f>
        <v>0.56999999999999995</v>
      </c>
      <c r="UD264" s="4">
        <f>SUMIFS('Aceite de Oliva'!UD$6:UD$257,'Aceite de Oliva'!$A$6:$A$257,"&gt;="&amp;$A264,'Aceite de Oliva'!$B$6:$B$257,"&lt;="&amp;$B264)</f>
        <v>0.7</v>
      </c>
      <c r="UE264" s="4">
        <f>SUMIFS('Aceite de Oliva'!UE$6:UE$257,'Aceite de Oliva'!$A$6:$A$257,"&gt;="&amp;$A264,'Aceite de Oliva'!$B$6:$B$257,"&lt;="&amp;$B264)</f>
        <v>0.85</v>
      </c>
      <c r="UF264" s="4">
        <f>SUMIFS('Aceite de Oliva'!UF$6:UF$257,'Aceite de Oliva'!$A$6:$A$257,"&gt;="&amp;$A264,'Aceite de Oliva'!$B$6:$B$257,"&lt;="&amp;$B264)</f>
        <v>0.81</v>
      </c>
      <c r="UG264" s="4">
        <f>SUMIFS('Aceite de Oliva'!UG$6:UG$257,'Aceite de Oliva'!$A$6:$A$257,"&gt;="&amp;$A264,'Aceite de Oliva'!$B$6:$B$257,"&lt;="&amp;$B264)</f>
        <v>0</v>
      </c>
      <c r="UK264" s="4">
        <f>SUMIFS('Aceite de Oliva'!UK$6:UK$257,'Aceite de Oliva'!$A$6:$A$257,"&gt;="&amp;$A264,'Aceite de Oliva'!$B$6:$B$257,"&lt;="&amp;$B264)</f>
        <v>1.06</v>
      </c>
      <c r="UL264" s="4">
        <f>SUMIFS('Aceite de Oliva'!UL$6:UL$257,'Aceite de Oliva'!$A$6:$A$257,"&gt;="&amp;$A264,'Aceite de Oliva'!$B$6:$B$257,"&lt;="&amp;$B264)</f>
        <v>2.4899999999999998</v>
      </c>
      <c r="UM264" s="4">
        <f>SUMIFS('Aceite de Oliva'!UM$6:UM$257,'Aceite de Oliva'!$A$6:$A$257,"&gt;="&amp;$A264,'Aceite de Oliva'!$B$6:$B$257,"&lt;="&amp;$B264)</f>
        <v>0.15</v>
      </c>
      <c r="UN264" s="4">
        <f>SUMIFS('Aceite de Oliva'!UN$6:UN$257,'Aceite de Oliva'!$A$6:$A$257,"&gt;="&amp;$A264,'Aceite de Oliva'!$B$6:$B$257,"&lt;="&amp;$B264)</f>
        <v>0.79</v>
      </c>
      <c r="UR264" s="4">
        <f>SUMIFS('Aceite de Oliva'!UR$6:UR$257,'Aceite de Oliva'!$A$6:$A$257,"&gt;="&amp;$A264,'Aceite de Oliva'!$B$6:$B$257,"&lt;="&amp;$B264)</f>
        <v>1.05</v>
      </c>
      <c r="US264" s="4">
        <f>SUMIFS('Aceite de Oliva'!US$6:US$257,'Aceite de Oliva'!$A$6:$A$257,"&gt;="&amp;$A264,'Aceite de Oliva'!$B$6:$B$257,"&lt;="&amp;$B264)</f>
        <v>0.26</v>
      </c>
      <c r="UT264" s="4">
        <f>SUMIFS('Aceite de Oliva'!UT$6:UT$257,'Aceite de Oliva'!$A$6:$A$257,"&gt;="&amp;$A264,'Aceite de Oliva'!$B$6:$B$257,"&lt;="&amp;$B264)</f>
        <v>1.63</v>
      </c>
      <c r="UU264" s="4">
        <f>SUMIFS('Aceite de Oliva'!UU$6:UU$257,'Aceite de Oliva'!$A$6:$A$257,"&gt;="&amp;$A264,'Aceite de Oliva'!$B$6:$B$257,"&lt;="&amp;$B264)</f>
        <v>0.69</v>
      </c>
      <c r="UY264" s="4">
        <f>SUMIFS('Aceite de Oliva'!UY$6:UY$257,'Aceite de Oliva'!$A$6:$A$257,"&gt;="&amp;$A264,'Aceite de Oliva'!$B$6:$B$257,"&lt;="&amp;$B264)</f>
        <v>0.44</v>
      </c>
      <c r="UZ264" s="4">
        <f>SUMIFS('Aceite de Oliva'!UZ$6:UZ$257,'Aceite de Oliva'!$A$6:$A$257,"&gt;="&amp;$A264,'Aceite de Oliva'!$B$6:$B$257,"&lt;="&amp;$B264)</f>
        <v>0</v>
      </c>
      <c r="VA264" s="4">
        <f>SUMIFS('Aceite de Oliva'!VA$6:VA$257,'Aceite de Oliva'!$A$6:$A$257,"&gt;="&amp;$A264,'Aceite de Oliva'!$B$6:$B$257,"&lt;="&amp;$B264)</f>
        <v>0.53</v>
      </c>
      <c r="VB264" s="4">
        <f>SUMIFS('Aceite de Oliva'!VB$6:VB$257,'Aceite de Oliva'!$A$6:$A$257,"&gt;="&amp;$A264,'Aceite de Oliva'!$B$6:$B$257,"&lt;="&amp;$B264)</f>
        <v>0</v>
      </c>
      <c r="VF264" s="4">
        <f>SUMIFS('Aceite de Oliva'!VF$6:VF$257,'Aceite de Oliva'!$A$6:$A$257,"&gt;="&amp;$A264,'Aceite de Oliva'!$B$6:$B$257,"&lt;="&amp;$B264)</f>
        <v>0.57000000000000006</v>
      </c>
      <c r="VG264" s="4">
        <f>SUMIFS('Aceite de Oliva'!VG$6:VG$257,'Aceite de Oliva'!$A$6:$A$257,"&gt;="&amp;$A264,'Aceite de Oliva'!$B$6:$B$257,"&lt;="&amp;$B264)</f>
        <v>0.28999999999999998</v>
      </c>
      <c r="VH264" s="4">
        <f>SUMIFS('Aceite de Oliva'!VH$6:VH$257,'Aceite de Oliva'!$A$6:$A$257,"&gt;="&amp;$A264,'Aceite de Oliva'!$B$6:$B$257,"&lt;="&amp;$B264)</f>
        <v>0.72</v>
      </c>
      <c r="VI264" s="4">
        <f>SUMIFS('Aceite de Oliva'!VI$6:VI$257,'Aceite de Oliva'!$A$6:$A$257,"&gt;="&amp;$A264,'Aceite de Oliva'!$B$6:$B$257,"&lt;="&amp;$B264)</f>
        <v>0.72</v>
      </c>
      <c r="VM264" s="4">
        <f>SUMIFS('Aceite de Oliva'!VM$6:VM$257,'Aceite de Oliva'!$A$6:$A$257,"&gt;="&amp;$A264,'Aceite de Oliva'!$B$6:$B$257,"&lt;="&amp;$B264)</f>
        <v>0.4</v>
      </c>
      <c r="VN264" s="4">
        <f>SUMIFS('Aceite de Oliva'!VN$6:VN$257,'Aceite de Oliva'!$A$6:$A$257,"&gt;="&amp;$A264,'Aceite de Oliva'!$B$6:$B$257,"&lt;="&amp;$B264)</f>
        <v>0</v>
      </c>
      <c r="VO264" s="4">
        <f>SUMIFS('Aceite de Oliva'!VO$6:VO$257,'Aceite de Oliva'!$A$6:$A$257,"&gt;="&amp;$A264,'Aceite de Oliva'!$B$6:$B$257,"&lt;="&amp;$B264)</f>
        <v>0.44</v>
      </c>
      <c r="VP264" s="4">
        <f>SUMIFS('Aceite de Oliva'!VP$6:VP$257,'Aceite de Oliva'!$A$6:$A$257,"&gt;="&amp;$A264,'Aceite de Oliva'!$B$6:$B$257,"&lt;="&amp;$B264)</f>
        <v>0.28999999999999998</v>
      </c>
      <c r="VT264" s="4">
        <f>SUMIFS('Aceite de Oliva'!VT$6:VT$257,'Aceite de Oliva'!$A$6:$A$257,"&gt;="&amp;$A264,'Aceite de Oliva'!$B$6:$B$257,"&lt;="&amp;$B264)</f>
        <v>0.36</v>
      </c>
      <c r="VU264" s="4">
        <f>SUMIFS('Aceite de Oliva'!VU$6:VU$257,'Aceite de Oliva'!$A$6:$A$257,"&gt;="&amp;$A264,'Aceite de Oliva'!$B$6:$B$257,"&lt;="&amp;$B264)</f>
        <v>0.73</v>
      </c>
      <c r="VV264" s="4">
        <f>SUMIFS('Aceite de Oliva'!VV$6:VV$257,'Aceite de Oliva'!$A$6:$A$257,"&gt;="&amp;$A264,'Aceite de Oliva'!$B$6:$B$257,"&lt;="&amp;$B264)</f>
        <v>0.28000000000000003</v>
      </c>
      <c r="VW264" s="4">
        <f>SUMIFS('Aceite de Oliva'!VW$6:VW$257,'Aceite de Oliva'!$A$6:$A$257,"&gt;="&amp;$A264,'Aceite de Oliva'!$B$6:$B$257,"&lt;="&amp;$B264)</f>
        <v>0</v>
      </c>
      <c r="WA264" s="4">
        <f>SUMIFS('Aceite de Oliva'!WA$6:WA$257,'Aceite de Oliva'!$A$6:$A$257,"&gt;="&amp;$A264,'Aceite de Oliva'!$B$6:$B$257,"&lt;="&amp;$B264)</f>
        <v>0.63</v>
      </c>
      <c r="WB264" s="4">
        <f>SUMIFS('Aceite de Oliva'!WB$6:WB$257,'Aceite de Oliva'!$A$6:$A$257,"&gt;="&amp;$A264,'Aceite de Oliva'!$B$6:$B$257,"&lt;="&amp;$B264)</f>
        <v>0.95</v>
      </c>
      <c r="WC264" s="4">
        <f>SUMIFS('Aceite de Oliva'!WC$6:WC$257,'Aceite de Oliva'!$A$6:$A$257,"&gt;="&amp;$A264,'Aceite de Oliva'!$B$6:$B$257,"&lt;="&amp;$B264)</f>
        <v>0.48</v>
      </c>
      <c r="WD264" s="4">
        <f>SUMIFS('Aceite de Oliva'!WD$6:WD$257,'Aceite de Oliva'!$A$6:$A$257,"&gt;="&amp;$A264,'Aceite de Oliva'!$B$6:$B$257,"&lt;="&amp;$B264)</f>
        <v>0</v>
      </c>
      <c r="WH264" s="4">
        <f>SUMIFS('Aceite de Oliva'!WH$6:WH$257,'Aceite de Oliva'!$A$6:$A$257,"&gt;="&amp;$A264,'Aceite de Oliva'!$B$6:$B$257,"&lt;="&amp;$B264)</f>
        <v>0.03</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0.55000000000000004</v>
      </c>
      <c r="WP264" s="4">
        <f>SUMIFS('Aceite de Oliva'!WP$6:WP$257,'Aceite de Oliva'!$A$6:$A$257,"&gt;="&amp;$A264,'Aceite de Oliva'!$B$6:$B$257,"&lt;="&amp;$B264)</f>
        <v>0.92</v>
      </c>
      <c r="WQ264" s="4">
        <f>SUMIFS('Aceite de Oliva'!WQ$6:WQ$257,'Aceite de Oliva'!$A$6:$A$257,"&gt;="&amp;$A264,'Aceite de Oliva'!$B$6:$B$257,"&lt;="&amp;$B264)</f>
        <v>0.55999999999999994</v>
      </c>
      <c r="WR264" s="4">
        <f>SUMIFS('Aceite de Oliva'!WR$6:WR$257,'Aceite de Oliva'!$A$6:$A$257,"&gt;="&amp;$A264,'Aceite de Oliva'!$B$6:$B$257,"&lt;="&amp;$B264)</f>
        <v>0</v>
      </c>
      <c r="WV264" s="4">
        <f>SUMIFS('Aceite de Oliva'!WV$6:WV$257,'Aceite de Oliva'!$A$6:$A$257,"&gt;="&amp;$A264,'Aceite de Oliva'!$B$6:$B$257,"&lt;="&amp;$B264)</f>
        <v>0.71</v>
      </c>
      <c r="WW264" s="4">
        <f>SUMIFS('Aceite de Oliva'!WW$6:WW$257,'Aceite de Oliva'!$A$6:$A$257,"&gt;="&amp;$A264,'Aceite de Oliva'!$B$6:$B$257,"&lt;="&amp;$B264)</f>
        <v>1.2599999999999998</v>
      </c>
      <c r="WX264" s="4">
        <f>SUMIFS('Aceite de Oliva'!WX$6:WX$257,'Aceite de Oliva'!$A$6:$A$257,"&gt;="&amp;$A264,'Aceite de Oliva'!$B$6:$B$257,"&lt;="&amp;$B264)</f>
        <v>0.3</v>
      </c>
      <c r="WY264" s="4">
        <f>SUMIFS('Aceite de Oliva'!WY$6:WY$257,'Aceite de Oliva'!$A$6:$A$257,"&gt;="&amp;$A264,'Aceite de Oliva'!$B$6:$B$257,"&lt;="&amp;$B264)</f>
        <v>0</v>
      </c>
      <c r="XC264" s="4">
        <f>SUMIFS('Aceite de Oliva'!XC$6:XC$257,'Aceite de Oliva'!$A$6:$A$257,"&gt;="&amp;$A264,'Aceite de Oliva'!$B$6:$B$257,"&lt;="&amp;$B264)</f>
        <v>0.3</v>
      </c>
      <c r="XD264" s="4">
        <f>SUMIFS('Aceite de Oliva'!XD$6:XD$257,'Aceite de Oliva'!$A$6:$A$257,"&gt;="&amp;$A264,'Aceite de Oliva'!$B$6:$B$257,"&lt;="&amp;$B264)</f>
        <v>0.39</v>
      </c>
      <c r="XE264" s="4">
        <f>SUMIFS('Aceite de Oliva'!XE$6:XE$257,'Aceite de Oliva'!$A$6:$A$257,"&gt;="&amp;$A264,'Aceite de Oliva'!$B$6:$B$257,"&lt;="&amp;$B264)</f>
        <v>0.14000000000000001</v>
      </c>
      <c r="XF264" s="4">
        <f>SUMIFS('Aceite de Oliva'!XF$6:XF$257,'Aceite de Oliva'!$A$6:$A$257,"&gt;="&amp;$A264,'Aceite de Oliva'!$B$6:$B$257,"&lt;="&amp;$B264)</f>
        <v>0.85</v>
      </c>
      <c r="XJ264" s="4">
        <f>SUMIFS('Aceite de Oliva'!XJ$6:XJ$257,'Aceite de Oliva'!$A$6:$A$257,"&gt;="&amp;$A264,'Aceite de Oliva'!$B$6:$B$257,"&lt;="&amp;$B264)</f>
        <v>1.3699999999999999</v>
      </c>
      <c r="XK264" s="4">
        <f>SUMIFS('Aceite de Oliva'!XK$6:XK$257,'Aceite de Oliva'!$A$6:$A$257,"&gt;="&amp;$A264,'Aceite de Oliva'!$B$6:$B$257,"&lt;="&amp;$B264)</f>
        <v>3.3699999999999997</v>
      </c>
      <c r="XL264" s="4">
        <f>SUMIFS('Aceite de Oliva'!XL$6:XL$257,'Aceite de Oliva'!$A$6:$A$257,"&gt;="&amp;$A264,'Aceite de Oliva'!$B$6:$B$257,"&lt;="&amp;$B264)</f>
        <v>0.39</v>
      </c>
      <c r="XM264" s="4">
        <f>SUMIFS('Aceite de Oliva'!XM$6:XM$257,'Aceite de Oliva'!$A$6:$A$257,"&gt;="&amp;$A264,'Aceite de Oliva'!$B$6:$B$257,"&lt;="&amp;$B264)</f>
        <v>0</v>
      </c>
      <c r="XQ264" s="4">
        <f>SUMIFS('Aceite de Oliva'!XQ$6:XQ$257,'Aceite de Oliva'!$A$6:$A$257,"&gt;="&amp;$A264,'Aceite de Oliva'!$B$6:$B$257,"&lt;="&amp;$B264)</f>
        <v>6.3699999999999992</v>
      </c>
      <c r="XR264" s="4">
        <f>SUMIFS('Aceite de Oliva'!XR$6:XR$257,'Aceite de Oliva'!$A$6:$A$257,"&gt;="&amp;$A264,'Aceite de Oliva'!$B$6:$B$257,"&lt;="&amp;$B264)</f>
        <v>14.840000000000002</v>
      </c>
      <c r="XS264" s="4">
        <f>SUMIFS('Aceite de Oliva'!XS$6:XS$257,'Aceite de Oliva'!$A$6:$A$257,"&gt;="&amp;$A264,'Aceite de Oliva'!$B$6:$B$257,"&lt;="&amp;$B264)</f>
        <v>4.7699999999999996</v>
      </c>
      <c r="XT264" s="4">
        <f>SUMIFS('Aceite de Oliva'!XT$6:XT$257,'Aceite de Oliva'!$A$6:$A$257,"&gt;="&amp;$A264,'Aceite de Oliva'!$B$6:$B$257,"&lt;="&amp;$B264)</f>
        <v>1.3599999999999999</v>
      </c>
      <c r="XX264" s="4">
        <f>SUMIFS('Aceite de Oliva'!XX$6:XX$257,'Aceite de Oliva'!$A$6:$A$257,"&gt;="&amp;$A264,'Aceite de Oliva'!$B$6:$B$257,"&lt;="&amp;$B264)</f>
        <v>3.27</v>
      </c>
      <c r="XY264" s="4">
        <f>SUMIFS('Aceite de Oliva'!XY$6:XY$257,'Aceite de Oliva'!$A$6:$A$257,"&gt;="&amp;$A264,'Aceite de Oliva'!$B$6:$B$257,"&lt;="&amp;$B264)</f>
        <v>2.54</v>
      </c>
      <c r="XZ264" s="4">
        <f>SUMIFS('Aceite de Oliva'!XZ$6:XZ$257,'Aceite de Oliva'!$A$6:$A$257,"&gt;="&amp;$A264,'Aceite de Oliva'!$B$6:$B$257,"&lt;="&amp;$B264)</f>
        <v>4.01</v>
      </c>
      <c r="YA264" s="4">
        <f>SUMIFS('Aceite de Oliva'!YA$6:YA$257,'Aceite de Oliva'!$A$6:$A$257,"&gt;="&amp;$A264,'Aceite de Oliva'!$B$6:$B$257,"&lt;="&amp;$B264)</f>
        <v>0.86</v>
      </c>
      <c r="YE264" s="4">
        <f>SUMIFS('Aceite de Oliva'!YE$6:YE$257,'Aceite de Oliva'!$A$6:$A$257,"&gt;="&amp;$A264,'Aceite de Oliva'!$B$6:$B$257,"&lt;="&amp;$B264)</f>
        <v>1.5500000000000003</v>
      </c>
      <c r="YF264" s="4">
        <f>SUMIFS('Aceite de Oliva'!YF$6:YF$257,'Aceite de Oliva'!$A$6:$A$257,"&gt;="&amp;$A264,'Aceite de Oliva'!$B$6:$B$257,"&lt;="&amp;$B264)</f>
        <v>2.56</v>
      </c>
      <c r="YG264" s="4">
        <f>SUMIFS('Aceite de Oliva'!YG$6:YG$257,'Aceite de Oliva'!$A$6:$A$257,"&gt;="&amp;$A264,'Aceite de Oliva'!$B$6:$B$257,"&lt;="&amp;$B264)</f>
        <v>0.79</v>
      </c>
      <c r="YH264" s="4">
        <f>SUMIFS('Aceite de Oliva'!YH$6:YH$257,'Aceite de Oliva'!$A$6:$A$257,"&gt;="&amp;$A264,'Aceite de Oliva'!$B$6:$B$257,"&lt;="&amp;$B264)</f>
        <v>2.58</v>
      </c>
      <c r="YL264" s="4">
        <f>SUMIFS('Aceite de Oliva'!YL$6:YL$257,'Aceite de Oliva'!$A$6:$A$257,"&gt;="&amp;$A264,'Aceite de Oliva'!$B$6:$B$257,"&lt;="&amp;$B264)</f>
        <v>1.54</v>
      </c>
      <c r="YM264" s="4">
        <f>SUMIFS('Aceite de Oliva'!YM$6:YM$257,'Aceite de Oliva'!$A$6:$A$257,"&gt;="&amp;$A264,'Aceite de Oliva'!$B$6:$B$257,"&lt;="&amp;$B264)</f>
        <v>1.6099999999999999</v>
      </c>
      <c r="YN264" s="4">
        <f>SUMIFS('Aceite de Oliva'!YN$6:YN$257,'Aceite de Oliva'!$A$6:$A$257,"&gt;="&amp;$A264,'Aceite de Oliva'!$B$6:$B$257,"&lt;="&amp;$B264)</f>
        <v>1.19</v>
      </c>
      <c r="YO264" s="4">
        <f>SUMIFS('Aceite de Oliva'!YO$6:YO$257,'Aceite de Oliva'!$A$6:$A$257,"&gt;="&amp;$A264,'Aceite de Oliva'!$B$6:$B$257,"&lt;="&amp;$B264)</f>
        <v>1.19</v>
      </c>
      <c r="YP264" s="4">
        <f>SUMIFS('Aceite de Oliva'!YP$6:YP$257,'Aceite de Oliva'!$A$6:$A$257,"&gt;="&amp;$A264,'Aceite de Oliva'!$B$6:$B$257,"&lt;="&amp;$B264)</f>
        <v>1.1600000000000001</v>
      </c>
    </row>
    <row r="265" spans="1:666" x14ac:dyDescent="0.25">
      <c r="A265" s="9">
        <f>'TAM Aceite de Oliva'!B13</f>
        <v>5.5</v>
      </c>
      <c r="B265" s="9">
        <f>'TAM Aceite de Oliva'!C13</f>
        <v>5.75</v>
      </c>
      <c r="C265" s="9"/>
      <c r="D265" s="4">
        <f>SUMIFS('Aceite de Oliva'!D$6:D$257,'Aceite de Oliva'!$A$6:$A$257,"&gt;="&amp;$A265,'Aceite de Oliva'!$B$6:$B$257,"&lt;="&amp;$B265)</f>
        <v>0.36</v>
      </c>
      <c r="E265" s="4">
        <f>SUMIFS('Aceite de Oliva'!E$6:E$257,'Aceite de Oliva'!$A$6:$A$257,"&gt;="&amp;$A265,'Aceite de Oliva'!$B$6:$B$257,"&lt;="&amp;$B265)</f>
        <v>1.02</v>
      </c>
      <c r="F265" s="4">
        <f>SUMIFS('Aceite de Oliva'!F$6:F$257,'Aceite de Oliva'!$A$6:$A$257,"&gt;="&amp;$A265,'Aceite de Oliva'!$B$6:$B$257,"&lt;="&amp;$B265)</f>
        <v>0.36</v>
      </c>
      <c r="G265" s="4">
        <f>SUMIFS('Aceite de Oliva'!G$6:G$257,'Aceite de Oliva'!$A$6:$A$257,"&gt;="&amp;$A265,'Aceite de Oliva'!$B$6:$B$257,"&lt;="&amp;$B265)</f>
        <v>0</v>
      </c>
      <c r="H265" s="9"/>
      <c r="I265" s="9"/>
      <c r="J265" s="9"/>
      <c r="K265" s="4">
        <f>SUMIFS('Aceite de Oliva'!K$6:K$257,'Aceite de Oliva'!$A$6:$A$257,"&gt;="&amp;$A265,'Aceite de Oliva'!$B$6:$B$257,"&lt;="&amp;$B265)</f>
        <v>0.04</v>
      </c>
      <c r="L265" s="4">
        <f>SUMIFS('Aceite de Oliva'!L$6:L$257,'Aceite de Oliva'!$A$6:$A$257,"&gt;="&amp;$A265,'Aceite de Oliva'!$B$6:$B$257,"&lt;="&amp;$B265)</f>
        <v>0</v>
      </c>
      <c r="M265" s="4">
        <f>SUMIFS('Aceite de Oliva'!M$6:M$257,'Aceite de Oliva'!$A$6:$A$257,"&gt;="&amp;$A265,'Aceite de Oliva'!$B$6:$B$257,"&lt;="&amp;$B265)</f>
        <v>0.06</v>
      </c>
      <c r="N265" s="4">
        <f>SUMIFS('Aceite de Oliva'!N$6:N$257,'Aceite de Oliva'!$A$6:$A$257,"&gt;="&amp;$A265,'Aceite de Oliva'!$B$6:$B$257,"&lt;="&amp;$B265)</f>
        <v>0</v>
      </c>
      <c r="O265" s="9"/>
      <c r="P265" s="9"/>
      <c r="Q265" s="9"/>
      <c r="R265" s="4">
        <f>SUMIFS('Aceite de Oliva'!R$6:R$257,'Aceite de Oliva'!$A$6:$A$257,"&gt;="&amp;$A265,'Aceite de Oliva'!$B$6:$B$257,"&lt;="&amp;$B265)</f>
        <v>0.22</v>
      </c>
      <c r="S265" s="4">
        <f>SUMIFS('Aceite de Oliva'!S$6:S$257,'Aceite de Oliva'!$A$6:$A$257,"&gt;="&amp;$A265,'Aceite de Oliva'!$B$6:$B$257,"&lt;="&amp;$B265)</f>
        <v>0.37</v>
      </c>
      <c r="T265" s="4">
        <f>SUMIFS('Aceite de Oliva'!T$6:T$257,'Aceite de Oliva'!$A$6:$A$257,"&gt;="&amp;$A265,'Aceite de Oliva'!$B$6:$B$257,"&lt;="&amp;$B265)</f>
        <v>0.06</v>
      </c>
      <c r="U265" s="4">
        <f>SUMIFS('Aceite de Oliva'!U$6:U$257,'Aceite de Oliva'!$A$6:$A$257,"&gt;="&amp;$A265,'Aceite de Oliva'!$B$6:$B$257,"&lt;="&amp;$B265)</f>
        <v>0.6</v>
      </c>
      <c r="V265" s="9"/>
      <c r="W265" s="9"/>
      <c r="X265" s="9"/>
      <c r="Y265" s="4">
        <f>SUMIFS('Aceite de Oliva'!Y$6:Y$257,'Aceite de Oliva'!$A$6:$A$257,"&gt;="&amp;$A265,'Aceite de Oliva'!$B$6:$B$257,"&lt;="&amp;$B265)</f>
        <v>7.0000000000000007E-2</v>
      </c>
      <c r="Z265" s="4">
        <f>SUMIFS('Aceite de Oliva'!Z$6:Z$257,'Aceite de Oliva'!$A$6:$A$257,"&gt;="&amp;$A265,'Aceite de Oliva'!$B$6:$B$257,"&lt;="&amp;$B265)</f>
        <v>0.21</v>
      </c>
      <c r="AA265" s="4">
        <f>SUMIFS('Aceite de Oliva'!AA$6:AA$257,'Aceite de Oliva'!$A$6:$A$257,"&gt;="&amp;$A265,'Aceite de Oliva'!$B$6:$B$257,"&lt;="&amp;$B265)</f>
        <v>0</v>
      </c>
      <c r="AB265" s="4">
        <f>SUMIFS('Aceite de Oliva'!AB$6:AB$257,'Aceite de Oliva'!$A$6:$A$257,"&gt;="&amp;$A265,'Aceite de Oliva'!$B$6:$B$257,"&lt;="&amp;$B265)</f>
        <v>0.18</v>
      </c>
      <c r="AC265" s="9"/>
      <c r="AD265" s="9"/>
      <c r="AE265" s="9"/>
      <c r="AF265" s="4">
        <f>SUMIFS('Aceite de Oliva'!AF$6:AF$257,'Aceite de Oliva'!$A$6:$A$257,"&gt;="&amp;$A265,'Aceite de Oliva'!$B$6:$B$257,"&lt;="&amp;$B265)</f>
        <v>0.3</v>
      </c>
      <c r="AG265" s="4">
        <f>SUMIFS('Aceite de Oliva'!AG$6:AG$257,'Aceite de Oliva'!$A$6:$A$257,"&gt;="&amp;$A265,'Aceite de Oliva'!$B$6:$B$257,"&lt;="&amp;$B265)</f>
        <v>0</v>
      </c>
      <c r="AH265" s="4">
        <f>SUMIFS('Aceite de Oliva'!AH$6:AH$257,'Aceite de Oliva'!$A$6:$A$257,"&gt;="&amp;$A265,'Aceite de Oliva'!$B$6:$B$257,"&lt;="&amp;$B265)</f>
        <v>0.27</v>
      </c>
      <c r="AI265" s="4">
        <f>SUMIFS('Aceite de Oliva'!AI$6:AI$257,'Aceite de Oliva'!$A$6:$A$257,"&gt;="&amp;$A265,'Aceite de Oliva'!$B$6:$B$257,"&lt;="&amp;$B265)</f>
        <v>0.22</v>
      </c>
      <c r="AJ265" s="9"/>
      <c r="AK265" s="9"/>
      <c r="AL265" s="9"/>
      <c r="AM265" s="4">
        <f>SUMIFS('Aceite de Oliva'!AM$6:AM$257,'Aceite de Oliva'!$A$6:$A$257,"&gt;="&amp;$A265,'Aceite de Oliva'!$B$6:$B$257,"&lt;="&amp;$B265)</f>
        <v>0.24000000000000002</v>
      </c>
      <c r="AN265" s="4">
        <f>SUMIFS('Aceite de Oliva'!AN$6:AN$257,'Aceite de Oliva'!$A$6:$A$257,"&gt;="&amp;$A265,'Aceite de Oliva'!$B$6:$B$257,"&lt;="&amp;$B265)</f>
        <v>0</v>
      </c>
      <c r="AO265" s="4">
        <f>SUMIFS('Aceite de Oliva'!AO$6:AO$257,'Aceite de Oliva'!$A$6:$A$257,"&gt;="&amp;$A265,'Aceite de Oliva'!$B$6:$B$257,"&lt;="&amp;$B265)</f>
        <v>0.56000000000000005</v>
      </c>
      <c r="AP265" s="4">
        <f>SUMIFS('Aceite de Oliva'!AP$6:AP$257,'Aceite de Oliva'!$A$6:$A$257,"&gt;="&amp;$A265,'Aceite de Oliva'!$B$6:$B$257,"&lt;="&amp;$B265)</f>
        <v>0</v>
      </c>
      <c r="AQ265" s="9"/>
      <c r="AR265" s="9"/>
      <c r="AT265" s="4">
        <f>SUMIFS('Aceite de Oliva'!AT$6:AT$257,'Aceite de Oliva'!$A$6:$A$257,"&gt;="&amp;$A265,'Aceite de Oliva'!$B$6:$B$257,"&lt;="&amp;$B265)</f>
        <v>0.46</v>
      </c>
      <c r="AU265" s="4">
        <f>SUMIFS('Aceite de Oliva'!AU$6:AU$257,'Aceite de Oliva'!$A$6:$A$257,"&gt;="&amp;$A265,'Aceite de Oliva'!$B$6:$B$257,"&lt;="&amp;$B265)</f>
        <v>0.1</v>
      </c>
      <c r="AV265" s="4">
        <f>SUMIFS('Aceite de Oliva'!AV$6:AV$257,'Aceite de Oliva'!$A$6:$A$257,"&gt;="&amp;$A265,'Aceite de Oliva'!$B$6:$B$257,"&lt;="&amp;$B265)</f>
        <v>0.11</v>
      </c>
      <c r="AW265" s="4">
        <f>SUMIFS('Aceite de Oliva'!AW$6:AW$257,'Aceite de Oliva'!$A$6:$A$257,"&gt;="&amp;$A265,'Aceite de Oliva'!$B$6:$B$257,"&lt;="&amp;$B265)</f>
        <v>0.81</v>
      </c>
      <c r="BA265" s="4">
        <f>SUMIFS('Aceite de Oliva'!BA$6:BA$257,'Aceite de Oliva'!$A$6:$A$257,"&gt;="&amp;A265,'Aceite de Oliva'!$B$6:$B$257,"&lt;="&amp;B265)</f>
        <v>0.25</v>
      </c>
      <c r="BB265" s="4">
        <f>SUMIFS('Aceite de Oliva'!BB$6:BB$257,'Aceite de Oliva'!$A$6:$A$257,"&gt;="&amp;$A265,'Aceite de Oliva'!$B$6:$B$257,"&lt;="&amp;$B265)</f>
        <v>0</v>
      </c>
      <c r="BC265" s="4">
        <f>SUMIFS('Aceite de Oliva'!BC$6:BC$257,'Aceite de Oliva'!$A$6:$A$257,"&gt;="&amp;$A265,'Aceite de Oliva'!$B$6:$B$257,"&lt;="&amp;$B265)</f>
        <v>0.24</v>
      </c>
      <c r="BD265" s="4">
        <f>SUMIFS('Aceite de Oliva'!BD$6:BD$257,'Aceite de Oliva'!$A$6:$A$257,"&gt;="&amp;$A265,'Aceite de Oliva'!$B$6:$B$257,"&lt;="&amp;$B265)</f>
        <v>0.64999999999999991</v>
      </c>
      <c r="BH265" s="4">
        <f>SUMIFS('Aceite de Oliva'!BH$6:BH$257,'Aceite de Oliva'!$A$6:$A$257,"&gt;="&amp;$A265,'Aceite de Oliva'!$B$6:$B$257,"&lt;="&amp;$B265)</f>
        <v>0.14000000000000001</v>
      </c>
      <c r="BI265" s="4">
        <f>SUMIFS('Aceite de Oliva'!BI$6:BI$257,'Aceite de Oliva'!$A$6:$A$257,"&gt;="&amp;$A265,'Aceite de Oliva'!$B$6:$B$257,"&lt;="&amp;$B265)</f>
        <v>0.16</v>
      </c>
      <c r="BJ265" s="4">
        <f>SUMIFS('Aceite de Oliva'!BJ$6:BJ$257,'Aceite de Oliva'!$A$6:$A$257,"&gt;="&amp;$A265,'Aceite de Oliva'!$B$6:$B$257,"&lt;="&amp;$B265)</f>
        <v>0.25</v>
      </c>
      <c r="BK265" s="4">
        <f>SUMIFS('Aceite de Oliva'!BK$6:BK$257,'Aceite de Oliva'!$A$6:$A$257,"&gt;="&amp;$A265,'Aceite de Oliva'!$B$6:$B$257,"&lt;="&amp;$B265)</f>
        <v>0</v>
      </c>
      <c r="BO265" s="4">
        <f>SUMIFS('Aceite de Oliva'!BO$6:BO$257,'Aceite de Oliva'!$A$6:$A$257,"&gt;="&amp;$A265,'Aceite de Oliva'!$B$6:$B$257,"&lt;="&amp;$B265)</f>
        <v>0.05</v>
      </c>
      <c r="BP265" s="4">
        <f>SUMIFS('Aceite de Oliva'!BP$6:BP$257,'Aceite de Oliva'!$A$6:$A$257,"&gt;="&amp;$A265,'Aceite de Oliva'!$B$6:$B$257,"&lt;="&amp;$B265)</f>
        <v>0</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7.0000000000000007E-2</v>
      </c>
      <c r="BW265" s="4">
        <f>SUMIFS('Aceite de Oliva'!BW$6:BW$257,'Aceite de Oliva'!$A$6:$A$257,"&gt;="&amp;$A265,'Aceite de Oliva'!$B$6:$B$257,"&lt;="&amp;$B265)</f>
        <v>0.2</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0.23</v>
      </c>
      <c r="CK265" s="4">
        <f>SUMIFS('Aceite de Oliva'!CK$6:CK$257,'Aceite de Oliva'!$A$6:$A$257,"&gt;="&amp;$A265,'Aceite de Oliva'!$B$6:$B$257,"&lt;="&amp;$B265)</f>
        <v>0.2</v>
      </c>
      <c r="CL265" s="4">
        <f>SUMIFS('Aceite de Oliva'!CL$6:CL$257,'Aceite de Oliva'!$A$6:$A$257,"&gt;="&amp;$A265,'Aceite de Oliva'!$B$6:$B$257,"&lt;="&amp;$B265)</f>
        <v>0.37</v>
      </c>
      <c r="CM265" s="4">
        <f>SUMIFS('Aceite de Oliva'!CM$6:CM$257,'Aceite de Oliva'!$A$6:$A$257,"&gt;="&amp;$A265,'Aceite de Oliva'!$B$6:$B$257,"&lt;="&amp;$B265)</f>
        <v>0</v>
      </c>
      <c r="CQ265" s="4">
        <f>SUMIFS('Aceite de Oliva'!CQ$6:CQ$257,'Aceite de Oliva'!$A$6:$A$257,"&gt;="&amp;$A265,'Aceite de Oliva'!$B$6:$B$257,"&lt;="&amp;$B265)</f>
        <v>7.0000000000000007E-2</v>
      </c>
      <c r="CR265" s="4">
        <f>SUMIFS('Aceite de Oliva'!CR$6:CR$257,'Aceite de Oliva'!$A$6:$A$257,"&gt;="&amp;$A265,'Aceite de Oliva'!$B$6:$B$257,"&lt;="&amp;$B265)</f>
        <v>0</v>
      </c>
      <c r="CS265" s="4">
        <f>SUMIFS('Aceite de Oliva'!CS$6:CS$257,'Aceite de Oliva'!$A$6:$A$257,"&gt;="&amp;$A265,'Aceite de Oliva'!$B$6:$B$257,"&lt;="&amp;$B265)</f>
        <v>0.12000000000000001</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0.2</v>
      </c>
      <c r="DF265" s="4">
        <f>SUMIFS('Aceite de Oliva'!DF$6:DF$257,'Aceite de Oliva'!$A$6:$A$257,"&gt;="&amp;$A265,'Aceite de Oliva'!$B$6:$B$257,"&lt;="&amp;$B265)</f>
        <v>0.38</v>
      </c>
      <c r="DG265" s="4">
        <f>SUMIFS('Aceite de Oliva'!DG$6:DG$257,'Aceite de Oliva'!$A$6:$A$257,"&gt;="&amp;$A265,'Aceite de Oliva'!$B$6:$B$257,"&lt;="&amp;$B265)</f>
        <v>0</v>
      </c>
      <c r="DH265" s="4">
        <f>SUMIFS('Aceite de Oliva'!DH$6:DH$257,'Aceite de Oliva'!$A$6:$A$257,"&gt;="&amp;$A265,'Aceite de Oliva'!$B$6:$B$257,"&lt;="&amp;$B265)</f>
        <v>0.18</v>
      </c>
      <c r="DL265" s="4">
        <f>SUMIFS('Aceite de Oliva'!DL$6:DL$257,'Aceite de Oliva'!$A$6:$A$257,"&gt;="&amp;$A265,'Aceite de Oliva'!$B$6:$B$257,"&lt;="&amp;$B265)</f>
        <v>0.19</v>
      </c>
      <c r="DM265" s="4">
        <f>SUMIFS('Aceite de Oliva'!DM$6:DM$257,'Aceite de Oliva'!$A$6:$A$257,"&gt;="&amp;$A265,'Aceite de Oliva'!$B$6:$B$257,"&lt;="&amp;$B265)</f>
        <v>0.23</v>
      </c>
      <c r="DN265" s="4">
        <f>SUMIFS('Aceite de Oliva'!DN$6:DN$257,'Aceite de Oliva'!$A$6:$A$257,"&gt;="&amp;$A265,'Aceite de Oliva'!$B$6:$B$257,"&lt;="&amp;$B265)</f>
        <v>0.11</v>
      </c>
      <c r="DO265" s="4">
        <f>SUMIFS('Aceite de Oliva'!DO$6:DO$257,'Aceite de Oliva'!$A$6:$A$257,"&gt;="&amp;$A265,'Aceite de Oliva'!$B$6:$B$257,"&lt;="&amp;$B265)</f>
        <v>0</v>
      </c>
      <c r="DS265" s="4">
        <f>SUMIFS('Aceite de Oliva'!DS$6:DS$257,'Aceite de Oliva'!$A$6:$A$257,"&gt;="&amp;$A265,'Aceite de Oliva'!$B$6:$B$257,"&lt;="&amp;$B265)</f>
        <v>0.1</v>
      </c>
      <c r="DT265" s="4">
        <f>SUMIFS('Aceite de Oliva'!DT$6:DT$257,'Aceite de Oliva'!$A$6:$A$257,"&gt;="&amp;$A265,'Aceite de Oliva'!$B$6:$B$257,"&lt;="&amp;$B265)</f>
        <v>0.63</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0.19</v>
      </c>
      <c r="EA265" s="4">
        <f>SUMIFS('Aceite de Oliva'!EA$6:EA$257,'Aceite de Oliva'!$A$6:$A$257,"&gt;="&amp;$A265,'Aceite de Oliva'!$B$6:$B$257,"&lt;="&amp;$B265)</f>
        <v>0</v>
      </c>
      <c r="EB265" s="4">
        <f>SUMIFS('Aceite de Oliva'!EB$6:EB$257,'Aceite de Oliva'!$A$6:$A$257,"&gt;="&amp;$A265,'Aceite de Oliva'!$B$6:$B$257,"&lt;="&amp;$B265)</f>
        <v>0.21</v>
      </c>
      <c r="EC265" s="4">
        <f>SUMIFS('Aceite de Oliva'!EC$6:EC$257,'Aceite de Oliva'!$A$6:$A$257,"&gt;="&amp;$A265,'Aceite de Oliva'!$B$6:$B$257,"&lt;="&amp;$B265)</f>
        <v>0</v>
      </c>
      <c r="EG265" s="4">
        <f>SUMIFS('Aceite de Oliva'!EG$6:EG$257,'Aceite de Oliva'!$A$6:$A$257,"&gt;="&amp;$A265,'Aceite de Oliva'!$B$6:$B$257,"&lt;="&amp;$B265)</f>
        <v>0.05</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0.09</v>
      </c>
      <c r="EV265" s="4">
        <f>SUMIFS('Aceite de Oliva'!EV$6:EV$257,'Aceite de Oliva'!$A$6:$A$257,"&gt;="&amp;$A265,'Aceite de Oliva'!$B$6:$B$257,"&lt;="&amp;$B265)</f>
        <v>0.38</v>
      </c>
      <c r="EW265" s="4">
        <f>SUMIFS('Aceite de Oliva'!EW$6:EW$257,'Aceite de Oliva'!$A$6:$A$257,"&gt;="&amp;$A265,'Aceite de Oliva'!$B$6:$B$257,"&lt;="&amp;$B265)</f>
        <v>0.03</v>
      </c>
      <c r="EX265" s="4">
        <f>SUMIFS('Aceite de Oliva'!EX$6:EX$257,'Aceite de Oliva'!$A$6:$A$257,"&gt;="&amp;$A265,'Aceite de Oliva'!$B$6:$B$257,"&lt;="&amp;$B265)</f>
        <v>0</v>
      </c>
      <c r="FB265" s="4">
        <f>SUMIFS('Aceite de Oliva'!FB$6:FB$257,'Aceite de Oliva'!$A$6:$A$257,"&gt;="&amp;$A265,'Aceite de Oliva'!$B$6:$B$257,"&lt;="&amp;$B265)</f>
        <v>0.01</v>
      </c>
      <c r="FC265" s="4">
        <f>SUMIFS('Aceite de Oliva'!FC$6:FC$257,'Aceite de Oliva'!$A$6:$A$257,"&gt;="&amp;$A265,'Aceite de Oliva'!$B$6:$B$257,"&lt;="&amp;$B265)</f>
        <v>0</v>
      </c>
      <c r="FD265" s="4">
        <f>SUMIFS('Aceite de Oliva'!FD$6:FD$257,'Aceite de Oliva'!$A$6:$A$257,"&gt;="&amp;$A265,'Aceite de Oliva'!$B$6:$B$257,"&lt;="&amp;$B265)</f>
        <v>0.02</v>
      </c>
      <c r="FE265" s="4">
        <f>SUMIFS('Aceite de Oliva'!FE$6:FE$257,'Aceite de Oliva'!$A$6:$A$257,"&gt;="&amp;$A265,'Aceite de Oliva'!$B$6:$B$257,"&lt;="&amp;$B265)</f>
        <v>0</v>
      </c>
      <c r="FI265" s="4">
        <f>SUMIFS('Aceite de Oliva'!FI$6:FI$257,'Aceite de Oliva'!$A$6:$A$257,"&gt;="&amp;$A265,'Aceite de Oliva'!$B$6:$B$257,"&lt;="&amp;$B265)</f>
        <v>0.08</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0.05</v>
      </c>
      <c r="FQ265" s="4">
        <f>SUMIFS('Aceite de Oliva'!FQ$6:FQ$257,'Aceite de Oliva'!$A$6:$A$257,"&gt;="&amp;$A265,'Aceite de Oliva'!$B$6:$B$257,"&lt;="&amp;$B265)</f>
        <v>0</v>
      </c>
      <c r="FR265" s="4">
        <f>SUMIFS('Aceite de Oliva'!FR$6:FR$257,'Aceite de Oliva'!$A$6:$A$257,"&gt;="&amp;$A265,'Aceite de Oliva'!$B$6:$B$257,"&lt;="&amp;$B265)</f>
        <v>0.08</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0.15</v>
      </c>
      <c r="GE265" s="4">
        <f>SUMIFS('Aceite de Oliva'!GE$6:GE$257,'Aceite de Oliva'!$A$6:$A$257,"&gt;="&amp;$A265,'Aceite de Oliva'!$B$6:$B$257,"&lt;="&amp;$B265)</f>
        <v>0</v>
      </c>
      <c r="GF265" s="4">
        <f>SUMIFS('Aceite de Oliva'!GF$6:GF$257,'Aceite de Oliva'!$A$6:$A$257,"&gt;="&amp;$A265,'Aceite de Oliva'!$B$6:$B$257,"&lt;="&amp;$B265)</f>
        <v>0.27</v>
      </c>
      <c r="GG265" s="4">
        <f>SUMIFS('Aceite de Oliva'!GG$6:GG$257,'Aceite de Oliva'!$A$6:$A$257,"&gt;="&amp;$A265,'Aceite de Oliva'!$B$6:$B$257,"&lt;="&amp;$B265)</f>
        <v>0</v>
      </c>
      <c r="GK265" s="4">
        <f>SUMIFS('Aceite de Oliva'!GK$6:GK$257,'Aceite de Oliva'!$A$6:$A$257,"&gt;="&amp;$A265,'Aceite de Oliva'!$B$6:$B$257,"&lt;="&amp;$B265)</f>
        <v>0.06</v>
      </c>
      <c r="GL265" s="4">
        <f>SUMIFS('Aceite de Oliva'!GL$6:GL$257,'Aceite de Oliva'!$A$6:$A$257,"&gt;="&amp;$A265,'Aceite de Oliva'!$B$6:$B$257,"&lt;="&amp;$B265)</f>
        <v>0</v>
      </c>
      <c r="GM265" s="4">
        <f>SUMIFS('Aceite de Oliva'!GM$6:GM$257,'Aceite de Oliva'!$A$6:$A$257,"&gt;="&amp;$A265,'Aceite de Oliva'!$B$6:$B$257,"&lt;="&amp;$B265)</f>
        <v>0.1</v>
      </c>
      <c r="GN265" s="4">
        <f>SUMIFS('Aceite de Oliva'!GN$6:GN$257,'Aceite de Oliva'!$A$6:$A$257,"&gt;="&amp;$A265,'Aceite de Oliva'!$B$6:$B$257,"&lt;="&amp;$B265)</f>
        <v>0</v>
      </c>
      <c r="GR265" s="4">
        <f>SUMIFS('Aceite de Oliva'!GR$6:GR$257,'Aceite de Oliva'!$A$6:$A$257,"&gt;="&amp;$A265,'Aceite de Oliva'!$B$6:$B$257,"&lt;="&amp;$B265)</f>
        <v>0.03</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0.05</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0.26</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0.18</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0.02</v>
      </c>
      <c r="IW265" s="4">
        <f>SUMIFS('Aceite de Oliva'!IW$6:IW$257,'Aceite de Oliva'!$A$6:$A$257,"&gt;="&amp;$A265,'Aceite de Oliva'!$B$6:$B$257,"&lt;="&amp;$B265)</f>
        <v>0</v>
      </c>
      <c r="IX265" s="4">
        <f>SUMIFS('Aceite de Oliva'!IX$6:IX$257,'Aceite de Oliva'!$A$6:$A$257,"&gt;="&amp;$A265,'Aceite de Oliva'!$B$6:$B$257,"&lt;="&amp;$B265)</f>
        <v>0.03</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0.06</v>
      </c>
      <c r="JR265" s="4">
        <f>SUMIFS('Aceite de Oliva'!JR$6:JR$257,'Aceite de Oliva'!$A$6:$A$257,"&gt;="&amp;$A265,'Aceite de Oliva'!$B$6:$B$257,"&lt;="&amp;$B265)</f>
        <v>0</v>
      </c>
      <c r="JS265" s="4">
        <f>SUMIFS('Aceite de Oliva'!JS$6:JS$257,'Aceite de Oliva'!$A$6:$A$257,"&gt;="&amp;$A265,'Aceite de Oliva'!$B$6:$B$257,"&lt;="&amp;$B265)</f>
        <v>0.1</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0.09</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0.05</v>
      </c>
      <c r="MJ265" s="4">
        <f>SUMIFS('Aceite de Oliva'!MJ$6:MJ$257,'Aceite de Oliva'!$A$6:$A$257,"&gt;="&amp;$A265,'Aceite de Oliva'!$B$6:$B$257,"&lt;="&amp;$B265)</f>
        <v>0</v>
      </c>
      <c r="MK265" s="4">
        <f>SUMIFS('Aceite de Oliva'!MK$6:MK$257,'Aceite de Oliva'!$A$6:$A$257,"&gt;="&amp;$A265,'Aceite de Oliva'!$B$6:$B$257,"&lt;="&amp;$B265)</f>
        <v>7.0000000000000007E-2</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0.03</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0.03</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7.0000000000000007E-2</v>
      </c>
      <c r="ON265" s="4">
        <f>SUMIFS('Aceite de Oliva'!ON$6:ON$257,'Aceite de Oliva'!$A$6:$A$257,"&gt;="&amp;$A265,'Aceite de Oliva'!$B$6:$B$257,"&lt;="&amp;$B265)</f>
        <v>0</v>
      </c>
      <c r="OO265" s="4">
        <f>SUMIFS('Aceite de Oliva'!OO$6:OO$257,'Aceite de Oliva'!$A$6:$A$257,"&gt;="&amp;$A265,'Aceite de Oliva'!$B$6:$B$257,"&lt;="&amp;$B265)</f>
        <v>0.04</v>
      </c>
      <c r="OP265" s="4">
        <f>SUMIFS('Aceite de Oliva'!OP$6:OP$257,'Aceite de Oliva'!$A$6:$A$257,"&gt;="&amp;$A265,'Aceite de Oliva'!$B$6:$B$257,"&lt;="&amp;$B265)</f>
        <v>0</v>
      </c>
      <c r="OT265" s="4">
        <f>SUMIFS('Aceite de Oliva'!OT$6:OT$257,'Aceite de Oliva'!$A$6:$A$257,"&gt;="&amp;$A265,'Aceite de Oliva'!$B$6:$B$257,"&lt;="&amp;$B265)</f>
        <v>0.15</v>
      </c>
      <c r="OU265" s="4">
        <f>SUMIFS('Aceite de Oliva'!OU$6:OU$257,'Aceite de Oliva'!$A$6:$A$257,"&gt;="&amp;$A265,'Aceite de Oliva'!$B$6:$B$257,"&lt;="&amp;$B265)</f>
        <v>0.35</v>
      </c>
      <c r="OV265" s="4">
        <f>SUMIFS('Aceite de Oliva'!OV$6:OV$257,'Aceite de Oliva'!$A$6:$A$257,"&gt;="&amp;$A265,'Aceite de Oliva'!$B$6:$B$257,"&lt;="&amp;$B265)</f>
        <v>0.13</v>
      </c>
      <c r="OW265" s="4">
        <f>SUMIFS('Aceite de Oliva'!OW$6:OW$257,'Aceite de Oliva'!$A$6:$A$257,"&gt;="&amp;$A265,'Aceite de Oliva'!$B$6:$B$257,"&lt;="&amp;$B265)</f>
        <v>0</v>
      </c>
      <c r="PA265" s="4">
        <f>SUMIFS('Aceite de Oliva'!PA$6:PA$257,'Aceite de Oliva'!$A$6:$A$257,"&gt;="&amp;$A265,'Aceite de Oliva'!$B$6:$B$257,"&lt;="&amp;$B265)</f>
        <v>0.54</v>
      </c>
      <c r="PB265" s="4">
        <f>SUMIFS('Aceite de Oliva'!PB$6:PB$257,'Aceite de Oliva'!$A$6:$A$257,"&gt;="&amp;$A265,'Aceite de Oliva'!$B$6:$B$257,"&lt;="&amp;$B265)</f>
        <v>0</v>
      </c>
      <c r="PC265" s="4">
        <f>SUMIFS('Aceite de Oliva'!PC$6:PC$257,'Aceite de Oliva'!$A$6:$A$257,"&gt;="&amp;$A265,'Aceite de Oliva'!$B$6:$B$257,"&lt;="&amp;$B265)</f>
        <v>0.83</v>
      </c>
      <c r="PD265" s="4">
        <f>SUMIFS('Aceite de Oliva'!PD$6:PD$257,'Aceite de Oliva'!$A$6:$A$257,"&gt;="&amp;$A265,'Aceite de Oliva'!$B$6:$B$257,"&lt;="&amp;$B265)</f>
        <v>0</v>
      </c>
      <c r="PH265" s="4">
        <f>SUMIFS('Aceite de Oliva'!PH$6:PH$257,'Aceite de Oliva'!$A$6:$A$257,"&gt;="&amp;$A265,'Aceite de Oliva'!$B$6:$B$257,"&lt;="&amp;$B265)</f>
        <v>0.54</v>
      </c>
      <c r="PI265" s="4">
        <f>SUMIFS('Aceite de Oliva'!PI$6:PI$257,'Aceite de Oliva'!$A$6:$A$257,"&gt;="&amp;$A265,'Aceite de Oliva'!$B$6:$B$257,"&lt;="&amp;$B265)</f>
        <v>1.95</v>
      </c>
      <c r="PJ265" s="4">
        <f>SUMIFS('Aceite de Oliva'!PJ$6:PJ$257,'Aceite de Oliva'!$A$6:$A$257,"&gt;="&amp;$A265,'Aceite de Oliva'!$B$6:$B$257,"&lt;="&amp;$B265)</f>
        <v>0.18</v>
      </c>
      <c r="PK265" s="4">
        <f>SUMIFS('Aceite de Oliva'!PK$6:PK$257,'Aceite de Oliva'!$A$6:$A$257,"&gt;="&amp;$A265,'Aceite de Oliva'!$B$6:$B$257,"&lt;="&amp;$B265)</f>
        <v>0</v>
      </c>
      <c r="PO265" s="4">
        <f>SUMIFS('Aceite de Oliva'!PO$6:PO$257,'Aceite de Oliva'!$A$6:$A$257,"&gt;="&amp;$A265,'Aceite de Oliva'!$B$6:$B$257,"&lt;="&amp;$B265)</f>
        <v>0.52</v>
      </c>
      <c r="PP265" s="4">
        <f>SUMIFS('Aceite de Oliva'!PP$6:PP$257,'Aceite de Oliva'!$A$6:$A$257,"&gt;="&amp;$A265,'Aceite de Oliva'!$B$6:$B$257,"&lt;="&amp;$B265)</f>
        <v>2.54</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0.32</v>
      </c>
      <c r="PW265" s="4">
        <f>SUMIFS('Aceite de Oliva'!PW$6:PW$257,'Aceite de Oliva'!$A$6:$A$257,"&gt;="&amp;$A265,'Aceite de Oliva'!$B$6:$B$257,"&lt;="&amp;$B265)</f>
        <v>0.26</v>
      </c>
      <c r="PX265" s="4">
        <f>SUMIFS('Aceite de Oliva'!PX$6:PX$257,'Aceite de Oliva'!$A$6:$A$257,"&gt;="&amp;$A265,'Aceite de Oliva'!$B$6:$B$257,"&lt;="&amp;$B265)</f>
        <v>0.46</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0.19</v>
      </c>
      <c r="QK265" s="4">
        <f>SUMIFS('Aceite de Oliva'!QK$6:QK$257,'Aceite de Oliva'!$A$6:$A$257,"&gt;="&amp;$A265,'Aceite de Oliva'!$B$6:$B$257,"&lt;="&amp;$B265)</f>
        <v>0.43</v>
      </c>
      <c r="QL265" s="4">
        <f>SUMIFS('Aceite de Oliva'!QL$6:QL$257,'Aceite de Oliva'!$A$6:$A$257,"&gt;="&amp;$A265,'Aceite de Oliva'!$B$6:$B$257,"&lt;="&amp;$B265)</f>
        <v>0.16</v>
      </c>
      <c r="QM265" s="4">
        <f>SUMIFS('Aceite de Oliva'!QM$6:QM$257,'Aceite de Oliva'!$A$6:$A$257,"&gt;="&amp;$A265,'Aceite de Oliva'!$B$6:$B$257,"&lt;="&amp;$B265)</f>
        <v>0</v>
      </c>
      <c r="QQ265" s="4">
        <f>SUMIFS('Aceite de Oliva'!QQ$6:QQ$257,'Aceite de Oliva'!$A$6:$A$257,"&gt;="&amp;$A265,'Aceite de Oliva'!$B$6:$B$257,"&lt;="&amp;$B265)</f>
        <v>0.12</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3.06</v>
      </c>
      <c r="QY265" s="4">
        <f>SUMIFS('Aceite de Oliva'!QY$6:QY$257,'Aceite de Oliva'!$A$6:$A$257,"&gt;="&amp;$A265,'Aceite de Oliva'!$B$6:$B$257,"&lt;="&amp;$B265)</f>
        <v>3.28</v>
      </c>
      <c r="QZ265" s="4">
        <f>SUMIFS('Aceite de Oliva'!QZ$6:QZ$257,'Aceite de Oliva'!$A$6:$A$257,"&gt;="&amp;$A265,'Aceite de Oliva'!$B$6:$B$257,"&lt;="&amp;$B265)</f>
        <v>2.73</v>
      </c>
      <c r="RA265" s="4">
        <f>SUMIFS('Aceite de Oliva'!RA$6:RA$257,'Aceite de Oliva'!$A$6:$A$257,"&gt;="&amp;$A265,'Aceite de Oliva'!$B$6:$B$257,"&lt;="&amp;$B265)</f>
        <v>4.1399999999999997</v>
      </c>
      <c r="RE265" s="4">
        <f>SUMIFS('Aceite de Oliva'!RE$6:RE$257,'Aceite de Oliva'!$A$6:$A$257,"&gt;="&amp;$A265,'Aceite de Oliva'!$B$6:$B$257,"&lt;="&amp;$B265)</f>
        <v>2.73</v>
      </c>
      <c r="RF265" s="4">
        <f>SUMIFS('Aceite de Oliva'!RF$6:RF$257,'Aceite de Oliva'!$A$6:$A$257,"&gt;="&amp;$A265,'Aceite de Oliva'!$B$6:$B$257,"&lt;="&amp;$B265)</f>
        <v>3.37</v>
      </c>
      <c r="RG265" s="4">
        <f>SUMIFS('Aceite de Oliva'!RG$6:RG$257,'Aceite de Oliva'!$A$6:$A$257,"&gt;="&amp;$A265,'Aceite de Oliva'!$B$6:$B$257,"&lt;="&amp;$B265)</f>
        <v>2.8200000000000003</v>
      </c>
      <c r="RH265" s="4">
        <f>SUMIFS('Aceite de Oliva'!RH$6:RH$257,'Aceite de Oliva'!$A$6:$A$257,"&gt;="&amp;$A265,'Aceite de Oliva'!$B$6:$B$257,"&lt;="&amp;$B265)</f>
        <v>1.87</v>
      </c>
      <c r="RL265" s="4">
        <f>SUMIFS('Aceite de Oliva'!RL$6:RL$257,'Aceite de Oliva'!$A$6:$A$257,"&gt;="&amp;$A265,'Aceite de Oliva'!$B$6:$B$257,"&lt;="&amp;$B265)</f>
        <v>6.9399999999999995</v>
      </c>
      <c r="RM265" s="4">
        <f>SUMIFS('Aceite de Oliva'!RM$6:RM$257,'Aceite de Oliva'!$A$6:$A$257,"&gt;="&amp;$A265,'Aceite de Oliva'!$B$6:$B$257,"&lt;="&amp;$B265)</f>
        <v>6.3000000000000007</v>
      </c>
      <c r="RN265" s="4">
        <f>SUMIFS('Aceite de Oliva'!RN$6:RN$257,'Aceite de Oliva'!$A$6:$A$257,"&gt;="&amp;$A265,'Aceite de Oliva'!$B$6:$B$257,"&lt;="&amp;$B265)</f>
        <v>7.08</v>
      </c>
      <c r="RO265" s="4">
        <f>SUMIFS('Aceite de Oliva'!RO$6:RO$257,'Aceite de Oliva'!$A$6:$A$257,"&gt;="&amp;$A265,'Aceite de Oliva'!$B$6:$B$257,"&lt;="&amp;$B265)</f>
        <v>4.42</v>
      </c>
      <c r="RS265" s="4">
        <f>SUMIFS('Aceite de Oliva'!RS$6:RS$257,'Aceite de Oliva'!$A$6:$A$257,"&gt;="&amp;$A265,'Aceite de Oliva'!$B$6:$B$257,"&lt;="&amp;$B265)</f>
        <v>3.11</v>
      </c>
      <c r="RT265" s="4">
        <f>SUMIFS('Aceite de Oliva'!RT$6:RT$257,'Aceite de Oliva'!$A$6:$A$257,"&gt;="&amp;$A265,'Aceite de Oliva'!$B$6:$B$257,"&lt;="&amp;$B265)</f>
        <v>4.17</v>
      </c>
      <c r="RU265" s="4">
        <f>SUMIFS('Aceite de Oliva'!RU$6:RU$257,'Aceite de Oliva'!$A$6:$A$257,"&gt;="&amp;$A265,'Aceite de Oliva'!$B$6:$B$257,"&lt;="&amp;$B265)</f>
        <v>2.95</v>
      </c>
      <c r="RV265" s="4">
        <f>SUMIFS('Aceite de Oliva'!RV$6:RV$257,'Aceite de Oliva'!$A$6:$A$257,"&gt;="&amp;$A265,'Aceite de Oliva'!$B$6:$B$257,"&lt;="&amp;$B265)</f>
        <v>1.69</v>
      </c>
      <c r="RZ265" s="4">
        <f>SUMIFS('Aceite de Oliva'!RZ$6:RZ$257,'Aceite de Oliva'!$A$6:$A$257,"&gt;="&amp;$A265,'Aceite de Oliva'!$B$6:$B$257,"&lt;="&amp;$B265)</f>
        <v>2.04</v>
      </c>
      <c r="SA265" s="4">
        <f>SUMIFS('Aceite de Oliva'!SA$6:SA$257,'Aceite de Oliva'!$A$6:$A$257,"&gt;="&amp;$A265,'Aceite de Oliva'!$B$6:$B$257,"&lt;="&amp;$B265)</f>
        <v>2.83</v>
      </c>
      <c r="SB265" s="4">
        <f>SUMIFS('Aceite de Oliva'!SB$6:SB$257,'Aceite de Oliva'!$A$6:$A$257,"&gt;="&amp;$A265,'Aceite de Oliva'!$B$6:$B$257,"&lt;="&amp;$B265)</f>
        <v>1.8099999999999998</v>
      </c>
      <c r="SC265" s="4">
        <f>SUMIFS('Aceite de Oliva'!SC$6:SC$257,'Aceite de Oliva'!$A$6:$A$257,"&gt;="&amp;$A265,'Aceite de Oliva'!$B$6:$B$257,"&lt;="&amp;$B265)</f>
        <v>1.46</v>
      </c>
      <c r="SG265" s="4">
        <f>SUMIFS('Aceite de Oliva'!SG$6:SG$257,'Aceite de Oliva'!$A$6:$A$257,"&gt;="&amp;$A265,'Aceite de Oliva'!$B$6:$B$257,"&lt;="&amp;$B265)</f>
        <v>3.7600000000000002</v>
      </c>
      <c r="SH265" s="4">
        <f>SUMIFS('Aceite de Oliva'!SH$6:SH$257,'Aceite de Oliva'!$A$6:$A$257,"&gt;="&amp;$A265,'Aceite de Oliva'!$B$6:$B$257,"&lt;="&amp;$B265)</f>
        <v>3.28</v>
      </c>
      <c r="SI265" s="4">
        <f>SUMIFS('Aceite de Oliva'!SI$6:SI$257,'Aceite de Oliva'!$A$6:$A$257,"&gt;="&amp;$A265,'Aceite de Oliva'!$B$6:$B$257,"&lt;="&amp;$B265)</f>
        <v>4.3199999999999994</v>
      </c>
      <c r="SJ265" s="4">
        <f>SUMIFS('Aceite de Oliva'!SJ$6:SJ$257,'Aceite de Oliva'!$A$6:$A$257,"&gt;="&amp;$A265,'Aceite de Oliva'!$B$6:$B$257,"&lt;="&amp;$B265)</f>
        <v>0.54</v>
      </c>
      <c r="SN265" s="4">
        <f>SUMIFS('Aceite de Oliva'!SN$6:SN$257,'Aceite de Oliva'!$A$6:$A$257,"&gt;="&amp;$A265,'Aceite de Oliva'!$B$6:$B$257,"&lt;="&amp;$B265)</f>
        <v>4.8900000000000006</v>
      </c>
      <c r="SO265" s="4">
        <f>SUMIFS('Aceite de Oliva'!SO$6:SO$257,'Aceite de Oliva'!$A$6:$A$257,"&gt;="&amp;$A265,'Aceite de Oliva'!$B$6:$B$257,"&lt;="&amp;$B265)</f>
        <v>2.66</v>
      </c>
      <c r="SP265" s="4">
        <f>SUMIFS('Aceite de Oliva'!SP$6:SP$257,'Aceite de Oliva'!$A$6:$A$257,"&gt;="&amp;$A265,'Aceite de Oliva'!$B$6:$B$257,"&lt;="&amp;$B265)</f>
        <v>6.58</v>
      </c>
      <c r="SQ265" s="4">
        <f>SUMIFS('Aceite de Oliva'!SQ$6:SQ$257,'Aceite de Oliva'!$A$6:$A$257,"&gt;="&amp;$A265,'Aceite de Oliva'!$B$6:$B$257,"&lt;="&amp;$B265)</f>
        <v>3.3</v>
      </c>
      <c r="SU265" s="4">
        <f>SUMIFS('Aceite de Oliva'!SU$6:SU$257,'Aceite de Oliva'!$A$6:$A$257,"&gt;="&amp;$A265,'Aceite de Oliva'!$B$6:$B$257,"&lt;="&amp;$B265)</f>
        <v>5.56</v>
      </c>
      <c r="SV265" s="4">
        <f>SUMIFS('Aceite de Oliva'!SV$6:SV$257,'Aceite de Oliva'!$A$6:$A$257,"&gt;="&amp;$A265,'Aceite de Oliva'!$B$6:$B$257,"&lt;="&amp;$B265)</f>
        <v>7.18</v>
      </c>
      <c r="SW265" s="4">
        <f>SUMIFS('Aceite de Oliva'!SW$6:SW$257,'Aceite de Oliva'!$A$6:$A$257,"&gt;="&amp;$A265,'Aceite de Oliva'!$B$6:$B$257,"&lt;="&amp;$B265)</f>
        <v>5.4399999999999995</v>
      </c>
      <c r="SX265" s="4">
        <f>SUMIFS('Aceite de Oliva'!SX$6:SX$257,'Aceite de Oliva'!$A$6:$A$257,"&gt;="&amp;$A265,'Aceite de Oliva'!$B$6:$B$257,"&lt;="&amp;$B265)</f>
        <v>3.62</v>
      </c>
      <c r="TB265" s="4">
        <f>SUMIFS('Aceite de Oliva'!TB$6:TB$257,'Aceite de Oliva'!$A$6:$A$257,"&gt;="&amp;$A265,'Aceite de Oliva'!$B$6:$B$257,"&lt;="&amp;$B265)</f>
        <v>1.6600000000000001</v>
      </c>
      <c r="TC265" s="4">
        <f>SUMIFS('Aceite de Oliva'!TC$6:TC$257,'Aceite de Oliva'!$A$6:$A$257,"&gt;="&amp;$A265,'Aceite de Oliva'!$B$6:$B$257,"&lt;="&amp;$B265)</f>
        <v>2.44</v>
      </c>
      <c r="TD265" s="4">
        <f>SUMIFS('Aceite de Oliva'!TD$6:TD$257,'Aceite de Oliva'!$A$6:$A$257,"&gt;="&amp;$A265,'Aceite de Oliva'!$B$6:$B$257,"&lt;="&amp;$B265)</f>
        <v>1.59</v>
      </c>
      <c r="TE265" s="4">
        <f>SUMIFS('Aceite de Oliva'!TE$6:TE$257,'Aceite de Oliva'!$A$6:$A$257,"&gt;="&amp;$A265,'Aceite de Oliva'!$B$6:$B$257,"&lt;="&amp;$B265)</f>
        <v>0.18</v>
      </c>
      <c r="TI265" s="4">
        <f>SUMIFS('Aceite de Oliva'!TI$6:TI$257,'Aceite de Oliva'!$A$6:$A$257,"&gt;="&amp;$A265,'Aceite de Oliva'!$B$6:$B$257,"&lt;="&amp;$B265)</f>
        <v>0.46</v>
      </c>
      <c r="TJ265" s="4">
        <f>SUMIFS('Aceite de Oliva'!TJ$6:TJ$257,'Aceite de Oliva'!$A$6:$A$257,"&gt;="&amp;$A265,'Aceite de Oliva'!$B$6:$B$257,"&lt;="&amp;$B265)</f>
        <v>1.03</v>
      </c>
      <c r="TK265" s="4">
        <f>SUMIFS('Aceite de Oliva'!TK$6:TK$257,'Aceite de Oliva'!$A$6:$A$257,"&gt;="&amp;$A265,'Aceite de Oliva'!$B$6:$B$257,"&lt;="&amp;$B265)</f>
        <v>0.31</v>
      </c>
      <c r="TL265" s="4">
        <f>SUMIFS('Aceite de Oliva'!TL$6:TL$257,'Aceite de Oliva'!$A$6:$A$257,"&gt;="&amp;$A265,'Aceite de Oliva'!$B$6:$B$257,"&lt;="&amp;$B265)</f>
        <v>0.48</v>
      </c>
      <c r="TP265" s="4">
        <f>SUMIFS('Aceite de Oliva'!TP$6:TP$257,'Aceite de Oliva'!$A$6:$A$257,"&gt;="&amp;$A265,'Aceite de Oliva'!$B$6:$B$257,"&lt;="&amp;$B265)</f>
        <v>0.64</v>
      </c>
      <c r="TQ265" s="4">
        <f>SUMIFS('Aceite de Oliva'!TQ$6:TQ$257,'Aceite de Oliva'!$A$6:$A$257,"&gt;="&amp;$A265,'Aceite de Oliva'!$B$6:$B$257,"&lt;="&amp;$B265)</f>
        <v>0.7</v>
      </c>
      <c r="TR265" s="4">
        <f>SUMIFS('Aceite de Oliva'!TR$6:TR$257,'Aceite de Oliva'!$A$6:$A$257,"&gt;="&amp;$A265,'Aceite de Oliva'!$B$6:$B$257,"&lt;="&amp;$B265)</f>
        <v>0.82000000000000006</v>
      </c>
      <c r="TS265" s="4">
        <f>SUMIFS('Aceite de Oliva'!TS$6:TS$257,'Aceite de Oliva'!$A$6:$A$257,"&gt;="&amp;$A265,'Aceite de Oliva'!$B$6:$B$257,"&lt;="&amp;$B265)</f>
        <v>0</v>
      </c>
      <c r="TW265" s="4">
        <f>SUMIFS('Aceite de Oliva'!TW$6:TW$257,'Aceite de Oliva'!$A$6:$A$257,"&gt;="&amp;$A265,'Aceite de Oliva'!$B$6:$B$257,"&lt;="&amp;$B265)</f>
        <v>0.77</v>
      </c>
      <c r="TX265" s="4">
        <f>SUMIFS('Aceite de Oliva'!TX$6:TX$257,'Aceite de Oliva'!$A$6:$A$257,"&gt;="&amp;$A265,'Aceite de Oliva'!$B$6:$B$257,"&lt;="&amp;$B265)</f>
        <v>0</v>
      </c>
      <c r="TY265" s="4">
        <f>SUMIFS('Aceite de Oliva'!TY$6:TY$257,'Aceite de Oliva'!$A$6:$A$257,"&gt;="&amp;$A265,'Aceite de Oliva'!$B$6:$B$257,"&lt;="&amp;$B265)</f>
        <v>1.29</v>
      </c>
      <c r="TZ265" s="4">
        <f>SUMIFS('Aceite de Oliva'!TZ$6:TZ$257,'Aceite de Oliva'!$A$6:$A$257,"&gt;="&amp;$A265,'Aceite de Oliva'!$B$6:$B$257,"&lt;="&amp;$B265)</f>
        <v>0</v>
      </c>
      <c r="UD265" s="4">
        <f>SUMIFS('Aceite de Oliva'!UD$6:UD$257,'Aceite de Oliva'!$A$6:$A$257,"&gt;="&amp;$A265,'Aceite de Oliva'!$B$6:$B$257,"&lt;="&amp;$B265)</f>
        <v>0.47</v>
      </c>
      <c r="UE265" s="4">
        <f>SUMIFS('Aceite de Oliva'!UE$6:UE$257,'Aceite de Oliva'!$A$6:$A$257,"&gt;="&amp;$A265,'Aceite de Oliva'!$B$6:$B$257,"&lt;="&amp;$B265)</f>
        <v>0.54</v>
      </c>
      <c r="UF265" s="4">
        <f>SUMIFS('Aceite de Oliva'!UF$6:UF$257,'Aceite de Oliva'!$A$6:$A$257,"&gt;="&amp;$A265,'Aceite de Oliva'!$B$6:$B$257,"&lt;="&amp;$B265)</f>
        <v>0.59000000000000008</v>
      </c>
      <c r="UG265" s="4">
        <f>SUMIFS('Aceite de Oliva'!UG$6:UG$257,'Aceite de Oliva'!$A$6:$A$257,"&gt;="&amp;$A265,'Aceite de Oliva'!$B$6:$B$257,"&lt;="&amp;$B265)</f>
        <v>0</v>
      </c>
      <c r="UK265" s="4">
        <f>SUMIFS('Aceite de Oliva'!UK$6:UK$257,'Aceite de Oliva'!$A$6:$A$257,"&gt;="&amp;$A265,'Aceite de Oliva'!$B$6:$B$257,"&lt;="&amp;$B265)</f>
        <v>0.27</v>
      </c>
      <c r="UL265" s="4">
        <f>SUMIFS('Aceite de Oliva'!UL$6:UL$257,'Aceite de Oliva'!$A$6:$A$257,"&gt;="&amp;$A265,'Aceite de Oliva'!$B$6:$B$257,"&lt;="&amp;$B265)</f>
        <v>0.32</v>
      </c>
      <c r="UM265" s="4">
        <f>SUMIFS('Aceite de Oliva'!UM$6:UM$257,'Aceite de Oliva'!$A$6:$A$257,"&gt;="&amp;$A265,'Aceite de Oliva'!$B$6:$B$257,"&lt;="&amp;$B265)</f>
        <v>0.33</v>
      </c>
      <c r="UN265" s="4">
        <f>SUMIFS('Aceite de Oliva'!UN$6:UN$257,'Aceite de Oliva'!$A$6:$A$257,"&gt;="&amp;$A265,'Aceite de Oliva'!$B$6:$B$257,"&lt;="&amp;$B265)</f>
        <v>0</v>
      </c>
      <c r="UR265" s="4">
        <f>SUMIFS('Aceite de Oliva'!UR$6:UR$257,'Aceite de Oliva'!$A$6:$A$257,"&gt;="&amp;$A265,'Aceite de Oliva'!$B$6:$B$257,"&lt;="&amp;$B265)</f>
        <v>0.43</v>
      </c>
      <c r="US265" s="4">
        <f>SUMIFS('Aceite de Oliva'!US$6:US$257,'Aceite de Oliva'!$A$6:$A$257,"&gt;="&amp;$A265,'Aceite de Oliva'!$B$6:$B$257,"&lt;="&amp;$B265)</f>
        <v>0.75</v>
      </c>
      <c r="UT265" s="4">
        <f>SUMIFS('Aceite de Oliva'!UT$6:UT$257,'Aceite de Oliva'!$A$6:$A$257,"&gt;="&amp;$A265,'Aceite de Oliva'!$B$6:$B$257,"&lt;="&amp;$B265)</f>
        <v>0.32</v>
      </c>
      <c r="UU265" s="4">
        <f>SUMIFS('Aceite de Oliva'!UU$6:UU$257,'Aceite de Oliva'!$A$6:$A$257,"&gt;="&amp;$A265,'Aceite de Oliva'!$B$6:$B$257,"&lt;="&amp;$B265)</f>
        <v>0</v>
      </c>
      <c r="UY265" s="4">
        <f>SUMIFS('Aceite de Oliva'!UY$6:UY$257,'Aceite de Oliva'!$A$6:$A$257,"&gt;="&amp;$A265,'Aceite de Oliva'!$B$6:$B$257,"&lt;="&amp;$B265)</f>
        <v>0.36</v>
      </c>
      <c r="UZ265" s="4">
        <f>SUMIFS('Aceite de Oliva'!UZ$6:UZ$257,'Aceite de Oliva'!$A$6:$A$257,"&gt;="&amp;$A265,'Aceite de Oliva'!$B$6:$B$257,"&lt;="&amp;$B265)</f>
        <v>1.56</v>
      </c>
      <c r="VA265" s="4">
        <f>SUMIFS('Aceite de Oliva'!VA$6:VA$257,'Aceite de Oliva'!$A$6:$A$257,"&gt;="&amp;$A265,'Aceite de Oliva'!$B$6:$B$257,"&lt;="&amp;$B265)</f>
        <v>0.06</v>
      </c>
      <c r="VB265" s="4">
        <f>SUMIFS('Aceite de Oliva'!VB$6:VB$257,'Aceite de Oliva'!$A$6:$A$257,"&gt;="&amp;$A265,'Aceite de Oliva'!$B$6:$B$257,"&lt;="&amp;$B265)</f>
        <v>0</v>
      </c>
      <c r="VF265" s="4">
        <f>SUMIFS('Aceite de Oliva'!VF$6:VF$257,'Aceite de Oliva'!$A$6:$A$257,"&gt;="&amp;$A265,'Aceite de Oliva'!$B$6:$B$257,"&lt;="&amp;$B265)</f>
        <v>0.66</v>
      </c>
      <c r="VG265" s="4">
        <f>SUMIFS('Aceite de Oliva'!VG$6:VG$257,'Aceite de Oliva'!$A$6:$A$257,"&gt;="&amp;$A265,'Aceite de Oliva'!$B$6:$B$257,"&lt;="&amp;$B265)</f>
        <v>0.4</v>
      </c>
      <c r="VH265" s="4">
        <f>SUMIFS('Aceite de Oliva'!VH$6:VH$257,'Aceite de Oliva'!$A$6:$A$257,"&gt;="&amp;$A265,'Aceite de Oliva'!$B$6:$B$257,"&lt;="&amp;$B265)</f>
        <v>0.97</v>
      </c>
      <c r="VI265" s="4">
        <f>SUMIFS('Aceite de Oliva'!VI$6:VI$257,'Aceite de Oliva'!$A$6:$A$257,"&gt;="&amp;$A265,'Aceite de Oliva'!$B$6:$B$257,"&lt;="&amp;$B265)</f>
        <v>0</v>
      </c>
      <c r="VM265" s="4">
        <f>SUMIFS('Aceite de Oliva'!VM$6:VM$257,'Aceite de Oliva'!$A$6:$A$257,"&gt;="&amp;$A265,'Aceite de Oliva'!$B$6:$B$257,"&lt;="&amp;$B265)</f>
        <v>0.33999999999999997</v>
      </c>
      <c r="VN265" s="4">
        <f>SUMIFS('Aceite de Oliva'!VN$6:VN$257,'Aceite de Oliva'!$A$6:$A$257,"&gt;="&amp;$A265,'Aceite de Oliva'!$B$6:$B$257,"&lt;="&amp;$B265)</f>
        <v>0.4</v>
      </c>
      <c r="VO265" s="4">
        <f>SUMIFS('Aceite de Oliva'!VO$6:VO$257,'Aceite de Oliva'!$A$6:$A$257,"&gt;="&amp;$A265,'Aceite de Oliva'!$B$6:$B$257,"&lt;="&amp;$B265)</f>
        <v>0.16999999999999998</v>
      </c>
      <c r="VP265" s="4">
        <f>SUMIFS('Aceite de Oliva'!VP$6:VP$257,'Aceite de Oliva'!$A$6:$A$257,"&gt;="&amp;$A265,'Aceite de Oliva'!$B$6:$B$257,"&lt;="&amp;$B265)</f>
        <v>0</v>
      </c>
      <c r="VT265" s="4">
        <f>SUMIFS('Aceite de Oliva'!VT$6:VT$257,'Aceite de Oliva'!$A$6:$A$257,"&gt;="&amp;$A265,'Aceite de Oliva'!$B$6:$B$257,"&lt;="&amp;$B265)</f>
        <v>0.31</v>
      </c>
      <c r="VU265" s="4">
        <f>SUMIFS('Aceite de Oliva'!VU$6:VU$257,'Aceite de Oliva'!$A$6:$A$257,"&gt;="&amp;$A265,'Aceite de Oliva'!$B$6:$B$257,"&lt;="&amp;$B265)</f>
        <v>0.55000000000000004</v>
      </c>
      <c r="VV265" s="4">
        <f>SUMIFS('Aceite de Oliva'!VV$6:VV$257,'Aceite de Oliva'!$A$6:$A$257,"&gt;="&amp;$A265,'Aceite de Oliva'!$B$6:$B$257,"&lt;="&amp;$B265)</f>
        <v>0</v>
      </c>
      <c r="VW265" s="4">
        <f>SUMIFS('Aceite de Oliva'!VW$6:VW$257,'Aceite de Oliva'!$A$6:$A$257,"&gt;="&amp;$A265,'Aceite de Oliva'!$B$6:$B$257,"&lt;="&amp;$B265)</f>
        <v>0.7</v>
      </c>
      <c r="WA265" s="4">
        <f>SUMIFS('Aceite de Oliva'!WA$6:WA$257,'Aceite de Oliva'!$A$6:$A$257,"&gt;="&amp;$A265,'Aceite de Oliva'!$B$6:$B$257,"&lt;="&amp;$B265)</f>
        <v>0.55000000000000004</v>
      </c>
      <c r="WB265" s="4">
        <f>SUMIFS('Aceite de Oliva'!WB$6:WB$257,'Aceite de Oliva'!$A$6:$A$257,"&gt;="&amp;$A265,'Aceite de Oliva'!$B$6:$B$257,"&lt;="&amp;$B265)</f>
        <v>0.28999999999999998</v>
      </c>
      <c r="WC265" s="4">
        <f>SUMIFS('Aceite de Oliva'!WC$6:WC$257,'Aceite de Oliva'!$A$6:$A$257,"&gt;="&amp;$A265,'Aceite de Oliva'!$B$6:$B$257,"&lt;="&amp;$B265)</f>
        <v>0.67</v>
      </c>
      <c r="WD265" s="4">
        <f>SUMIFS('Aceite de Oliva'!WD$6:WD$257,'Aceite de Oliva'!$A$6:$A$257,"&gt;="&amp;$A265,'Aceite de Oliva'!$B$6:$B$257,"&lt;="&amp;$B265)</f>
        <v>0.5</v>
      </c>
      <c r="WH265" s="4">
        <f>SUMIFS('Aceite de Oliva'!WH$6:WH$257,'Aceite de Oliva'!$A$6:$A$257,"&gt;="&amp;$A265,'Aceite de Oliva'!$B$6:$B$257,"&lt;="&amp;$B265)</f>
        <v>0.33</v>
      </c>
      <c r="WI265" s="4">
        <f>SUMIFS('Aceite de Oliva'!WI$6:WI$257,'Aceite de Oliva'!$A$6:$A$257,"&gt;="&amp;$A265,'Aceite de Oliva'!$B$6:$B$257,"&lt;="&amp;$B265)</f>
        <v>0.33999999999999997</v>
      </c>
      <c r="WJ265" s="4">
        <f>SUMIFS('Aceite de Oliva'!WJ$6:WJ$257,'Aceite de Oliva'!$A$6:$A$257,"&gt;="&amp;$A265,'Aceite de Oliva'!$B$6:$B$257,"&lt;="&amp;$B265)</f>
        <v>0.47</v>
      </c>
      <c r="WK265" s="4">
        <f>SUMIFS('Aceite de Oliva'!WK$6:WK$257,'Aceite de Oliva'!$A$6:$A$257,"&gt;="&amp;$A265,'Aceite de Oliva'!$B$6:$B$257,"&lt;="&amp;$B265)</f>
        <v>0</v>
      </c>
      <c r="WO265" s="4">
        <f>SUMIFS('Aceite de Oliva'!WO$6:WO$257,'Aceite de Oliva'!$A$6:$A$257,"&gt;="&amp;$A265,'Aceite de Oliva'!$B$6:$B$257,"&lt;="&amp;$B265)</f>
        <v>0.56000000000000005</v>
      </c>
      <c r="WP265" s="4">
        <f>SUMIFS('Aceite de Oliva'!WP$6:WP$257,'Aceite de Oliva'!$A$6:$A$257,"&gt;="&amp;$A265,'Aceite de Oliva'!$B$6:$B$257,"&lt;="&amp;$B265)</f>
        <v>0.34</v>
      </c>
      <c r="WQ265" s="4">
        <f>SUMIFS('Aceite de Oliva'!WQ$6:WQ$257,'Aceite de Oliva'!$A$6:$A$257,"&gt;="&amp;$A265,'Aceite de Oliva'!$B$6:$B$257,"&lt;="&amp;$B265)</f>
        <v>0.56000000000000005</v>
      </c>
      <c r="WR265" s="4">
        <f>SUMIFS('Aceite de Oliva'!WR$6:WR$257,'Aceite de Oliva'!$A$6:$A$257,"&gt;="&amp;$A265,'Aceite de Oliva'!$B$6:$B$257,"&lt;="&amp;$B265)</f>
        <v>0</v>
      </c>
      <c r="WV265" s="4">
        <f>SUMIFS('Aceite de Oliva'!WV$6:WV$257,'Aceite de Oliva'!$A$6:$A$257,"&gt;="&amp;$A265,'Aceite de Oliva'!$B$6:$B$257,"&lt;="&amp;$B265)</f>
        <v>0.09</v>
      </c>
      <c r="WW265" s="4">
        <f>SUMIFS('Aceite de Oliva'!WW$6:WW$257,'Aceite de Oliva'!$A$6:$A$257,"&gt;="&amp;$A265,'Aceite de Oliva'!$B$6:$B$257,"&lt;="&amp;$B265)</f>
        <v>0.13</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2.0799999999999996</v>
      </c>
      <c r="XD265" s="4">
        <f>SUMIFS('Aceite de Oliva'!XD$6:XD$257,'Aceite de Oliva'!$A$6:$A$257,"&gt;="&amp;$A265,'Aceite de Oliva'!$B$6:$B$257,"&lt;="&amp;$B265)</f>
        <v>1.62</v>
      </c>
      <c r="XE265" s="4">
        <f>SUMIFS('Aceite de Oliva'!XE$6:XE$257,'Aceite de Oliva'!$A$6:$A$257,"&gt;="&amp;$A265,'Aceite de Oliva'!$B$6:$B$257,"&lt;="&amp;$B265)</f>
        <v>2.5100000000000002</v>
      </c>
      <c r="XF265" s="4">
        <f>SUMIFS('Aceite de Oliva'!XF$6:XF$257,'Aceite de Oliva'!$A$6:$A$257,"&gt;="&amp;$A265,'Aceite de Oliva'!$B$6:$B$257,"&lt;="&amp;$B265)</f>
        <v>1.47</v>
      </c>
      <c r="XJ265" s="4">
        <f>SUMIFS('Aceite de Oliva'!XJ$6:XJ$257,'Aceite de Oliva'!$A$6:$A$257,"&gt;="&amp;$A265,'Aceite de Oliva'!$B$6:$B$257,"&lt;="&amp;$B265)</f>
        <v>11.98</v>
      </c>
      <c r="XK265" s="4">
        <f>SUMIFS('Aceite de Oliva'!XK$6:XK$257,'Aceite de Oliva'!$A$6:$A$257,"&gt;="&amp;$A265,'Aceite de Oliva'!$B$6:$B$257,"&lt;="&amp;$B265)</f>
        <v>6.68</v>
      </c>
      <c r="XL265" s="4">
        <f>SUMIFS('Aceite de Oliva'!XL$6:XL$257,'Aceite de Oliva'!$A$6:$A$257,"&gt;="&amp;$A265,'Aceite de Oliva'!$B$6:$B$257,"&lt;="&amp;$B265)</f>
        <v>13.16</v>
      </c>
      <c r="XM265" s="4">
        <f>SUMIFS('Aceite de Oliva'!XM$6:XM$257,'Aceite de Oliva'!$A$6:$A$257,"&gt;="&amp;$A265,'Aceite de Oliva'!$B$6:$B$257,"&lt;="&amp;$B265)</f>
        <v>18.14</v>
      </c>
      <c r="XQ265" s="4">
        <f>SUMIFS('Aceite de Oliva'!XQ$6:XQ$257,'Aceite de Oliva'!$A$6:$A$257,"&gt;="&amp;$A265,'Aceite de Oliva'!$B$6:$B$257,"&lt;="&amp;$B265)</f>
        <v>5.24</v>
      </c>
      <c r="XR265" s="4">
        <f>SUMIFS('Aceite de Oliva'!XR$6:XR$257,'Aceite de Oliva'!$A$6:$A$257,"&gt;="&amp;$A265,'Aceite de Oliva'!$B$6:$B$257,"&lt;="&amp;$B265)</f>
        <v>3.5300000000000002</v>
      </c>
      <c r="XS265" s="4">
        <f>SUMIFS('Aceite de Oliva'!XS$6:XS$257,'Aceite de Oliva'!$A$6:$A$257,"&gt;="&amp;$A265,'Aceite de Oliva'!$B$6:$B$257,"&lt;="&amp;$B265)</f>
        <v>5.17</v>
      </c>
      <c r="XT265" s="4">
        <f>SUMIFS('Aceite de Oliva'!XT$6:XT$257,'Aceite de Oliva'!$A$6:$A$257,"&gt;="&amp;$A265,'Aceite de Oliva'!$B$6:$B$257,"&lt;="&amp;$B265)</f>
        <v>9.2799999999999994</v>
      </c>
      <c r="XX265" s="4">
        <f>SUMIFS('Aceite de Oliva'!XX$6:XX$257,'Aceite de Oliva'!$A$6:$A$257,"&gt;="&amp;$A265,'Aceite de Oliva'!$B$6:$B$257,"&lt;="&amp;$B265)</f>
        <v>1.3199999999999998</v>
      </c>
      <c r="XY265" s="4">
        <f>SUMIFS('Aceite de Oliva'!XY$6:XY$257,'Aceite de Oliva'!$A$6:$A$257,"&gt;="&amp;$A265,'Aceite de Oliva'!$B$6:$B$257,"&lt;="&amp;$B265)</f>
        <v>0.78999999999999992</v>
      </c>
      <c r="XZ265" s="4">
        <f>SUMIFS('Aceite de Oliva'!XZ$6:XZ$257,'Aceite de Oliva'!$A$6:$A$257,"&gt;="&amp;$A265,'Aceite de Oliva'!$B$6:$B$257,"&lt;="&amp;$B265)</f>
        <v>1.43</v>
      </c>
      <c r="YA265" s="4">
        <f>SUMIFS('Aceite de Oliva'!YA$6:YA$257,'Aceite de Oliva'!$A$6:$A$257,"&gt;="&amp;$A265,'Aceite de Oliva'!$B$6:$B$257,"&lt;="&amp;$B265)</f>
        <v>0.42</v>
      </c>
      <c r="YE265" s="4">
        <f>SUMIFS('Aceite de Oliva'!YE$6:YE$257,'Aceite de Oliva'!$A$6:$A$257,"&gt;="&amp;$A265,'Aceite de Oliva'!$B$6:$B$257,"&lt;="&amp;$B265)</f>
        <v>0.68</v>
      </c>
      <c r="YF265" s="4">
        <f>SUMIFS('Aceite de Oliva'!YF$6:YF$257,'Aceite de Oliva'!$A$6:$A$257,"&gt;="&amp;$A265,'Aceite de Oliva'!$B$6:$B$257,"&lt;="&amp;$B265)</f>
        <v>0.49</v>
      </c>
      <c r="YG265" s="4">
        <f>SUMIFS('Aceite de Oliva'!YG$6:YG$257,'Aceite de Oliva'!$A$6:$A$257,"&gt;="&amp;$A265,'Aceite de Oliva'!$B$6:$B$257,"&lt;="&amp;$B265)</f>
        <v>0.75</v>
      </c>
      <c r="YH265" s="4">
        <f>SUMIFS('Aceite de Oliva'!YH$6:YH$257,'Aceite de Oliva'!$A$6:$A$257,"&gt;="&amp;$A265,'Aceite de Oliva'!$B$6:$B$257,"&lt;="&amp;$B265)</f>
        <v>0.24</v>
      </c>
      <c r="YL265" s="4">
        <f>SUMIFS('Aceite de Oliva'!YL$6:YL$257,'Aceite de Oliva'!$A$6:$A$257,"&gt;="&amp;$A265,'Aceite de Oliva'!$B$6:$B$257,"&lt;="&amp;$B265)</f>
        <v>1.5899999999999999</v>
      </c>
      <c r="YM265" s="4">
        <f>SUMIFS('Aceite de Oliva'!YM$6:YM$257,'Aceite de Oliva'!$A$6:$A$257,"&gt;="&amp;$A265,'Aceite de Oliva'!$B$6:$B$257,"&lt;="&amp;$B265)</f>
        <v>1.38</v>
      </c>
      <c r="YN265" s="4">
        <f>SUMIFS('Aceite de Oliva'!YN$6:YN$257,'Aceite de Oliva'!$A$6:$A$257,"&gt;="&amp;$A265,'Aceite de Oliva'!$B$6:$B$257,"&lt;="&amp;$B265)</f>
        <v>1.53</v>
      </c>
      <c r="YO265" s="4">
        <f>SUMIFS('Aceite de Oliva'!YO$6:YO$257,'Aceite de Oliva'!$A$6:$A$257,"&gt;="&amp;$A265,'Aceite de Oliva'!$B$6:$B$257,"&lt;="&amp;$B265)</f>
        <v>0.79</v>
      </c>
      <c r="YP265" s="4">
        <f>SUMIFS('Aceite de Oliva'!YP$6:YP$257,'Aceite de Oliva'!$A$6:$A$257,"&gt;="&amp;$A265,'Aceite de Oliva'!$B$6:$B$257,"&lt;="&amp;$B265)</f>
        <v>4.2300000000000004</v>
      </c>
    </row>
    <row r="266" spans="1:666" x14ac:dyDescent="0.25">
      <c r="A266" s="9">
        <f>'TAM Aceite de Oliva'!B14</f>
        <v>5.75</v>
      </c>
      <c r="B266" s="9">
        <f>'TAM Aceite de Oliva'!C14</f>
        <v>6</v>
      </c>
      <c r="C266" s="9"/>
      <c r="D266" s="4">
        <f>SUMIFS('Aceite de Oliva'!D$6:D$257,'Aceite de Oliva'!$A$6:$A$257,"&gt;="&amp;$A266,'Aceite de Oliva'!$B$6:$B$257,"&lt;="&amp;$B266)</f>
        <v>0.08</v>
      </c>
      <c r="E266" s="4">
        <f>SUMIFS('Aceite de Oliva'!E$6:E$257,'Aceite de Oliva'!$A$6:$A$257,"&gt;="&amp;$A266,'Aceite de Oliva'!$B$6:$B$257,"&lt;="&amp;$B266)</f>
        <v>0.1</v>
      </c>
      <c r="F266" s="4">
        <f>SUMIFS('Aceite de Oliva'!F$6:F$257,'Aceite de Oliva'!$A$6:$A$257,"&gt;="&amp;$A266,'Aceite de Oliva'!$B$6:$B$257,"&lt;="&amp;$B266)</f>
        <v>0.12</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0.1</v>
      </c>
      <c r="S266" s="4">
        <f>SUMIFS('Aceite de Oliva'!S$6:S$257,'Aceite de Oliva'!$A$6:$A$257,"&gt;="&amp;$A266,'Aceite de Oliva'!$B$6:$B$257,"&lt;="&amp;$B266)</f>
        <v>0.16</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0.25</v>
      </c>
      <c r="AG266" s="4">
        <f>SUMIFS('Aceite de Oliva'!AG$6:AG$257,'Aceite de Oliva'!$A$6:$A$257,"&gt;="&amp;$A266,'Aceite de Oliva'!$B$6:$B$257,"&lt;="&amp;$B266)</f>
        <v>0</v>
      </c>
      <c r="AH266" s="4">
        <f>SUMIFS('Aceite de Oliva'!AH$6:AH$257,'Aceite de Oliva'!$A$6:$A$257,"&gt;="&amp;$A266,'Aceite de Oliva'!$B$6:$B$257,"&lt;="&amp;$B266)</f>
        <v>0.15000000000000002</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0.13</v>
      </c>
      <c r="AU266" s="4">
        <f>SUMIFS('Aceite de Oliva'!AU$6:AU$257,'Aceite de Oliva'!$A$6:$A$257,"&gt;="&amp;$A266,'Aceite de Oliva'!$B$6:$B$257,"&lt;="&amp;$B266)</f>
        <v>0</v>
      </c>
      <c r="AV266" s="4">
        <f>SUMIFS('Aceite de Oliva'!AV$6:AV$257,'Aceite de Oliva'!$A$6:$A$257,"&gt;="&amp;$A266,'Aceite de Oliva'!$B$6:$B$257,"&lt;="&amp;$B266)</f>
        <v>0.06</v>
      </c>
      <c r="AW266" s="4">
        <f>SUMIFS('Aceite de Oliva'!AW$6:AW$257,'Aceite de Oliva'!$A$6:$A$257,"&gt;="&amp;$A266,'Aceite de Oliva'!$B$6:$B$257,"&lt;="&amp;$B266)</f>
        <v>0</v>
      </c>
      <c r="BA266" s="4">
        <f>SUMIFS('Aceite de Oliva'!BA$6:BA$257,'Aceite de Oliva'!$A$6:$A$257,"&gt;="&amp;A266,'Aceite de Oliva'!$B$6:$B$257,"&lt;="&amp;B266)</f>
        <v>0.09</v>
      </c>
      <c r="BB266" s="4">
        <f>SUMIFS('Aceite de Oliva'!BB$6:BB$257,'Aceite de Oliva'!$A$6:$A$257,"&gt;="&amp;$A266,'Aceite de Oliva'!$B$6:$B$257,"&lt;="&amp;$B266)</f>
        <v>0.32</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0.02</v>
      </c>
      <c r="BI266" s="4">
        <f>SUMIFS('Aceite de Oliva'!BI$6:BI$257,'Aceite de Oliva'!$A$6:$A$257,"&gt;="&amp;$A266,'Aceite de Oliva'!$B$6:$B$257,"&lt;="&amp;$B266)</f>
        <v>0</v>
      </c>
      <c r="BJ266" s="4">
        <f>SUMIFS('Aceite de Oliva'!BJ$6:BJ$257,'Aceite de Oliva'!$A$6:$A$257,"&gt;="&amp;$A266,'Aceite de Oliva'!$B$6:$B$257,"&lt;="&amp;$B266)</f>
        <v>0.04</v>
      </c>
      <c r="BK266" s="4">
        <f>SUMIFS('Aceite de Oliva'!BK$6:BK$257,'Aceite de Oliva'!$A$6:$A$257,"&gt;="&amp;$A266,'Aceite de Oliva'!$B$6:$B$257,"&lt;="&amp;$B266)</f>
        <v>0</v>
      </c>
      <c r="BO266" s="4">
        <f>SUMIFS('Aceite de Oliva'!BO$6:BO$257,'Aceite de Oliva'!$A$6:$A$257,"&gt;="&amp;$A266,'Aceite de Oliva'!$B$6:$B$257,"&lt;="&amp;$B266)</f>
        <v>0.27</v>
      </c>
      <c r="BP266" s="4">
        <f>SUMIFS('Aceite de Oliva'!BP$6:BP$257,'Aceite de Oliva'!$A$6:$A$257,"&gt;="&amp;$A266,'Aceite de Oliva'!$B$6:$B$257,"&lt;="&amp;$B266)</f>
        <v>0.72</v>
      </c>
      <c r="BQ266" s="4">
        <f>SUMIFS('Aceite de Oliva'!BQ$6:BQ$257,'Aceite de Oliva'!$A$6:$A$257,"&gt;="&amp;$A266,'Aceite de Oliva'!$B$6:$B$257,"&lt;="&amp;$B266)</f>
        <v>0.27</v>
      </c>
      <c r="BR266" s="4">
        <f>SUMIFS('Aceite de Oliva'!BR$6:BR$257,'Aceite de Oliva'!$A$6:$A$257,"&gt;="&amp;$A266,'Aceite de Oliva'!$B$6:$B$257,"&lt;="&amp;$B266)</f>
        <v>0</v>
      </c>
      <c r="BV266" s="4">
        <f>SUMIFS('Aceite de Oliva'!BV$6:BV$257,'Aceite de Oliva'!$A$6:$A$257,"&gt;="&amp;$A266,'Aceite de Oliva'!$B$6:$B$257,"&lt;="&amp;$B266)</f>
        <v>0.45</v>
      </c>
      <c r="BW266" s="4">
        <f>SUMIFS('Aceite de Oliva'!BW$6:BW$257,'Aceite de Oliva'!$A$6:$A$257,"&gt;="&amp;$A266,'Aceite de Oliva'!$B$6:$B$257,"&lt;="&amp;$B266)</f>
        <v>0</v>
      </c>
      <c r="BX266" s="4">
        <f>SUMIFS('Aceite de Oliva'!BX$6:BX$257,'Aceite de Oliva'!$A$6:$A$257,"&gt;="&amp;$A266,'Aceite de Oliva'!$B$6:$B$257,"&lt;="&amp;$B266)</f>
        <v>0.03</v>
      </c>
      <c r="BY266" s="4">
        <f>SUMIFS('Aceite de Oliva'!BY$6:BY$257,'Aceite de Oliva'!$A$6:$A$257,"&gt;="&amp;$A266,'Aceite de Oliva'!$B$6:$B$257,"&lt;="&amp;$B266)</f>
        <v>0</v>
      </c>
      <c r="CC266" s="4">
        <f>SUMIFS('Aceite de Oliva'!CC$6:CC$257,'Aceite de Oliva'!$A$6:$A$257,"&gt;="&amp;$A266,'Aceite de Oliva'!$B$6:$B$257,"&lt;="&amp;$B266)</f>
        <v>0.05</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0.05</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0.19</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0.02</v>
      </c>
      <c r="CY266" s="4">
        <f>SUMIFS('Aceite de Oliva'!CY$6:CY$257,'Aceite de Oliva'!$A$6:$A$257,"&gt;="&amp;$A266,'Aceite de Oliva'!$B$6:$B$257,"&lt;="&amp;$B266)</f>
        <v>0</v>
      </c>
      <c r="CZ266" s="4">
        <f>SUMIFS('Aceite de Oliva'!CZ$6:CZ$257,'Aceite de Oliva'!$A$6:$A$257,"&gt;="&amp;$A266,'Aceite de Oliva'!$B$6:$B$257,"&lt;="&amp;$B266)</f>
        <v>0.03</v>
      </c>
      <c r="DA266" s="4">
        <f>SUMIFS('Aceite de Oliva'!DA$6:DA$257,'Aceite de Oliva'!$A$6:$A$257,"&gt;="&amp;$A266,'Aceite de Oliva'!$B$6:$B$257,"&lt;="&amp;$B266)</f>
        <v>0</v>
      </c>
      <c r="DE266" s="4">
        <f>SUMIFS('Aceite de Oliva'!DE$6:DE$257,'Aceite de Oliva'!$A$6:$A$257,"&gt;="&amp;$A266,'Aceite de Oliva'!$B$6:$B$257,"&lt;="&amp;$B266)</f>
        <v>0.09</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0.09</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0.09</v>
      </c>
      <c r="DT266" s="4">
        <f>SUMIFS('Aceite de Oliva'!DT$6:DT$257,'Aceite de Oliva'!$A$6:$A$257,"&gt;="&amp;$A266,'Aceite de Oliva'!$B$6:$B$257,"&lt;="&amp;$B266)</f>
        <v>0</v>
      </c>
      <c r="DU266" s="4">
        <f>SUMIFS('Aceite de Oliva'!DU$6:DU$257,'Aceite de Oliva'!$A$6:$A$257,"&gt;="&amp;$A266,'Aceite de Oliva'!$B$6:$B$257,"&lt;="&amp;$B266)</f>
        <v>0.18</v>
      </c>
      <c r="DV266" s="4">
        <f>SUMIFS('Aceite de Oliva'!DV$6:DV$257,'Aceite de Oliva'!$A$6:$A$257,"&gt;="&amp;$A266,'Aceite de Oliva'!$B$6:$B$257,"&lt;="&amp;$B266)</f>
        <v>0</v>
      </c>
      <c r="DZ266" s="4">
        <f>SUMIFS('Aceite de Oliva'!DZ$6:DZ$257,'Aceite de Oliva'!$A$6:$A$257,"&gt;="&amp;$A266,'Aceite de Oliva'!$B$6:$B$257,"&lt;="&amp;$B266)</f>
        <v>0.21</v>
      </c>
      <c r="EA266" s="4">
        <f>SUMIFS('Aceite de Oliva'!EA$6:EA$257,'Aceite de Oliva'!$A$6:$A$257,"&gt;="&amp;$A266,'Aceite de Oliva'!$B$6:$B$257,"&lt;="&amp;$B266)</f>
        <v>0</v>
      </c>
      <c r="EB266" s="4">
        <f>SUMIFS('Aceite de Oliva'!EB$6:EB$257,'Aceite de Oliva'!$A$6:$A$257,"&gt;="&amp;$A266,'Aceite de Oliva'!$B$6:$B$257,"&lt;="&amp;$B266)</f>
        <v>0.05</v>
      </c>
      <c r="EC266" s="4">
        <f>SUMIFS('Aceite de Oliva'!EC$6:EC$257,'Aceite de Oliva'!$A$6:$A$257,"&gt;="&amp;$A266,'Aceite de Oliva'!$B$6:$B$257,"&lt;="&amp;$B266)</f>
        <v>0</v>
      </c>
      <c r="EG266" s="4">
        <f>SUMIFS('Aceite de Oliva'!EG$6:EG$257,'Aceite de Oliva'!$A$6:$A$257,"&gt;="&amp;$A266,'Aceite de Oliva'!$B$6:$B$257,"&lt;="&amp;$B266)</f>
        <v>0.03</v>
      </c>
      <c r="EH266" s="4">
        <f>SUMIFS('Aceite de Oliva'!EH$6:EH$257,'Aceite de Oliva'!$A$6:$A$257,"&gt;="&amp;$A266,'Aceite de Oliva'!$B$6:$B$257,"&lt;="&amp;$B266)</f>
        <v>0.12</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0.23</v>
      </c>
      <c r="EV266" s="4">
        <f>SUMIFS('Aceite de Oliva'!EV$6:EV$257,'Aceite de Oliva'!$A$6:$A$257,"&gt;="&amp;$A266,'Aceite de Oliva'!$B$6:$B$257,"&lt;="&amp;$B266)</f>
        <v>0.81</v>
      </c>
      <c r="EW266" s="4">
        <f>SUMIFS('Aceite de Oliva'!EW$6:EW$257,'Aceite de Oliva'!$A$6:$A$257,"&gt;="&amp;$A266,'Aceite de Oliva'!$B$6:$B$257,"&lt;="&amp;$B266)</f>
        <v>0.08</v>
      </c>
      <c r="EX266" s="4">
        <f>SUMIFS('Aceite de Oliva'!EX$6:EX$257,'Aceite de Oliva'!$A$6:$A$257,"&gt;="&amp;$A266,'Aceite de Oliva'!$B$6:$B$257,"&lt;="&amp;$B266)</f>
        <v>0.21</v>
      </c>
      <c r="FB266" s="4">
        <f>SUMIFS('Aceite de Oliva'!FB$6:FB$257,'Aceite de Oliva'!$A$6:$A$257,"&gt;="&amp;$A266,'Aceite de Oliva'!$B$6:$B$257,"&lt;="&amp;$B266)</f>
        <v>7.0000000000000007E-2</v>
      </c>
      <c r="FC266" s="4">
        <f>SUMIFS('Aceite de Oliva'!FC$6:FC$257,'Aceite de Oliva'!$A$6:$A$257,"&gt;="&amp;$A266,'Aceite de Oliva'!$B$6:$B$257,"&lt;="&amp;$B266)</f>
        <v>0</v>
      </c>
      <c r="FD266" s="4">
        <f>SUMIFS('Aceite de Oliva'!FD$6:FD$257,'Aceite de Oliva'!$A$6:$A$257,"&gt;="&amp;$A266,'Aceite de Oliva'!$B$6:$B$257,"&lt;="&amp;$B266)</f>
        <v>0.12</v>
      </c>
      <c r="FE266" s="4">
        <f>SUMIFS('Aceite de Oliva'!FE$6:FE$257,'Aceite de Oliva'!$A$6:$A$257,"&gt;="&amp;$A266,'Aceite de Oliva'!$B$6:$B$257,"&lt;="&amp;$B266)</f>
        <v>0</v>
      </c>
      <c r="FI266" s="4">
        <f>SUMIFS('Aceite de Oliva'!FI$6:FI$257,'Aceite de Oliva'!$A$6:$A$257,"&gt;="&amp;$A266,'Aceite de Oliva'!$B$6:$B$257,"&lt;="&amp;$B266)</f>
        <v>0.11</v>
      </c>
      <c r="FJ266" s="4">
        <f>SUMIFS('Aceite de Oliva'!FJ$6:FJ$257,'Aceite de Oliva'!$A$6:$A$257,"&gt;="&amp;$A266,'Aceite de Oliva'!$B$6:$B$257,"&lt;="&amp;$B266)</f>
        <v>0</v>
      </c>
      <c r="FK266" s="4">
        <f>SUMIFS('Aceite de Oliva'!FK$6:FK$257,'Aceite de Oliva'!$A$6:$A$257,"&gt;="&amp;$A266,'Aceite de Oliva'!$B$6:$B$257,"&lt;="&amp;$B266)</f>
        <v>0.03</v>
      </c>
      <c r="FL266" s="4">
        <f>SUMIFS('Aceite de Oliva'!FL$6:FL$257,'Aceite de Oliva'!$A$6:$A$257,"&gt;="&amp;$A266,'Aceite de Oliva'!$B$6:$B$257,"&lt;="&amp;$B266)</f>
        <v>0.35</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0.19</v>
      </c>
      <c r="GL266" s="4">
        <f>SUMIFS('Aceite de Oliva'!GL$6:GL$257,'Aceite de Oliva'!$A$6:$A$257,"&gt;="&amp;$A266,'Aceite de Oliva'!$B$6:$B$257,"&lt;="&amp;$B266)</f>
        <v>0</v>
      </c>
      <c r="GM266" s="4">
        <f>SUMIFS('Aceite de Oliva'!GM$6:GM$257,'Aceite de Oliva'!$A$6:$A$257,"&gt;="&amp;$A266,'Aceite de Oliva'!$B$6:$B$257,"&lt;="&amp;$B266)</f>
        <v>0.34</v>
      </c>
      <c r="GN266" s="4">
        <f>SUMIFS('Aceite de Oliva'!GN$6:GN$257,'Aceite de Oliva'!$A$6:$A$257,"&gt;="&amp;$A266,'Aceite de Oliva'!$B$6:$B$257,"&lt;="&amp;$B266)</f>
        <v>0</v>
      </c>
      <c r="GR266" s="4">
        <f>SUMIFS('Aceite de Oliva'!GR$6:GR$257,'Aceite de Oliva'!$A$6:$A$257,"&gt;="&amp;$A266,'Aceite de Oliva'!$B$6:$B$257,"&lt;="&amp;$B266)</f>
        <v>0.03</v>
      </c>
      <c r="GS266" s="4">
        <f>SUMIFS('Aceite de Oliva'!GS$6:GS$257,'Aceite de Oliva'!$A$6:$A$257,"&gt;="&amp;$A266,'Aceite de Oliva'!$B$6:$B$257,"&lt;="&amp;$B266)</f>
        <v>0.18</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7.0000000000000007E-2</v>
      </c>
      <c r="II266" s="4">
        <f>SUMIFS('Aceite de Oliva'!II$6:II$257,'Aceite de Oliva'!$A$6:$A$257,"&gt;="&amp;$A266,'Aceite de Oliva'!$B$6:$B$257,"&lt;="&amp;$B266)</f>
        <v>0</v>
      </c>
      <c r="IJ266" s="4">
        <f>SUMIFS('Aceite de Oliva'!IJ$6:IJ$257,'Aceite de Oliva'!$A$6:$A$257,"&gt;="&amp;$A266,'Aceite de Oliva'!$B$6:$B$257,"&lt;="&amp;$B266)</f>
        <v>0.11</v>
      </c>
      <c r="IK266" s="4">
        <f>SUMIFS('Aceite de Oliva'!IK$6:IK$257,'Aceite de Oliva'!$A$6:$A$257,"&gt;="&amp;$A266,'Aceite de Oliva'!$B$6:$B$257,"&lt;="&amp;$B266)</f>
        <v>0</v>
      </c>
      <c r="IO266" s="4">
        <f>SUMIFS('Aceite de Oliva'!IO$6:IO$257,'Aceite de Oliva'!$A$6:$A$257,"&gt;="&amp;$A266,'Aceite de Oliva'!$B$6:$B$257,"&lt;="&amp;$B266)</f>
        <v>0.03</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0.03</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0.05</v>
      </c>
      <c r="KT266" s="4">
        <f>SUMIFS('Aceite de Oliva'!KT$6:KT$257,'Aceite de Oliva'!$A$6:$A$257,"&gt;="&amp;$A266,'Aceite de Oliva'!$B$6:$B$257,"&lt;="&amp;$B266)</f>
        <v>0</v>
      </c>
      <c r="KU266" s="4">
        <f>SUMIFS('Aceite de Oliva'!KU$6:KU$257,'Aceite de Oliva'!$A$6:$A$257,"&gt;="&amp;$A266,'Aceite de Oliva'!$B$6:$B$257,"&lt;="&amp;$B266)</f>
        <v>0.09</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0.05</v>
      </c>
      <c r="LV266" s="4">
        <f>SUMIFS('Aceite de Oliva'!LV$6:LV$257,'Aceite de Oliva'!$A$6:$A$257,"&gt;="&amp;$A266,'Aceite de Oliva'!$B$6:$B$257,"&lt;="&amp;$B266)</f>
        <v>0</v>
      </c>
      <c r="LW266" s="4">
        <f>SUMIFS('Aceite de Oliva'!LW$6:LW$257,'Aceite de Oliva'!$A$6:$A$257,"&gt;="&amp;$A266,'Aceite de Oliva'!$B$6:$B$257,"&lt;="&amp;$B266)</f>
        <v>0.08</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1.7000000000000002</v>
      </c>
      <c r="OU266" s="4">
        <f>SUMIFS('Aceite de Oliva'!OU$6:OU$257,'Aceite de Oliva'!$A$6:$A$257,"&gt;="&amp;$A266,'Aceite de Oliva'!$B$6:$B$257,"&lt;="&amp;$B266)</f>
        <v>3.6900000000000004</v>
      </c>
      <c r="OV266" s="4">
        <f>SUMIFS('Aceite de Oliva'!OV$6:OV$257,'Aceite de Oliva'!$A$6:$A$257,"&gt;="&amp;$A266,'Aceite de Oliva'!$B$6:$B$257,"&lt;="&amp;$B266)</f>
        <v>1.0899999999999999</v>
      </c>
      <c r="OW266" s="4">
        <f>SUMIFS('Aceite de Oliva'!OW$6:OW$257,'Aceite de Oliva'!$A$6:$A$257,"&gt;="&amp;$A266,'Aceite de Oliva'!$B$6:$B$257,"&lt;="&amp;$B266)</f>
        <v>1.42</v>
      </c>
      <c r="PA266" s="4">
        <f>SUMIFS('Aceite de Oliva'!PA$6:PA$257,'Aceite de Oliva'!$A$6:$A$257,"&gt;="&amp;$A266,'Aceite de Oliva'!$B$6:$B$257,"&lt;="&amp;$B266)</f>
        <v>5.76</v>
      </c>
      <c r="PB266" s="4">
        <f>SUMIFS('Aceite de Oliva'!PB$6:PB$257,'Aceite de Oliva'!$A$6:$A$257,"&gt;="&amp;$A266,'Aceite de Oliva'!$B$6:$B$257,"&lt;="&amp;$B266)</f>
        <v>18.66</v>
      </c>
      <c r="PC266" s="4">
        <f>SUMIFS('Aceite de Oliva'!PC$6:PC$257,'Aceite de Oliva'!$A$6:$A$257,"&gt;="&amp;$A266,'Aceite de Oliva'!$B$6:$B$257,"&lt;="&amp;$B266)</f>
        <v>2.2199999999999998</v>
      </c>
      <c r="PD266" s="4">
        <f>SUMIFS('Aceite de Oliva'!PD$6:PD$257,'Aceite de Oliva'!$A$6:$A$257,"&gt;="&amp;$A266,'Aceite de Oliva'!$B$6:$B$257,"&lt;="&amp;$B266)</f>
        <v>0.6</v>
      </c>
      <c r="PH266" s="4">
        <f>SUMIFS('Aceite de Oliva'!PH$6:PH$257,'Aceite de Oliva'!$A$6:$A$257,"&gt;="&amp;$A266,'Aceite de Oliva'!$B$6:$B$257,"&lt;="&amp;$B266)</f>
        <v>3.57</v>
      </c>
      <c r="PI266" s="4">
        <f>SUMIFS('Aceite de Oliva'!PI$6:PI$257,'Aceite de Oliva'!$A$6:$A$257,"&gt;="&amp;$A266,'Aceite de Oliva'!$B$6:$B$257,"&lt;="&amp;$B266)</f>
        <v>11.21</v>
      </c>
      <c r="PJ266" s="4">
        <f>SUMIFS('Aceite de Oliva'!PJ$6:PJ$257,'Aceite de Oliva'!$A$6:$A$257,"&gt;="&amp;$A266,'Aceite de Oliva'!$B$6:$B$257,"&lt;="&amp;$B266)</f>
        <v>1.51</v>
      </c>
      <c r="PK266" s="4">
        <f>SUMIFS('Aceite de Oliva'!PK$6:PK$257,'Aceite de Oliva'!$A$6:$A$257,"&gt;="&amp;$A266,'Aceite de Oliva'!$B$6:$B$257,"&lt;="&amp;$B266)</f>
        <v>2.5499999999999998</v>
      </c>
      <c r="PO266" s="4">
        <f>SUMIFS('Aceite de Oliva'!PO$6:PO$257,'Aceite de Oliva'!$A$6:$A$257,"&gt;="&amp;$A266,'Aceite de Oliva'!$B$6:$B$257,"&lt;="&amp;$B266)</f>
        <v>4.46</v>
      </c>
      <c r="PP266" s="4">
        <f>SUMIFS('Aceite de Oliva'!PP$6:PP$257,'Aceite de Oliva'!$A$6:$A$257,"&gt;="&amp;$A266,'Aceite de Oliva'!$B$6:$B$257,"&lt;="&amp;$B266)</f>
        <v>12.540000000000001</v>
      </c>
      <c r="PQ266" s="4">
        <f>SUMIFS('Aceite de Oliva'!PQ$6:PQ$257,'Aceite de Oliva'!$A$6:$A$257,"&gt;="&amp;$A266,'Aceite de Oliva'!$B$6:$B$257,"&lt;="&amp;$B266)</f>
        <v>2.09</v>
      </c>
      <c r="PR266" s="4">
        <f>SUMIFS('Aceite de Oliva'!PR$6:PR$257,'Aceite de Oliva'!$A$6:$A$257,"&gt;="&amp;$A266,'Aceite de Oliva'!$B$6:$B$257,"&lt;="&amp;$B266)</f>
        <v>1.35</v>
      </c>
      <c r="PV266" s="4">
        <f>SUMIFS('Aceite de Oliva'!PV$6:PV$257,'Aceite de Oliva'!$A$6:$A$257,"&gt;="&amp;$A266,'Aceite de Oliva'!$B$6:$B$257,"&lt;="&amp;$B266)</f>
        <v>4.29</v>
      </c>
      <c r="PW266" s="4">
        <f>SUMIFS('Aceite de Oliva'!PW$6:PW$257,'Aceite de Oliva'!$A$6:$A$257,"&gt;="&amp;$A266,'Aceite de Oliva'!$B$6:$B$257,"&lt;="&amp;$B266)</f>
        <v>14.64</v>
      </c>
      <c r="PX266" s="4">
        <f>SUMIFS('Aceite de Oliva'!PX$6:PX$257,'Aceite de Oliva'!$A$6:$A$257,"&gt;="&amp;$A266,'Aceite de Oliva'!$B$6:$B$257,"&lt;="&amp;$B266)</f>
        <v>0.92</v>
      </c>
      <c r="PY266" s="4">
        <f>SUMIFS('Aceite de Oliva'!PY$6:PY$257,'Aceite de Oliva'!$A$6:$A$257,"&gt;="&amp;$A266,'Aceite de Oliva'!$B$6:$B$257,"&lt;="&amp;$B266)</f>
        <v>2.64</v>
      </c>
      <c r="QC266" s="4">
        <f>SUMIFS('Aceite de Oliva'!QC$6:QC$257,'Aceite de Oliva'!$A$6:$A$257,"&gt;="&amp;$A266,'Aceite de Oliva'!$B$6:$B$257,"&lt;="&amp;$B266)</f>
        <v>3.93</v>
      </c>
      <c r="QD266" s="4">
        <f>SUMIFS('Aceite de Oliva'!QD$6:QD$257,'Aceite de Oliva'!$A$6:$A$257,"&gt;="&amp;$A266,'Aceite de Oliva'!$B$6:$B$257,"&lt;="&amp;$B266)</f>
        <v>13.4</v>
      </c>
      <c r="QE266" s="4">
        <f>SUMIFS('Aceite de Oliva'!QE$6:QE$257,'Aceite de Oliva'!$A$6:$A$257,"&gt;="&amp;$A266,'Aceite de Oliva'!$B$6:$B$257,"&lt;="&amp;$B266)</f>
        <v>1.38</v>
      </c>
      <c r="QF266" s="4">
        <f>SUMIFS('Aceite de Oliva'!QF$6:QF$257,'Aceite de Oliva'!$A$6:$A$257,"&gt;="&amp;$A266,'Aceite de Oliva'!$B$6:$B$257,"&lt;="&amp;$B266)</f>
        <v>2.54</v>
      </c>
      <c r="QJ266" s="4">
        <f>SUMIFS('Aceite de Oliva'!QJ$6:QJ$257,'Aceite de Oliva'!$A$6:$A$257,"&gt;="&amp;$A266,'Aceite de Oliva'!$B$6:$B$257,"&lt;="&amp;$B266)</f>
        <v>7.5600000000000005</v>
      </c>
      <c r="QK266" s="4">
        <f>SUMIFS('Aceite de Oliva'!QK$6:QK$257,'Aceite de Oliva'!$A$6:$A$257,"&gt;="&amp;$A266,'Aceite de Oliva'!$B$6:$B$257,"&lt;="&amp;$B266)</f>
        <v>20.04</v>
      </c>
      <c r="QL266" s="4">
        <f>SUMIFS('Aceite de Oliva'!QL$6:QL$257,'Aceite de Oliva'!$A$6:$A$257,"&gt;="&amp;$A266,'Aceite de Oliva'!$B$6:$B$257,"&lt;="&amp;$B266)</f>
        <v>4</v>
      </c>
      <c r="QM266" s="4">
        <f>SUMIFS('Aceite de Oliva'!QM$6:QM$257,'Aceite de Oliva'!$A$6:$A$257,"&gt;="&amp;$A266,'Aceite de Oliva'!$B$6:$B$257,"&lt;="&amp;$B266)</f>
        <v>3.21</v>
      </c>
      <c r="QQ266" s="4">
        <f>SUMIFS('Aceite de Oliva'!QQ$6:QQ$257,'Aceite de Oliva'!$A$6:$A$257,"&gt;="&amp;$A266,'Aceite de Oliva'!$B$6:$B$257,"&lt;="&amp;$B266)</f>
        <v>6.1099999999999994</v>
      </c>
      <c r="QR266" s="4">
        <f>SUMIFS('Aceite de Oliva'!QR$6:QR$257,'Aceite de Oliva'!$A$6:$A$257,"&gt;="&amp;$A266,'Aceite de Oliva'!$B$6:$B$257,"&lt;="&amp;$B266)</f>
        <v>16.71</v>
      </c>
      <c r="QS266" s="4">
        <f>SUMIFS('Aceite de Oliva'!QS$6:QS$257,'Aceite de Oliva'!$A$6:$A$257,"&gt;="&amp;$A266,'Aceite de Oliva'!$B$6:$B$257,"&lt;="&amp;$B266)</f>
        <v>2.92</v>
      </c>
      <c r="QT266" s="4">
        <f>SUMIFS('Aceite de Oliva'!QT$6:QT$257,'Aceite de Oliva'!$A$6:$A$257,"&gt;="&amp;$A266,'Aceite de Oliva'!$B$6:$B$257,"&lt;="&amp;$B266)</f>
        <v>1.44</v>
      </c>
      <c r="QX266" s="4">
        <f>SUMIFS('Aceite de Oliva'!QX$6:QX$257,'Aceite de Oliva'!$A$6:$A$257,"&gt;="&amp;$A266,'Aceite de Oliva'!$B$6:$B$257,"&lt;="&amp;$B266)</f>
        <v>2.54</v>
      </c>
      <c r="QY266" s="4">
        <f>SUMIFS('Aceite de Oliva'!QY$6:QY$257,'Aceite de Oliva'!$A$6:$A$257,"&gt;="&amp;$A266,'Aceite de Oliva'!$B$6:$B$257,"&lt;="&amp;$B266)</f>
        <v>5.01</v>
      </c>
      <c r="QZ266" s="4">
        <f>SUMIFS('Aceite de Oliva'!QZ$6:QZ$257,'Aceite de Oliva'!$A$6:$A$257,"&gt;="&amp;$A266,'Aceite de Oliva'!$B$6:$B$257,"&lt;="&amp;$B266)</f>
        <v>2.1999999999999997</v>
      </c>
      <c r="RA266" s="4">
        <f>SUMIFS('Aceite de Oliva'!RA$6:RA$257,'Aceite de Oliva'!$A$6:$A$257,"&gt;="&amp;$A266,'Aceite de Oliva'!$B$6:$B$257,"&lt;="&amp;$B266)</f>
        <v>1.42</v>
      </c>
      <c r="RE266" s="4">
        <f>SUMIFS('Aceite de Oliva'!RE$6:RE$257,'Aceite de Oliva'!$A$6:$A$257,"&gt;="&amp;$A266,'Aceite de Oliva'!$B$6:$B$257,"&lt;="&amp;$B266)</f>
        <v>0.9</v>
      </c>
      <c r="RF266" s="4">
        <f>SUMIFS('Aceite de Oliva'!RF$6:RF$257,'Aceite de Oliva'!$A$6:$A$257,"&gt;="&amp;$A266,'Aceite de Oliva'!$B$6:$B$257,"&lt;="&amp;$B266)</f>
        <v>0.31</v>
      </c>
      <c r="RG266" s="4">
        <f>SUMIFS('Aceite de Oliva'!RG$6:RG$257,'Aceite de Oliva'!$A$6:$A$257,"&gt;="&amp;$A266,'Aceite de Oliva'!$B$6:$B$257,"&lt;="&amp;$B266)</f>
        <v>1.06</v>
      </c>
      <c r="RH266" s="4">
        <f>SUMIFS('Aceite de Oliva'!RH$6:RH$257,'Aceite de Oliva'!$A$6:$A$257,"&gt;="&amp;$A266,'Aceite de Oliva'!$B$6:$B$257,"&lt;="&amp;$B266)</f>
        <v>0.57999999999999996</v>
      </c>
      <c r="RL266" s="4">
        <f>SUMIFS('Aceite de Oliva'!RL$6:RL$257,'Aceite de Oliva'!$A$6:$A$257,"&gt;="&amp;$A266,'Aceite de Oliva'!$B$6:$B$257,"&lt;="&amp;$B266)</f>
        <v>1.45</v>
      </c>
      <c r="RM266" s="4">
        <f>SUMIFS('Aceite de Oliva'!RM$6:RM$257,'Aceite de Oliva'!$A$6:$A$257,"&gt;="&amp;$A266,'Aceite de Oliva'!$B$6:$B$257,"&lt;="&amp;$B266)</f>
        <v>2.34</v>
      </c>
      <c r="RN266" s="4">
        <f>SUMIFS('Aceite de Oliva'!RN$6:RN$257,'Aceite de Oliva'!$A$6:$A$257,"&gt;="&amp;$A266,'Aceite de Oliva'!$B$6:$B$257,"&lt;="&amp;$B266)</f>
        <v>0.96</v>
      </c>
      <c r="RO266" s="4">
        <f>SUMIFS('Aceite de Oliva'!RO$6:RO$257,'Aceite de Oliva'!$A$6:$A$257,"&gt;="&amp;$A266,'Aceite de Oliva'!$B$6:$B$257,"&lt;="&amp;$B266)</f>
        <v>1.56</v>
      </c>
      <c r="RS266" s="4">
        <f>SUMIFS('Aceite de Oliva'!RS$6:RS$257,'Aceite de Oliva'!$A$6:$A$257,"&gt;="&amp;$A266,'Aceite de Oliva'!$B$6:$B$257,"&lt;="&amp;$B266)</f>
        <v>1.86</v>
      </c>
      <c r="RT266" s="4">
        <f>SUMIFS('Aceite de Oliva'!RT$6:RT$257,'Aceite de Oliva'!$A$6:$A$257,"&gt;="&amp;$A266,'Aceite de Oliva'!$B$6:$B$257,"&lt;="&amp;$B266)</f>
        <v>0.46</v>
      </c>
      <c r="RU266" s="4">
        <f>SUMIFS('Aceite de Oliva'!RU$6:RU$257,'Aceite de Oliva'!$A$6:$A$257,"&gt;="&amp;$A266,'Aceite de Oliva'!$B$6:$B$257,"&lt;="&amp;$B266)</f>
        <v>2.54</v>
      </c>
      <c r="RV266" s="4">
        <f>SUMIFS('Aceite de Oliva'!RV$6:RV$257,'Aceite de Oliva'!$A$6:$A$257,"&gt;="&amp;$A266,'Aceite de Oliva'!$B$6:$B$257,"&lt;="&amp;$B266)</f>
        <v>0.28000000000000003</v>
      </c>
      <c r="RZ266" s="4">
        <f>SUMIFS('Aceite de Oliva'!RZ$6:RZ$257,'Aceite de Oliva'!$A$6:$A$257,"&gt;="&amp;$A266,'Aceite de Oliva'!$B$6:$B$257,"&lt;="&amp;$B266)</f>
        <v>3.6399999999999997</v>
      </c>
      <c r="SA266" s="4">
        <f>SUMIFS('Aceite de Oliva'!SA$6:SA$257,'Aceite de Oliva'!$A$6:$A$257,"&gt;="&amp;$A266,'Aceite de Oliva'!$B$6:$B$257,"&lt;="&amp;$B266)</f>
        <v>1.78</v>
      </c>
      <c r="SB266" s="4">
        <f>SUMIFS('Aceite de Oliva'!SB$6:SB$257,'Aceite de Oliva'!$A$6:$A$257,"&gt;="&amp;$A266,'Aceite de Oliva'!$B$6:$B$257,"&lt;="&amp;$B266)</f>
        <v>4.01</v>
      </c>
      <c r="SC266" s="4">
        <f>SUMIFS('Aceite de Oliva'!SC$6:SC$257,'Aceite de Oliva'!$A$6:$A$257,"&gt;="&amp;$A266,'Aceite de Oliva'!$B$6:$B$257,"&lt;="&amp;$B266)</f>
        <v>3.62</v>
      </c>
      <c r="SG266" s="4">
        <f>SUMIFS('Aceite de Oliva'!SG$6:SG$257,'Aceite de Oliva'!$A$6:$A$257,"&gt;="&amp;$A266,'Aceite de Oliva'!$B$6:$B$257,"&lt;="&amp;$B266)</f>
        <v>3.1</v>
      </c>
      <c r="SH266" s="4">
        <f>SUMIFS('Aceite de Oliva'!SH$6:SH$257,'Aceite de Oliva'!$A$6:$A$257,"&gt;="&amp;$A266,'Aceite de Oliva'!$B$6:$B$257,"&lt;="&amp;$B266)</f>
        <v>2.37</v>
      </c>
      <c r="SI266" s="4">
        <f>SUMIFS('Aceite de Oliva'!SI$6:SI$257,'Aceite de Oliva'!$A$6:$A$257,"&gt;="&amp;$A266,'Aceite de Oliva'!$B$6:$B$257,"&lt;="&amp;$B266)</f>
        <v>2.92</v>
      </c>
      <c r="SJ266" s="4">
        <f>SUMIFS('Aceite de Oliva'!SJ$6:SJ$257,'Aceite de Oliva'!$A$6:$A$257,"&gt;="&amp;$A266,'Aceite de Oliva'!$B$6:$B$257,"&lt;="&amp;$B266)</f>
        <v>1.0899999999999999</v>
      </c>
      <c r="SN266" s="4">
        <f>SUMIFS('Aceite de Oliva'!SN$6:SN$257,'Aceite de Oliva'!$A$6:$A$257,"&gt;="&amp;$A266,'Aceite de Oliva'!$B$6:$B$257,"&lt;="&amp;$B266)</f>
        <v>6.55</v>
      </c>
      <c r="SO266" s="4">
        <f>SUMIFS('Aceite de Oliva'!SO$6:SO$257,'Aceite de Oliva'!$A$6:$A$257,"&gt;="&amp;$A266,'Aceite de Oliva'!$B$6:$B$257,"&lt;="&amp;$B266)</f>
        <v>6.55</v>
      </c>
      <c r="SP266" s="4">
        <f>SUMIFS('Aceite de Oliva'!SP$6:SP$257,'Aceite de Oliva'!$A$6:$A$257,"&gt;="&amp;$A266,'Aceite de Oliva'!$B$6:$B$257,"&lt;="&amp;$B266)</f>
        <v>7.1099999999999994</v>
      </c>
      <c r="SQ266" s="4">
        <f>SUMIFS('Aceite de Oliva'!SQ$6:SQ$257,'Aceite de Oliva'!$A$6:$A$257,"&gt;="&amp;$A266,'Aceite de Oliva'!$B$6:$B$257,"&lt;="&amp;$B266)</f>
        <v>2.8</v>
      </c>
      <c r="SU266" s="4">
        <f>SUMIFS('Aceite de Oliva'!SU$6:SU$257,'Aceite de Oliva'!$A$6:$A$257,"&gt;="&amp;$A266,'Aceite de Oliva'!$B$6:$B$257,"&lt;="&amp;$B266)</f>
        <v>20.009999999999998</v>
      </c>
      <c r="SV266" s="4">
        <f>SUMIFS('Aceite de Oliva'!SV$6:SV$257,'Aceite de Oliva'!$A$6:$A$257,"&gt;="&amp;$A266,'Aceite de Oliva'!$B$6:$B$257,"&lt;="&amp;$B266)</f>
        <v>9.2600000000000016</v>
      </c>
      <c r="SW266" s="4">
        <f>SUMIFS('Aceite de Oliva'!SW$6:SW$257,'Aceite de Oliva'!$A$6:$A$257,"&gt;="&amp;$A266,'Aceite de Oliva'!$B$6:$B$257,"&lt;="&amp;$B266)</f>
        <v>25.23</v>
      </c>
      <c r="SX266" s="4">
        <f>SUMIFS('Aceite de Oliva'!SX$6:SX$257,'Aceite de Oliva'!$A$6:$A$257,"&gt;="&amp;$A266,'Aceite de Oliva'!$B$6:$B$257,"&lt;="&amp;$B266)</f>
        <v>18</v>
      </c>
      <c r="TB266" s="4">
        <f>SUMIFS('Aceite de Oliva'!TB$6:TB$257,'Aceite de Oliva'!$A$6:$A$257,"&gt;="&amp;$A266,'Aceite de Oliva'!$B$6:$B$257,"&lt;="&amp;$B266)</f>
        <v>5.41</v>
      </c>
      <c r="TC266" s="4">
        <f>SUMIFS('Aceite de Oliva'!TC$6:TC$257,'Aceite de Oliva'!$A$6:$A$257,"&gt;="&amp;$A266,'Aceite de Oliva'!$B$6:$B$257,"&lt;="&amp;$B266)</f>
        <v>8.89</v>
      </c>
      <c r="TD266" s="4">
        <f>SUMIFS('Aceite de Oliva'!TD$6:TD$257,'Aceite de Oliva'!$A$6:$A$257,"&gt;="&amp;$A266,'Aceite de Oliva'!$B$6:$B$257,"&lt;="&amp;$B266)</f>
        <v>4.25</v>
      </c>
      <c r="TE266" s="4">
        <f>SUMIFS('Aceite de Oliva'!TE$6:TE$257,'Aceite de Oliva'!$A$6:$A$257,"&gt;="&amp;$A266,'Aceite de Oliva'!$B$6:$B$257,"&lt;="&amp;$B266)</f>
        <v>3.01</v>
      </c>
      <c r="TI266" s="4">
        <f>SUMIFS('Aceite de Oliva'!TI$6:TI$257,'Aceite de Oliva'!$A$6:$A$257,"&gt;="&amp;$A266,'Aceite de Oliva'!$B$6:$B$257,"&lt;="&amp;$B266)</f>
        <v>1.52</v>
      </c>
      <c r="TJ266" s="4">
        <f>SUMIFS('Aceite de Oliva'!TJ$6:TJ$257,'Aceite de Oliva'!$A$6:$A$257,"&gt;="&amp;$A266,'Aceite de Oliva'!$B$6:$B$257,"&lt;="&amp;$B266)</f>
        <v>0.41000000000000003</v>
      </c>
      <c r="TK266" s="4">
        <f>SUMIFS('Aceite de Oliva'!TK$6:TK$257,'Aceite de Oliva'!$A$6:$A$257,"&gt;="&amp;$A266,'Aceite de Oliva'!$B$6:$B$257,"&lt;="&amp;$B266)</f>
        <v>1.51</v>
      </c>
      <c r="TL266" s="4">
        <f>SUMIFS('Aceite de Oliva'!TL$6:TL$257,'Aceite de Oliva'!$A$6:$A$257,"&gt;="&amp;$A266,'Aceite de Oliva'!$B$6:$B$257,"&lt;="&amp;$B266)</f>
        <v>4</v>
      </c>
      <c r="TP266" s="4">
        <f>SUMIFS('Aceite de Oliva'!TP$6:TP$257,'Aceite de Oliva'!$A$6:$A$257,"&gt;="&amp;$A266,'Aceite de Oliva'!$B$6:$B$257,"&lt;="&amp;$B266)</f>
        <v>0.96</v>
      </c>
      <c r="TQ266" s="4">
        <f>SUMIFS('Aceite de Oliva'!TQ$6:TQ$257,'Aceite de Oliva'!$A$6:$A$257,"&gt;="&amp;$A266,'Aceite de Oliva'!$B$6:$B$257,"&lt;="&amp;$B266)</f>
        <v>0.28000000000000003</v>
      </c>
      <c r="TR266" s="4">
        <f>SUMIFS('Aceite de Oliva'!TR$6:TR$257,'Aceite de Oliva'!$A$6:$A$257,"&gt;="&amp;$A266,'Aceite de Oliva'!$B$6:$B$257,"&lt;="&amp;$B266)</f>
        <v>1.0899999999999999</v>
      </c>
      <c r="TS266" s="4">
        <f>SUMIFS('Aceite de Oliva'!TS$6:TS$257,'Aceite de Oliva'!$A$6:$A$257,"&gt;="&amp;$A266,'Aceite de Oliva'!$B$6:$B$257,"&lt;="&amp;$B266)</f>
        <v>2.15</v>
      </c>
      <c r="TW266" s="4">
        <f>SUMIFS('Aceite de Oliva'!TW$6:TW$257,'Aceite de Oliva'!$A$6:$A$257,"&gt;="&amp;$A266,'Aceite de Oliva'!$B$6:$B$257,"&lt;="&amp;$B266)</f>
        <v>1.04</v>
      </c>
      <c r="TX266" s="4">
        <f>SUMIFS('Aceite de Oliva'!TX$6:TX$257,'Aceite de Oliva'!$A$6:$A$257,"&gt;="&amp;$A266,'Aceite de Oliva'!$B$6:$B$257,"&lt;="&amp;$B266)</f>
        <v>1.6600000000000001</v>
      </c>
      <c r="TY266" s="4">
        <f>SUMIFS('Aceite de Oliva'!TY$6:TY$257,'Aceite de Oliva'!$A$6:$A$257,"&gt;="&amp;$A266,'Aceite de Oliva'!$B$6:$B$257,"&lt;="&amp;$B266)</f>
        <v>0.4</v>
      </c>
      <c r="TZ266" s="4">
        <f>SUMIFS('Aceite de Oliva'!TZ$6:TZ$257,'Aceite de Oliva'!$A$6:$A$257,"&gt;="&amp;$A266,'Aceite de Oliva'!$B$6:$B$257,"&lt;="&amp;$B266)</f>
        <v>3.42</v>
      </c>
      <c r="UD266" s="4">
        <f>SUMIFS('Aceite de Oliva'!UD$6:UD$257,'Aceite de Oliva'!$A$6:$A$257,"&gt;="&amp;$A266,'Aceite de Oliva'!$B$6:$B$257,"&lt;="&amp;$B266)</f>
        <v>1.1000000000000001</v>
      </c>
      <c r="UE266" s="4">
        <f>SUMIFS('Aceite de Oliva'!UE$6:UE$257,'Aceite de Oliva'!$A$6:$A$257,"&gt;="&amp;$A266,'Aceite de Oliva'!$B$6:$B$257,"&lt;="&amp;$B266)</f>
        <v>1.1600000000000001</v>
      </c>
      <c r="UF266" s="4">
        <f>SUMIFS('Aceite de Oliva'!UF$6:UF$257,'Aceite de Oliva'!$A$6:$A$257,"&gt;="&amp;$A266,'Aceite de Oliva'!$B$6:$B$257,"&lt;="&amp;$B266)</f>
        <v>0.98</v>
      </c>
      <c r="UG266" s="4">
        <f>SUMIFS('Aceite de Oliva'!UG$6:UG$257,'Aceite de Oliva'!$A$6:$A$257,"&gt;="&amp;$A266,'Aceite de Oliva'!$B$6:$B$257,"&lt;="&amp;$B266)</f>
        <v>1.6</v>
      </c>
      <c r="UK266" s="4">
        <f>SUMIFS('Aceite de Oliva'!UK$6:UK$257,'Aceite de Oliva'!$A$6:$A$257,"&gt;="&amp;$A266,'Aceite de Oliva'!$B$6:$B$257,"&lt;="&amp;$B266)</f>
        <v>0.90999999999999992</v>
      </c>
      <c r="UL266" s="4">
        <f>SUMIFS('Aceite de Oliva'!UL$6:UL$257,'Aceite de Oliva'!$A$6:$A$257,"&gt;="&amp;$A266,'Aceite de Oliva'!$B$6:$B$257,"&lt;="&amp;$B266)</f>
        <v>2.21</v>
      </c>
      <c r="UM266" s="4">
        <f>SUMIFS('Aceite de Oliva'!UM$6:UM$257,'Aceite de Oliva'!$A$6:$A$257,"&gt;="&amp;$A266,'Aceite de Oliva'!$B$6:$B$257,"&lt;="&amp;$B266)</f>
        <v>0.52</v>
      </c>
      <c r="UN266" s="4">
        <f>SUMIFS('Aceite de Oliva'!UN$6:UN$257,'Aceite de Oliva'!$A$6:$A$257,"&gt;="&amp;$A266,'Aceite de Oliva'!$B$6:$B$257,"&lt;="&amp;$B266)</f>
        <v>0</v>
      </c>
      <c r="UR266" s="4">
        <f>SUMIFS('Aceite de Oliva'!UR$6:UR$257,'Aceite de Oliva'!$A$6:$A$257,"&gt;="&amp;$A266,'Aceite de Oliva'!$B$6:$B$257,"&lt;="&amp;$B266)</f>
        <v>0.89999999999999991</v>
      </c>
      <c r="US266" s="4">
        <f>SUMIFS('Aceite de Oliva'!US$6:US$257,'Aceite de Oliva'!$A$6:$A$257,"&gt;="&amp;$A266,'Aceite de Oliva'!$B$6:$B$257,"&lt;="&amp;$B266)</f>
        <v>1.68</v>
      </c>
      <c r="UT266" s="4">
        <f>SUMIFS('Aceite de Oliva'!UT$6:UT$257,'Aceite de Oliva'!$A$6:$A$257,"&gt;="&amp;$A266,'Aceite de Oliva'!$B$6:$B$257,"&lt;="&amp;$B266)</f>
        <v>0.67</v>
      </c>
      <c r="UU266" s="4">
        <f>SUMIFS('Aceite de Oliva'!UU$6:UU$257,'Aceite de Oliva'!$A$6:$A$257,"&gt;="&amp;$A266,'Aceite de Oliva'!$B$6:$B$257,"&lt;="&amp;$B266)</f>
        <v>0.56000000000000005</v>
      </c>
      <c r="UY266" s="4">
        <f>SUMIFS('Aceite de Oliva'!UY$6:UY$257,'Aceite de Oliva'!$A$6:$A$257,"&gt;="&amp;$A266,'Aceite de Oliva'!$B$6:$B$257,"&lt;="&amp;$B266)</f>
        <v>1.1299999999999999</v>
      </c>
      <c r="UZ266" s="4">
        <f>SUMIFS('Aceite de Oliva'!UZ$6:UZ$257,'Aceite de Oliva'!$A$6:$A$257,"&gt;="&amp;$A266,'Aceite de Oliva'!$B$6:$B$257,"&lt;="&amp;$B266)</f>
        <v>3.17</v>
      </c>
      <c r="VA266" s="4">
        <f>SUMIFS('Aceite de Oliva'!VA$6:VA$257,'Aceite de Oliva'!$A$6:$A$257,"&gt;="&amp;$A266,'Aceite de Oliva'!$B$6:$B$257,"&lt;="&amp;$B266)</f>
        <v>0.64</v>
      </c>
      <c r="VB266" s="4">
        <f>SUMIFS('Aceite de Oliva'!VB$6:VB$257,'Aceite de Oliva'!$A$6:$A$257,"&gt;="&amp;$A266,'Aceite de Oliva'!$B$6:$B$257,"&lt;="&amp;$B266)</f>
        <v>1.57</v>
      </c>
      <c r="VF266" s="4">
        <f>SUMIFS('Aceite de Oliva'!VF$6:VF$257,'Aceite de Oliva'!$A$6:$A$257,"&gt;="&amp;$A266,'Aceite de Oliva'!$B$6:$B$257,"&lt;="&amp;$B266)</f>
        <v>0.83</v>
      </c>
      <c r="VG266" s="4">
        <f>SUMIFS('Aceite de Oliva'!VG$6:VG$257,'Aceite de Oliva'!$A$6:$A$257,"&gt;="&amp;$A266,'Aceite de Oliva'!$B$6:$B$257,"&lt;="&amp;$B266)</f>
        <v>0.13</v>
      </c>
      <c r="VH266" s="4">
        <f>SUMIFS('Aceite de Oliva'!VH$6:VH$257,'Aceite de Oliva'!$A$6:$A$257,"&gt;="&amp;$A266,'Aceite de Oliva'!$B$6:$B$257,"&lt;="&amp;$B266)</f>
        <v>0.7</v>
      </c>
      <c r="VI266" s="4">
        <f>SUMIFS('Aceite de Oliva'!VI$6:VI$257,'Aceite de Oliva'!$A$6:$A$257,"&gt;="&amp;$A266,'Aceite de Oliva'!$B$6:$B$257,"&lt;="&amp;$B266)</f>
        <v>1.89</v>
      </c>
      <c r="VM266" s="4">
        <f>SUMIFS('Aceite de Oliva'!VM$6:VM$257,'Aceite de Oliva'!$A$6:$A$257,"&gt;="&amp;$A266,'Aceite de Oliva'!$B$6:$B$257,"&lt;="&amp;$B266)</f>
        <v>0.45</v>
      </c>
      <c r="VN266" s="4">
        <f>SUMIFS('Aceite de Oliva'!VN$6:VN$257,'Aceite de Oliva'!$A$6:$A$257,"&gt;="&amp;$A266,'Aceite de Oliva'!$B$6:$B$257,"&lt;="&amp;$B266)</f>
        <v>0</v>
      </c>
      <c r="VO266" s="4">
        <f>SUMIFS('Aceite de Oliva'!VO$6:VO$257,'Aceite de Oliva'!$A$6:$A$257,"&gt;="&amp;$A266,'Aceite de Oliva'!$B$6:$B$257,"&lt;="&amp;$B266)</f>
        <v>0.34</v>
      </c>
      <c r="VP266" s="4">
        <f>SUMIFS('Aceite de Oliva'!VP$6:VP$257,'Aceite de Oliva'!$A$6:$A$257,"&gt;="&amp;$A266,'Aceite de Oliva'!$B$6:$B$257,"&lt;="&amp;$B266)</f>
        <v>1.6</v>
      </c>
      <c r="VT266" s="4">
        <f>SUMIFS('Aceite de Oliva'!VT$6:VT$257,'Aceite de Oliva'!$A$6:$A$257,"&gt;="&amp;$A266,'Aceite de Oliva'!$B$6:$B$257,"&lt;="&amp;$B266)</f>
        <v>1.49</v>
      </c>
      <c r="VU266" s="4">
        <f>SUMIFS('Aceite de Oliva'!VU$6:VU$257,'Aceite de Oliva'!$A$6:$A$257,"&gt;="&amp;$A266,'Aceite de Oliva'!$B$6:$B$257,"&lt;="&amp;$B266)</f>
        <v>5.74</v>
      </c>
      <c r="VV266" s="4">
        <f>SUMIFS('Aceite de Oliva'!VV$6:VV$257,'Aceite de Oliva'!$A$6:$A$257,"&gt;="&amp;$A266,'Aceite de Oliva'!$B$6:$B$257,"&lt;="&amp;$B266)</f>
        <v>0.09</v>
      </c>
      <c r="VW266" s="4">
        <f>SUMIFS('Aceite de Oliva'!VW$6:VW$257,'Aceite de Oliva'!$A$6:$A$257,"&gt;="&amp;$A266,'Aceite de Oliva'!$B$6:$B$257,"&lt;="&amp;$B266)</f>
        <v>1.32</v>
      </c>
      <c r="WA266" s="4">
        <f>SUMIFS('Aceite de Oliva'!WA$6:WA$257,'Aceite de Oliva'!$A$6:$A$257,"&gt;="&amp;$A266,'Aceite de Oliva'!$B$6:$B$257,"&lt;="&amp;$B266)</f>
        <v>0.53</v>
      </c>
      <c r="WB266" s="4">
        <f>SUMIFS('Aceite de Oliva'!WB$6:WB$257,'Aceite de Oliva'!$A$6:$A$257,"&gt;="&amp;$A266,'Aceite de Oliva'!$B$6:$B$257,"&lt;="&amp;$B266)</f>
        <v>1.76</v>
      </c>
      <c r="WC266" s="4">
        <f>SUMIFS('Aceite de Oliva'!WC$6:WC$257,'Aceite de Oliva'!$A$6:$A$257,"&gt;="&amp;$A266,'Aceite de Oliva'!$B$6:$B$257,"&lt;="&amp;$B266)</f>
        <v>0.24</v>
      </c>
      <c r="WD266" s="4">
        <f>SUMIFS('Aceite de Oliva'!WD$6:WD$257,'Aceite de Oliva'!$A$6:$A$257,"&gt;="&amp;$A266,'Aceite de Oliva'!$B$6:$B$257,"&lt;="&amp;$B266)</f>
        <v>0</v>
      </c>
      <c r="WH266" s="4">
        <f>SUMIFS('Aceite de Oliva'!WH$6:WH$257,'Aceite de Oliva'!$A$6:$A$257,"&gt;="&amp;$A266,'Aceite de Oliva'!$B$6:$B$257,"&lt;="&amp;$B266)</f>
        <v>1.25</v>
      </c>
      <c r="WI266" s="4">
        <f>SUMIFS('Aceite de Oliva'!WI$6:WI$257,'Aceite de Oliva'!$A$6:$A$257,"&gt;="&amp;$A266,'Aceite de Oliva'!$B$6:$B$257,"&lt;="&amp;$B266)</f>
        <v>3.33</v>
      </c>
      <c r="WJ266" s="4">
        <f>SUMIFS('Aceite de Oliva'!WJ$6:WJ$257,'Aceite de Oliva'!$A$6:$A$257,"&gt;="&amp;$A266,'Aceite de Oliva'!$B$6:$B$257,"&lt;="&amp;$B266)</f>
        <v>0.98</v>
      </c>
      <c r="WK266" s="4">
        <f>SUMIFS('Aceite de Oliva'!WK$6:WK$257,'Aceite de Oliva'!$A$6:$A$257,"&gt;="&amp;$A266,'Aceite de Oliva'!$B$6:$B$257,"&lt;="&amp;$B266)</f>
        <v>0</v>
      </c>
      <c r="WO266" s="4">
        <f>SUMIFS('Aceite de Oliva'!WO$6:WO$257,'Aceite de Oliva'!$A$6:$A$257,"&gt;="&amp;$A266,'Aceite de Oliva'!$B$6:$B$257,"&lt;="&amp;$B266)</f>
        <v>0.32</v>
      </c>
      <c r="WP266" s="4">
        <f>SUMIFS('Aceite de Oliva'!WP$6:WP$257,'Aceite de Oliva'!$A$6:$A$257,"&gt;="&amp;$A266,'Aceite de Oliva'!$B$6:$B$257,"&lt;="&amp;$B266)</f>
        <v>1.19</v>
      </c>
      <c r="WQ266" s="4">
        <f>SUMIFS('Aceite de Oliva'!WQ$6:WQ$257,'Aceite de Oliva'!$A$6:$A$257,"&gt;="&amp;$A266,'Aceite de Oliva'!$B$6:$B$257,"&lt;="&amp;$B266)</f>
        <v>0.11000000000000001</v>
      </c>
      <c r="WR266" s="4">
        <f>SUMIFS('Aceite de Oliva'!WR$6:WR$257,'Aceite de Oliva'!$A$6:$A$257,"&gt;="&amp;$A266,'Aceite de Oliva'!$B$6:$B$257,"&lt;="&amp;$B266)</f>
        <v>0</v>
      </c>
      <c r="WV266" s="4">
        <f>SUMIFS('Aceite de Oliva'!WV$6:WV$257,'Aceite de Oliva'!$A$6:$A$257,"&gt;="&amp;$A266,'Aceite de Oliva'!$B$6:$B$257,"&lt;="&amp;$B266)</f>
        <v>0.79</v>
      </c>
      <c r="WW266" s="4">
        <f>SUMIFS('Aceite de Oliva'!WW$6:WW$257,'Aceite de Oliva'!$A$6:$A$257,"&gt;="&amp;$A266,'Aceite de Oliva'!$B$6:$B$257,"&lt;="&amp;$B266)</f>
        <v>1.39</v>
      </c>
      <c r="WX266" s="4">
        <f>SUMIFS('Aceite de Oliva'!WX$6:WX$257,'Aceite de Oliva'!$A$6:$A$257,"&gt;="&amp;$A266,'Aceite de Oliva'!$B$6:$B$257,"&lt;="&amp;$B266)</f>
        <v>0.53</v>
      </c>
      <c r="WY266" s="4">
        <f>SUMIFS('Aceite de Oliva'!WY$6:WY$257,'Aceite de Oliva'!$A$6:$A$257,"&gt;="&amp;$A266,'Aceite de Oliva'!$B$6:$B$257,"&lt;="&amp;$B266)</f>
        <v>0</v>
      </c>
      <c r="XC266" s="4">
        <f>SUMIFS('Aceite de Oliva'!XC$6:XC$257,'Aceite de Oliva'!$A$6:$A$257,"&gt;="&amp;$A266,'Aceite de Oliva'!$B$6:$B$257,"&lt;="&amp;$B266)</f>
        <v>14.45</v>
      </c>
      <c r="XD266" s="4">
        <f>SUMIFS('Aceite de Oliva'!XD$6:XD$257,'Aceite de Oliva'!$A$6:$A$257,"&gt;="&amp;$A266,'Aceite de Oliva'!$B$6:$B$257,"&lt;="&amp;$B266)</f>
        <v>25.580000000000002</v>
      </c>
      <c r="XE266" s="4">
        <f>SUMIFS('Aceite de Oliva'!XE$6:XE$257,'Aceite de Oliva'!$A$6:$A$257,"&gt;="&amp;$A266,'Aceite de Oliva'!$B$6:$B$257,"&lt;="&amp;$B266)</f>
        <v>13.67</v>
      </c>
      <c r="XF266" s="4">
        <f>SUMIFS('Aceite de Oliva'!XF$6:XF$257,'Aceite de Oliva'!$A$6:$A$257,"&gt;="&amp;$A266,'Aceite de Oliva'!$B$6:$B$257,"&lt;="&amp;$B266)</f>
        <v>6.330000000000001</v>
      </c>
      <c r="XJ266" s="4">
        <f>SUMIFS('Aceite de Oliva'!XJ$6:XJ$257,'Aceite de Oliva'!$A$6:$A$257,"&gt;="&amp;$A266,'Aceite de Oliva'!$B$6:$B$257,"&lt;="&amp;$B266)</f>
        <v>57.11</v>
      </c>
      <c r="XK266" s="4">
        <f>SUMIFS('Aceite de Oliva'!XK$6:XK$257,'Aceite de Oliva'!$A$6:$A$257,"&gt;="&amp;$A266,'Aceite de Oliva'!$B$6:$B$257,"&lt;="&amp;$B266)</f>
        <v>51.77</v>
      </c>
      <c r="XL266" s="4">
        <f>SUMIFS('Aceite de Oliva'!XL$6:XL$257,'Aceite de Oliva'!$A$6:$A$257,"&gt;="&amp;$A266,'Aceite de Oliva'!$B$6:$B$257,"&lt;="&amp;$B266)</f>
        <v>62.199999999999996</v>
      </c>
      <c r="XM266" s="4">
        <f>SUMIFS('Aceite de Oliva'!XM$6:XM$257,'Aceite de Oliva'!$A$6:$A$257,"&gt;="&amp;$A266,'Aceite de Oliva'!$B$6:$B$257,"&lt;="&amp;$B266)</f>
        <v>56.54</v>
      </c>
      <c r="XQ266" s="4">
        <f>SUMIFS('Aceite de Oliva'!XQ$6:XQ$257,'Aceite de Oliva'!$A$6:$A$257,"&gt;="&amp;$A266,'Aceite de Oliva'!$B$6:$B$257,"&lt;="&amp;$B266)</f>
        <v>21.93</v>
      </c>
      <c r="XR266" s="4">
        <f>SUMIFS('Aceite de Oliva'!XR$6:XR$257,'Aceite de Oliva'!$A$6:$A$257,"&gt;="&amp;$A266,'Aceite de Oliva'!$B$6:$B$257,"&lt;="&amp;$B266)</f>
        <v>19.2</v>
      </c>
      <c r="XS266" s="4">
        <f>SUMIFS('Aceite de Oliva'!XS$6:XS$257,'Aceite de Oliva'!$A$6:$A$257,"&gt;="&amp;$A266,'Aceite de Oliva'!$B$6:$B$257,"&lt;="&amp;$B266)</f>
        <v>23.79</v>
      </c>
      <c r="XT266" s="4">
        <f>SUMIFS('Aceite de Oliva'!XT$6:XT$257,'Aceite de Oliva'!$A$6:$A$257,"&gt;="&amp;$A266,'Aceite de Oliva'!$B$6:$B$257,"&lt;="&amp;$B266)</f>
        <v>19.73</v>
      </c>
      <c r="XX266" s="4">
        <f>SUMIFS('Aceite de Oliva'!XX$6:XX$257,'Aceite de Oliva'!$A$6:$A$257,"&gt;="&amp;$A266,'Aceite de Oliva'!$B$6:$B$257,"&lt;="&amp;$B266)</f>
        <v>2.29</v>
      </c>
      <c r="XY266" s="4">
        <f>SUMIFS('Aceite de Oliva'!XY$6:XY$257,'Aceite de Oliva'!$A$6:$A$257,"&gt;="&amp;$A266,'Aceite de Oliva'!$B$6:$B$257,"&lt;="&amp;$B266)</f>
        <v>3.64</v>
      </c>
      <c r="XZ266" s="4">
        <f>SUMIFS('Aceite de Oliva'!XZ$6:XZ$257,'Aceite de Oliva'!$A$6:$A$257,"&gt;="&amp;$A266,'Aceite de Oliva'!$B$6:$B$257,"&lt;="&amp;$B266)</f>
        <v>1.62</v>
      </c>
      <c r="YA266" s="4">
        <f>SUMIFS('Aceite de Oliva'!YA$6:YA$257,'Aceite de Oliva'!$A$6:$A$257,"&gt;="&amp;$A266,'Aceite de Oliva'!$B$6:$B$257,"&lt;="&amp;$B266)</f>
        <v>3.7199999999999998</v>
      </c>
      <c r="YE266" s="4">
        <f>SUMIFS('Aceite de Oliva'!YE$6:YE$257,'Aceite de Oliva'!$A$6:$A$257,"&gt;="&amp;$A266,'Aceite de Oliva'!$B$6:$B$257,"&lt;="&amp;$B266)</f>
        <v>1.28</v>
      </c>
      <c r="YF266" s="4">
        <f>SUMIFS('Aceite de Oliva'!YF$6:YF$257,'Aceite de Oliva'!$A$6:$A$257,"&gt;="&amp;$A266,'Aceite de Oliva'!$B$6:$B$257,"&lt;="&amp;$B266)</f>
        <v>2.89</v>
      </c>
      <c r="YG266" s="4">
        <f>SUMIFS('Aceite de Oliva'!YG$6:YG$257,'Aceite de Oliva'!$A$6:$A$257,"&gt;="&amp;$A266,'Aceite de Oliva'!$B$6:$B$257,"&lt;="&amp;$B266)</f>
        <v>1.01</v>
      </c>
      <c r="YH266" s="4">
        <f>SUMIFS('Aceite de Oliva'!YH$6:YH$257,'Aceite de Oliva'!$A$6:$A$257,"&gt;="&amp;$A266,'Aceite de Oliva'!$B$6:$B$257,"&lt;="&amp;$B266)</f>
        <v>0</v>
      </c>
      <c r="YL266" s="4">
        <f>SUMIFS('Aceite de Oliva'!YL$6:YL$257,'Aceite de Oliva'!$A$6:$A$257,"&gt;="&amp;$A266,'Aceite de Oliva'!$B$6:$B$257,"&lt;="&amp;$B266)</f>
        <v>1.33</v>
      </c>
      <c r="YM266" s="4">
        <f>SUMIFS('Aceite de Oliva'!YM$6:YM$257,'Aceite de Oliva'!$A$6:$A$257,"&gt;="&amp;$A266,'Aceite de Oliva'!$B$6:$B$257,"&lt;="&amp;$B266)</f>
        <v>0.69</v>
      </c>
      <c r="YN266" s="4">
        <f>SUMIFS('Aceite de Oliva'!YN$6:YN$257,'Aceite de Oliva'!$A$6:$A$257,"&gt;="&amp;$A266,'Aceite de Oliva'!$B$6:$B$257,"&lt;="&amp;$B266)</f>
        <v>1.6500000000000001</v>
      </c>
      <c r="YO266" s="4">
        <f>SUMIFS('Aceite de Oliva'!YO$6:YO$257,'Aceite de Oliva'!$A$6:$A$257,"&gt;="&amp;$A266,'Aceite de Oliva'!$B$6:$B$257,"&lt;="&amp;$B266)</f>
        <v>2.11</v>
      </c>
      <c r="YP266" s="4">
        <f>SUMIFS('Aceite de Oliva'!YP$6:YP$257,'Aceite de Oliva'!$A$6:$A$257,"&gt;="&amp;$A266,'Aceite de Oliva'!$B$6:$B$257,"&lt;="&amp;$B266)</f>
        <v>0</v>
      </c>
    </row>
    <row r="267" spans="1:666" x14ac:dyDescent="0.25">
      <c r="A267" s="9">
        <f>'TAM Aceite de Oliva'!B15</f>
        <v>6</v>
      </c>
      <c r="B267" s="9">
        <f>'TAM Aceite de Oliva'!C15</f>
        <v>6.25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0.32</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0.17</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0.06</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0.06</v>
      </c>
      <c r="DT267" s="4">
        <f>SUMIFS('Aceite de Oliva'!DT$6:DT$257,'Aceite de Oliva'!$A$6:$A$257,"&gt;="&amp;$A267,'Aceite de Oliva'!$B$6:$B$257,"&lt;="&amp;$B267)</f>
        <v>0</v>
      </c>
      <c r="DU267" s="4">
        <f>SUMIFS('Aceite de Oliva'!DU$6:DU$257,'Aceite de Oliva'!$A$6:$A$257,"&gt;="&amp;$A267,'Aceite de Oliva'!$B$6:$B$257,"&lt;="&amp;$B267)</f>
        <v>0.11</v>
      </c>
      <c r="DV267" s="4">
        <f>SUMIFS('Aceite de Oliva'!DV$6:DV$257,'Aceite de Oliva'!$A$6:$A$257,"&gt;="&amp;$A267,'Aceite de Oliva'!$B$6:$B$257,"&lt;="&amp;$B267)</f>
        <v>0</v>
      </c>
      <c r="DZ267" s="4">
        <f>SUMIFS('Aceite de Oliva'!DZ$6:DZ$257,'Aceite de Oliva'!$A$6:$A$257,"&gt;="&amp;$A267,'Aceite de Oliva'!$B$6:$B$257,"&lt;="&amp;$B267)</f>
        <v>0.02</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0.1</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0.12</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0.15</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0.13</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0.12</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0.05</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0.05</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0.05</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0.05</v>
      </c>
      <c r="NE267" s="4">
        <f>SUMIFS('Aceite de Oliva'!NE$6:NE$257,'Aceite de Oliva'!$A$6:$A$257,"&gt;="&amp;$A267,'Aceite de Oliva'!$B$6:$B$257,"&lt;="&amp;$B267)</f>
        <v>0</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0.16</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7.0000000000000007E-2</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0.18</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0.12000000000000001</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0.31</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1.24</v>
      </c>
      <c r="PO267" s="4">
        <f>SUMIFS('Aceite de Oliva'!PO$6:PO$257,'Aceite de Oliva'!$A$6:$A$257,"&gt;="&amp;$A267,'Aceite de Oliva'!$B$6:$B$257,"&lt;="&amp;$B267)</f>
        <v>0.05</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0.37</v>
      </c>
      <c r="PV267" s="4">
        <f>SUMIFS('Aceite de Oliva'!PV$6:PV$257,'Aceite de Oliva'!$A$6:$A$257,"&gt;="&amp;$A267,'Aceite de Oliva'!$B$6:$B$257,"&lt;="&amp;$B267)</f>
        <v>0.17</v>
      </c>
      <c r="PW267" s="4">
        <f>SUMIFS('Aceite de Oliva'!PW$6:PW$257,'Aceite de Oliva'!$A$6:$A$257,"&gt;="&amp;$A267,'Aceite de Oliva'!$B$6:$B$257,"&lt;="&amp;$B267)</f>
        <v>0</v>
      </c>
      <c r="PX267" s="4">
        <f>SUMIFS('Aceite de Oliva'!PX$6:PX$257,'Aceite de Oliva'!$A$6:$A$257,"&gt;="&amp;$A267,'Aceite de Oliva'!$B$6:$B$257,"&lt;="&amp;$B267)</f>
        <v>0.04</v>
      </c>
      <c r="PY267" s="4">
        <f>SUMIFS('Aceite de Oliva'!PY$6:PY$257,'Aceite de Oliva'!$A$6:$A$257,"&gt;="&amp;$A267,'Aceite de Oliva'!$B$6:$B$257,"&lt;="&amp;$B267)</f>
        <v>1.01</v>
      </c>
      <c r="QC267" s="4">
        <f>SUMIFS('Aceite de Oliva'!QC$6:QC$257,'Aceite de Oliva'!$A$6:$A$257,"&gt;="&amp;$A267,'Aceite de Oliva'!$B$6:$B$257,"&lt;="&amp;$B267)</f>
        <v>0.15</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1.1100000000000001</v>
      </c>
      <c r="QJ267" s="4">
        <f>SUMIFS('Aceite de Oliva'!QJ$6:QJ$257,'Aceite de Oliva'!$A$6:$A$257,"&gt;="&amp;$A267,'Aceite de Oliva'!$B$6:$B$257,"&lt;="&amp;$B267)</f>
        <v>0.62</v>
      </c>
      <c r="QK267" s="4">
        <f>SUMIFS('Aceite de Oliva'!QK$6:QK$257,'Aceite de Oliva'!$A$6:$A$257,"&gt;="&amp;$A267,'Aceite de Oliva'!$B$6:$B$257,"&lt;="&amp;$B267)</f>
        <v>0.18</v>
      </c>
      <c r="QL267" s="4">
        <f>SUMIFS('Aceite de Oliva'!QL$6:QL$257,'Aceite de Oliva'!$A$6:$A$257,"&gt;="&amp;$A267,'Aceite de Oliva'!$B$6:$B$257,"&lt;="&amp;$B267)</f>
        <v>0.3</v>
      </c>
      <c r="QM267" s="4">
        <f>SUMIFS('Aceite de Oliva'!QM$6:QM$257,'Aceite de Oliva'!$A$6:$A$257,"&gt;="&amp;$A267,'Aceite de Oliva'!$B$6:$B$257,"&lt;="&amp;$B267)</f>
        <v>2.34</v>
      </c>
      <c r="QQ267" s="4">
        <f>SUMIFS('Aceite de Oliva'!QQ$6:QQ$257,'Aceite de Oliva'!$A$6:$A$257,"&gt;="&amp;$A267,'Aceite de Oliva'!$B$6:$B$257,"&lt;="&amp;$B267)</f>
        <v>0.05</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0.36</v>
      </c>
      <c r="QY267" s="4">
        <f>SUMIFS('Aceite de Oliva'!QY$6:QY$257,'Aceite de Oliva'!$A$6:$A$257,"&gt;="&amp;$A267,'Aceite de Oliva'!$B$6:$B$257,"&lt;="&amp;$B267)</f>
        <v>0</v>
      </c>
      <c r="QZ267" s="4">
        <f>SUMIFS('Aceite de Oliva'!QZ$6:QZ$257,'Aceite de Oliva'!$A$6:$A$257,"&gt;="&amp;$A267,'Aceite de Oliva'!$B$6:$B$257,"&lt;="&amp;$B267)</f>
        <v>0.32</v>
      </c>
      <c r="RA267" s="4">
        <f>SUMIFS('Aceite de Oliva'!RA$6:RA$257,'Aceite de Oliva'!$A$6:$A$257,"&gt;="&amp;$A267,'Aceite de Oliva'!$B$6:$B$257,"&lt;="&amp;$B267)</f>
        <v>0</v>
      </c>
      <c r="RE267" s="4">
        <f>SUMIFS('Aceite de Oliva'!RE$6:RE$257,'Aceite de Oliva'!$A$6:$A$257,"&gt;="&amp;$A267,'Aceite de Oliva'!$B$6:$B$257,"&lt;="&amp;$B267)</f>
        <v>0.44</v>
      </c>
      <c r="RF267" s="4">
        <f>SUMIFS('Aceite de Oliva'!RF$6:RF$257,'Aceite de Oliva'!$A$6:$A$257,"&gt;="&amp;$A267,'Aceite de Oliva'!$B$6:$B$257,"&lt;="&amp;$B267)</f>
        <v>0</v>
      </c>
      <c r="RG267" s="4">
        <f>SUMIFS('Aceite de Oliva'!RG$6:RG$257,'Aceite de Oliva'!$A$6:$A$257,"&gt;="&amp;$A267,'Aceite de Oliva'!$B$6:$B$257,"&lt;="&amp;$B267)</f>
        <v>0.41000000000000003</v>
      </c>
      <c r="RH267" s="4">
        <f>SUMIFS('Aceite de Oliva'!RH$6:RH$257,'Aceite de Oliva'!$A$6:$A$257,"&gt;="&amp;$A267,'Aceite de Oliva'!$B$6:$B$257,"&lt;="&amp;$B267)</f>
        <v>0</v>
      </c>
      <c r="RL267" s="4">
        <f>SUMIFS('Aceite de Oliva'!RL$6:RL$257,'Aceite de Oliva'!$A$6:$A$257,"&gt;="&amp;$A267,'Aceite de Oliva'!$B$6:$B$257,"&lt;="&amp;$B267)</f>
        <v>0.43</v>
      </c>
      <c r="RM267" s="4">
        <f>SUMIFS('Aceite de Oliva'!RM$6:RM$257,'Aceite de Oliva'!$A$6:$A$257,"&gt;="&amp;$A267,'Aceite de Oliva'!$B$6:$B$257,"&lt;="&amp;$B267)</f>
        <v>0.75</v>
      </c>
      <c r="RN267" s="4">
        <f>SUMIFS('Aceite de Oliva'!RN$6:RN$257,'Aceite de Oliva'!$A$6:$A$257,"&gt;="&amp;$A267,'Aceite de Oliva'!$B$6:$B$257,"&lt;="&amp;$B267)</f>
        <v>0.36</v>
      </c>
      <c r="RO267" s="4">
        <f>SUMIFS('Aceite de Oliva'!RO$6:RO$257,'Aceite de Oliva'!$A$6:$A$257,"&gt;="&amp;$A267,'Aceite de Oliva'!$B$6:$B$257,"&lt;="&amp;$B267)</f>
        <v>0</v>
      </c>
      <c r="RS267" s="4">
        <f>SUMIFS('Aceite de Oliva'!RS$6:RS$257,'Aceite de Oliva'!$A$6:$A$257,"&gt;="&amp;$A267,'Aceite de Oliva'!$B$6:$B$257,"&lt;="&amp;$B267)</f>
        <v>1.1800000000000002</v>
      </c>
      <c r="RT267" s="4">
        <f>SUMIFS('Aceite de Oliva'!RT$6:RT$257,'Aceite de Oliva'!$A$6:$A$257,"&gt;="&amp;$A267,'Aceite de Oliva'!$B$6:$B$257,"&lt;="&amp;$B267)</f>
        <v>2.0299999999999998</v>
      </c>
      <c r="RU267" s="4">
        <f>SUMIFS('Aceite de Oliva'!RU$6:RU$257,'Aceite de Oliva'!$A$6:$A$257,"&gt;="&amp;$A267,'Aceite de Oliva'!$B$6:$B$257,"&lt;="&amp;$B267)</f>
        <v>1.1000000000000001</v>
      </c>
      <c r="RV267" s="4">
        <f>SUMIFS('Aceite de Oliva'!RV$6:RV$257,'Aceite de Oliva'!$A$6:$A$257,"&gt;="&amp;$A267,'Aceite de Oliva'!$B$6:$B$257,"&lt;="&amp;$B267)</f>
        <v>0</v>
      </c>
      <c r="RZ267" s="4">
        <f>SUMIFS('Aceite de Oliva'!RZ$6:RZ$257,'Aceite de Oliva'!$A$6:$A$257,"&gt;="&amp;$A267,'Aceite de Oliva'!$B$6:$B$257,"&lt;="&amp;$B267)</f>
        <v>0.89999999999999991</v>
      </c>
      <c r="SA267" s="4">
        <f>SUMIFS('Aceite de Oliva'!SA$6:SA$257,'Aceite de Oliva'!$A$6:$A$257,"&gt;="&amp;$A267,'Aceite de Oliva'!$B$6:$B$257,"&lt;="&amp;$B267)</f>
        <v>1.2</v>
      </c>
      <c r="SB267" s="4">
        <f>SUMIFS('Aceite de Oliva'!SB$6:SB$257,'Aceite de Oliva'!$A$6:$A$257,"&gt;="&amp;$A267,'Aceite de Oliva'!$B$6:$B$257,"&lt;="&amp;$B267)</f>
        <v>0.69</v>
      </c>
      <c r="SC267" s="4">
        <f>SUMIFS('Aceite de Oliva'!SC$6:SC$257,'Aceite de Oliva'!$A$6:$A$257,"&gt;="&amp;$A267,'Aceite de Oliva'!$B$6:$B$257,"&lt;="&amp;$B267)</f>
        <v>0.43</v>
      </c>
      <c r="SG267" s="4">
        <f>SUMIFS('Aceite de Oliva'!SG$6:SG$257,'Aceite de Oliva'!$A$6:$A$257,"&gt;="&amp;$A267,'Aceite de Oliva'!$B$6:$B$257,"&lt;="&amp;$B267)</f>
        <v>0.97</v>
      </c>
      <c r="SH267" s="4">
        <f>SUMIFS('Aceite de Oliva'!SH$6:SH$257,'Aceite de Oliva'!$A$6:$A$257,"&gt;="&amp;$A267,'Aceite de Oliva'!$B$6:$B$257,"&lt;="&amp;$B267)</f>
        <v>1.0399999999999998</v>
      </c>
      <c r="SI267" s="4">
        <f>SUMIFS('Aceite de Oliva'!SI$6:SI$257,'Aceite de Oliva'!$A$6:$A$257,"&gt;="&amp;$A267,'Aceite de Oliva'!$B$6:$B$257,"&lt;="&amp;$B267)</f>
        <v>1.1200000000000001</v>
      </c>
      <c r="SJ267" s="4">
        <f>SUMIFS('Aceite de Oliva'!SJ$6:SJ$257,'Aceite de Oliva'!$A$6:$A$257,"&gt;="&amp;$A267,'Aceite de Oliva'!$B$6:$B$257,"&lt;="&amp;$B267)</f>
        <v>0</v>
      </c>
      <c r="SN267" s="4">
        <f>SUMIFS('Aceite de Oliva'!SN$6:SN$257,'Aceite de Oliva'!$A$6:$A$257,"&gt;="&amp;$A267,'Aceite de Oliva'!$B$6:$B$257,"&lt;="&amp;$B267)</f>
        <v>2.56</v>
      </c>
      <c r="SO267" s="4">
        <f>SUMIFS('Aceite de Oliva'!SO$6:SO$257,'Aceite de Oliva'!$A$6:$A$257,"&gt;="&amp;$A267,'Aceite de Oliva'!$B$6:$B$257,"&lt;="&amp;$B267)</f>
        <v>7.5100000000000007</v>
      </c>
      <c r="SP267" s="4">
        <f>SUMIFS('Aceite de Oliva'!SP$6:SP$257,'Aceite de Oliva'!$A$6:$A$257,"&gt;="&amp;$A267,'Aceite de Oliva'!$B$6:$B$257,"&lt;="&amp;$B267)</f>
        <v>1.5499999999999998</v>
      </c>
      <c r="SQ267" s="4">
        <f>SUMIFS('Aceite de Oliva'!SQ$6:SQ$257,'Aceite de Oliva'!$A$6:$A$257,"&gt;="&amp;$A267,'Aceite de Oliva'!$B$6:$B$257,"&lt;="&amp;$B267)</f>
        <v>0</v>
      </c>
      <c r="SU267" s="4">
        <f>SUMIFS('Aceite de Oliva'!SU$6:SU$257,'Aceite de Oliva'!$A$6:$A$257,"&gt;="&amp;$A267,'Aceite de Oliva'!$B$6:$B$257,"&lt;="&amp;$B267)</f>
        <v>3.08</v>
      </c>
      <c r="SV267" s="4">
        <f>SUMIFS('Aceite de Oliva'!SV$6:SV$257,'Aceite de Oliva'!$A$6:$A$257,"&gt;="&amp;$A267,'Aceite de Oliva'!$B$6:$B$257,"&lt;="&amp;$B267)</f>
        <v>3.7</v>
      </c>
      <c r="SW267" s="4">
        <f>SUMIFS('Aceite de Oliva'!SW$6:SW$257,'Aceite de Oliva'!$A$6:$A$257,"&gt;="&amp;$A267,'Aceite de Oliva'!$B$6:$B$257,"&lt;="&amp;$B267)</f>
        <v>3.58</v>
      </c>
      <c r="SX267" s="4">
        <f>SUMIFS('Aceite de Oliva'!SX$6:SX$257,'Aceite de Oliva'!$A$6:$A$257,"&gt;="&amp;$A267,'Aceite de Oliva'!$B$6:$B$257,"&lt;="&amp;$B267)</f>
        <v>0.57999999999999996</v>
      </c>
      <c r="TB267" s="4">
        <f>SUMIFS('Aceite de Oliva'!TB$6:TB$257,'Aceite de Oliva'!$A$6:$A$257,"&gt;="&amp;$A267,'Aceite de Oliva'!$B$6:$B$257,"&lt;="&amp;$B267)</f>
        <v>3.1899999999999995</v>
      </c>
      <c r="TC267" s="4">
        <f>SUMIFS('Aceite de Oliva'!TC$6:TC$257,'Aceite de Oliva'!$A$6:$A$257,"&gt;="&amp;$A267,'Aceite de Oliva'!$B$6:$B$257,"&lt;="&amp;$B267)</f>
        <v>4.24</v>
      </c>
      <c r="TD267" s="4">
        <f>SUMIFS('Aceite de Oliva'!TD$6:TD$257,'Aceite de Oliva'!$A$6:$A$257,"&gt;="&amp;$A267,'Aceite de Oliva'!$B$6:$B$257,"&lt;="&amp;$B267)</f>
        <v>2.9499999999999997</v>
      </c>
      <c r="TE267" s="4">
        <f>SUMIFS('Aceite de Oliva'!TE$6:TE$257,'Aceite de Oliva'!$A$6:$A$257,"&gt;="&amp;$A267,'Aceite de Oliva'!$B$6:$B$257,"&lt;="&amp;$B267)</f>
        <v>1.63</v>
      </c>
      <c r="TI267" s="4">
        <f>SUMIFS('Aceite de Oliva'!TI$6:TI$257,'Aceite de Oliva'!$A$6:$A$257,"&gt;="&amp;$A267,'Aceite de Oliva'!$B$6:$B$257,"&lt;="&amp;$B267)</f>
        <v>1.0799999999999998</v>
      </c>
      <c r="TJ267" s="4">
        <f>SUMIFS('Aceite de Oliva'!TJ$6:TJ$257,'Aceite de Oliva'!$A$6:$A$257,"&gt;="&amp;$A267,'Aceite de Oliva'!$B$6:$B$257,"&lt;="&amp;$B267)</f>
        <v>2.5</v>
      </c>
      <c r="TK267" s="4">
        <f>SUMIFS('Aceite de Oliva'!TK$6:TK$257,'Aceite de Oliva'!$A$6:$A$257,"&gt;="&amp;$A267,'Aceite de Oliva'!$B$6:$B$257,"&lt;="&amp;$B267)</f>
        <v>0.6100000000000001</v>
      </c>
      <c r="TL267" s="4">
        <f>SUMIFS('Aceite de Oliva'!TL$6:TL$257,'Aceite de Oliva'!$A$6:$A$257,"&gt;="&amp;$A267,'Aceite de Oliva'!$B$6:$B$257,"&lt;="&amp;$B267)</f>
        <v>0.45</v>
      </c>
      <c r="TP267" s="4">
        <f>SUMIFS('Aceite de Oliva'!TP$6:TP$257,'Aceite de Oliva'!$A$6:$A$257,"&gt;="&amp;$A267,'Aceite de Oliva'!$B$6:$B$257,"&lt;="&amp;$B267)</f>
        <v>0.92999999999999994</v>
      </c>
      <c r="TQ267" s="4">
        <f>SUMIFS('Aceite de Oliva'!TQ$6:TQ$257,'Aceite de Oliva'!$A$6:$A$257,"&gt;="&amp;$A267,'Aceite de Oliva'!$B$6:$B$257,"&lt;="&amp;$B267)</f>
        <v>1.31</v>
      </c>
      <c r="TR267" s="4">
        <f>SUMIFS('Aceite de Oliva'!TR$6:TR$257,'Aceite de Oliva'!$A$6:$A$257,"&gt;="&amp;$A267,'Aceite de Oliva'!$B$6:$B$257,"&lt;="&amp;$B267)</f>
        <v>0.69</v>
      </c>
      <c r="TS267" s="4">
        <f>SUMIFS('Aceite de Oliva'!TS$6:TS$257,'Aceite de Oliva'!$A$6:$A$257,"&gt;="&amp;$A267,'Aceite de Oliva'!$B$6:$B$257,"&lt;="&amp;$B267)</f>
        <v>0</v>
      </c>
      <c r="TW267" s="4">
        <f>SUMIFS('Aceite de Oliva'!TW$6:TW$257,'Aceite de Oliva'!$A$6:$A$257,"&gt;="&amp;$A267,'Aceite de Oliva'!$B$6:$B$257,"&lt;="&amp;$B267)</f>
        <v>0.96000000000000008</v>
      </c>
      <c r="TX267" s="4">
        <f>SUMIFS('Aceite de Oliva'!TX$6:TX$257,'Aceite de Oliva'!$A$6:$A$257,"&gt;="&amp;$A267,'Aceite de Oliva'!$B$6:$B$257,"&lt;="&amp;$B267)</f>
        <v>2.02</v>
      </c>
      <c r="TY267" s="4">
        <f>SUMIFS('Aceite de Oliva'!TY$6:TY$257,'Aceite de Oliva'!$A$6:$A$257,"&gt;="&amp;$A267,'Aceite de Oliva'!$B$6:$B$257,"&lt;="&amp;$B267)</f>
        <v>0.37</v>
      </c>
      <c r="TZ267" s="4">
        <f>SUMIFS('Aceite de Oliva'!TZ$6:TZ$257,'Aceite de Oliva'!$A$6:$A$257,"&gt;="&amp;$A267,'Aceite de Oliva'!$B$6:$B$257,"&lt;="&amp;$B267)</f>
        <v>0</v>
      </c>
      <c r="UD267" s="4">
        <f>SUMIFS('Aceite de Oliva'!UD$6:UD$257,'Aceite de Oliva'!$A$6:$A$257,"&gt;="&amp;$A267,'Aceite de Oliva'!$B$6:$B$257,"&lt;="&amp;$B267)</f>
        <v>0.49000000000000005</v>
      </c>
      <c r="UE267" s="4">
        <f>SUMIFS('Aceite de Oliva'!UE$6:UE$257,'Aceite de Oliva'!$A$6:$A$257,"&gt;="&amp;$A267,'Aceite de Oliva'!$B$6:$B$257,"&lt;="&amp;$B267)</f>
        <v>1.04</v>
      </c>
      <c r="UF267" s="4">
        <f>SUMIFS('Aceite de Oliva'!UF$6:UF$257,'Aceite de Oliva'!$A$6:$A$257,"&gt;="&amp;$A267,'Aceite de Oliva'!$B$6:$B$257,"&lt;="&amp;$B267)</f>
        <v>0.39</v>
      </c>
      <c r="UG267" s="4">
        <f>SUMIFS('Aceite de Oliva'!UG$6:UG$257,'Aceite de Oliva'!$A$6:$A$257,"&gt;="&amp;$A267,'Aceite de Oliva'!$B$6:$B$257,"&lt;="&amp;$B267)</f>
        <v>0.38</v>
      </c>
      <c r="UK267" s="4">
        <f>SUMIFS('Aceite de Oliva'!UK$6:UK$257,'Aceite de Oliva'!$A$6:$A$257,"&gt;="&amp;$A267,'Aceite de Oliva'!$B$6:$B$257,"&lt;="&amp;$B267)</f>
        <v>1.5699999999999998</v>
      </c>
      <c r="UL267" s="4">
        <f>SUMIFS('Aceite de Oliva'!UL$6:UL$257,'Aceite de Oliva'!$A$6:$A$257,"&gt;="&amp;$A267,'Aceite de Oliva'!$B$6:$B$257,"&lt;="&amp;$B267)</f>
        <v>2.88</v>
      </c>
      <c r="UM267" s="4">
        <f>SUMIFS('Aceite de Oliva'!UM$6:UM$257,'Aceite de Oliva'!$A$6:$A$257,"&gt;="&amp;$A267,'Aceite de Oliva'!$B$6:$B$257,"&lt;="&amp;$B267)</f>
        <v>1.07</v>
      </c>
      <c r="UN267" s="4">
        <f>SUMIFS('Aceite de Oliva'!UN$6:UN$257,'Aceite de Oliva'!$A$6:$A$257,"&gt;="&amp;$A267,'Aceite de Oliva'!$B$6:$B$257,"&lt;="&amp;$B267)</f>
        <v>0</v>
      </c>
      <c r="UR267" s="4">
        <f>SUMIFS('Aceite de Oliva'!UR$6:UR$257,'Aceite de Oliva'!$A$6:$A$257,"&gt;="&amp;$A267,'Aceite de Oliva'!$B$6:$B$257,"&lt;="&amp;$B267)</f>
        <v>0.56000000000000005</v>
      </c>
      <c r="US267" s="4">
        <f>SUMIFS('Aceite de Oliva'!US$6:US$257,'Aceite de Oliva'!$A$6:$A$257,"&gt;="&amp;$A267,'Aceite de Oliva'!$B$6:$B$257,"&lt;="&amp;$B267)</f>
        <v>0.23</v>
      </c>
      <c r="UT267" s="4">
        <f>SUMIFS('Aceite de Oliva'!UT$6:UT$257,'Aceite de Oliva'!$A$6:$A$257,"&gt;="&amp;$A267,'Aceite de Oliva'!$B$6:$B$257,"&lt;="&amp;$B267)</f>
        <v>0.7</v>
      </c>
      <c r="UU267" s="4">
        <f>SUMIFS('Aceite de Oliva'!UU$6:UU$257,'Aceite de Oliva'!$A$6:$A$257,"&gt;="&amp;$A267,'Aceite de Oliva'!$B$6:$B$257,"&lt;="&amp;$B267)</f>
        <v>0</v>
      </c>
      <c r="UY267" s="4">
        <f>SUMIFS('Aceite de Oliva'!UY$6:UY$257,'Aceite de Oliva'!$A$6:$A$257,"&gt;="&amp;$A267,'Aceite de Oliva'!$B$6:$B$257,"&lt;="&amp;$B267)</f>
        <v>0.62</v>
      </c>
      <c r="UZ267" s="4">
        <f>SUMIFS('Aceite de Oliva'!UZ$6:UZ$257,'Aceite de Oliva'!$A$6:$A$257,"&gt;="&amp;$A267,'Aceite de Oliva'!$B$6:$B$257,"&lt;="&amp;$B267)</f>
        <v>1.73</v>
      </c>
      <c r="VA267" s="4">
        <f>SUMIFS('Aceite de Oliva'!VA$6:VA$257,'Aceite de Oliva'!$A$6:$A$257,"&gt;="&amp;$A267,'Aceite de Oliva'!$B$6:$B$257,"&lt;="&amp;$B267)</f>
        <v>0.21</v>
      </c>
      <c r="VB267" s="4">
        <f>SUMIFS('Aceite de Oliva'!VB$6:VB$257,'Aceite de Oliva'!$A$6:$A$257,"&gt;="&amp;$A267,'Aceite de Oliva'!$B$6:$B$257,"&lt;="&amp;$B267)</f>
        <v>0.99</v>
      </c>
      <c r="VF267" s="4">
        <f>SUMIFS('Aceite de Oliva'!VF$6:VF$257,'Aceite de Oliva'!$A$6:$A$257,"&gt;="&amp;$A267,'Aceite de Oliva'!$B$6:$B$257,"&lt;="&amp;$B267)</f>
        <v>1.42</v>
      </c>
      <c r="VG267" s="4">
        <f>SUMIFS('Aceite de Oliva'!VG$6:VG$257,'Aceite de Oliva'!$A$6:$A$257,"&gt;="&amp;$A267,'Aceite de Oliva'!$B$6:$B$257,"&lt;="&amp;$B267)</f>
        <v>2.66</v>
      </c>
      <c r="VH267" s="4">
        <f>SUMIFS('Aceite de Oliva'!VH$6:VH$257,'Aceite de Oliva'!$A$6:$A$257,"&gt;="&amp;$A267,'Aceite de Oliva'!$B$6:$B$257,"&lt;="&amp;$B267)</f>
        <v>1.1299999999999999</v>
      </c>
      <c r="VI267" s="4">
        <f>SUMIFS('Aceite de Oliva'!VI$6:VI$257,'Aceite de Oliva'!$A$6:$A$257,"&gt;="&amp;$A267,'Aceite de Oliva'!$B$6:$B$257,"&lt;="&amp;$B267)</f>
        <v>0</v>
      </c>
      <c r="VM267" s="4">
        <f>SUMIFS('Aceite de Oliva'!VM$6:VM$257,'Aceite de Oliva'!$A$6:$A$257,"&gt;="&amp;$A267,'Aceite de Oliva'!$B$6:$B$257,"&lt;="&amp;$B267)</f>
        <v>0.63000000000000012</v>
      </c>
      <c r="VN267" s="4">
        <f>SUMIFS('Aceite de Oliva'!VN$6:VN$257,'Aceite de Oliva'!$A$6:$A$257,"&gt;="&amp;$A267,'Aceite de Oliva'!$B$6:$B$257,"&lt;="&amp;$B267)</f>
        <v>0.47</v>
      </c>
      <c r="VO267" s="4">
        <f>SUMIFS('Aceite de Oliva'!VO$6:VO$257,'Aceite de Oliva'!$A$6:$A$257,"&gt;="&amp;$A267,'Aceite de Oliva'!$B$6:$B$257,"&lt;="&amp;$B267)</f>
        <v>0.9</v>
      </c>
      <c r="VP267" s="4">
        <f>SUMIFS('Aceite de Oliva'!VP$6:VP$257,'Aceite de Oliva'!$A$6:$A$257,"&gt;="&amp;$A267,'Aceite de Oliva'!$B$6:$B$257,"&lt;="&amp;$B267)</f>
        <v>0</v>
      </c>
      <c r="VT267" s="4">
        <f>SUMIFS('Aceite de Oliva'!VT$6:VT$257,'Aceite de Oliva'!$A$6:$A$257,"&gt;="&amp;$A267,'Aceite de Oliva'!$B$6:$B$257,"&lt;="&amp;$B267)</f>
        <v>0.32</v>
      </c>
      <c r="VU267" s="4">
        <f>SUMIFS('Aceite de Oliva'!VU$6:VU$257,'Aceite de Oliva'!$A$6:$A$257,"&gt;="&amp;$A267,'Aceite de Oliva'!$B$6:$B$257,"&lt;="&amp;$B267)</f>
        <v>0</v>
      </c>
      <c r="VV267" s="4">
        <f>SUMIFS('Aceite de Oliva'!VV$6:VV$257,'Aceite de Oliva'!$A$6:$A$257,"&gt;="&amp;$A267,'Aceite de Oliva'!$B$6:$B$257,"&lt;="&amp;$B267)</f>
        <v>0.53</v>
      </c>
      <c r="VW267" s="4">
        <f>SUMIFS('Aceite de Oliva'!VW$6:VW$257,'Aceite de Oliva'!$A$6:$A$257,"&gt;="&amp;$A267,'Aceite de Oliva'!$B$6:$B$257,"&lt;="&amp;$B267)</f>
        <v>0</v>
      </c>
      <c r="WA267" s="4">
        <f>SUMIFS('Aceite de Oliva'!WA$6:WA$257,'Aceite de Oliva'!$A$6:$A$257,"&gt;="&amp;$A267,'Aceite de Oliva'!$B$6:$B$257,"&lt;="&amp;$B267)</f>
        <v>0.43999999999999995</v>
      </c>
      <c r="WB267" s="4">
        <f>SUMIFS('Aceite de Oliva'!WB$6:WB$257,'Aceite de Oliva'!$A$6:$A$257,"&gt;="&amp;$A267,'Aceite de Oliva'!$B$6:$B$257,"&lt;="&amp;$B267)</f>
        <v>0</v>
      </c>
      <c r="WC267" s="4">
        <f>SUMIFS('Aceite de Oliva'!WC$6:WC$257,'Aceite de Oliva'!$A$6:$A$257,"&gt;="&amp;$A267,'Aceite de Oliva'!$B$6:$B$257,"&lt;="&amp;$B267)</f>
        <v>0.47000000000000003</v>
      </c>
      <c r="WD267" s="4">
        <f>SUMIFS('Aceite de Oliva'!WD$6:WD$257,'Aceite de Oliva'!$A$6:$A$257,"&gt;="&amp;$A267,'Aceite de Oliva'!$B$6:$B$257,"&lt;="&amp;$B267)</f>
        <v>0</v>
      </c>
      <c r="WH267" s="4">
        <f>SUMIFS('Aceite de Oliva'!WH$6:WH$257,'Aceite de Oliva'!$A$6:$A$257,"&gt;="&amp;$A267,'Aceite de Oliva'!$B$6:$B$257,"&lt;="&amp;$B267)</f>
        <v>0.34</v>
      </c>
      <c r="WI267" s="4">
        <f>SUMIFS('Aceite de Oliva'!WI$6:WI$257,'Aceite de Oliva'!$A$6:$A$257,"&gt;="&amp;$A267,'Aceite de Oliva'!$B$6:$B$257,"&lt;="&amp;$B267)</f>
        <v>0</v>
      </c>
      <c r="WJ267" s="4">
        <f>SUMIFS('Aceite de Oliva'!WJ$6:WJ$257,'Aceite de Oliva'!$A$6:$A$257,"&gt;="&amp;$A267,'Aceite de Oliva'!$B$6:$B$257,"&lt;="&amp;$B267)</f>
        <v>0.43</v>
      </c>
      <c r="WK267" s="4">
        <f>SUMIFS('Aceite de Oliva'!WK$6:WK$257,'Aceite de Oliva'!$A$6:$A$257,"&gt;="&amp;$A267,'Aceite de Oliva'!$B$6:$B$257,"&lt;="&amp;$B267)</f>
        <v>0.41000000000000003</v>
      </c>
      <c r="WO267" s="4">
        <f>SUMIFS('Aceite de Oliva'!WO$6:WO$257,'Aceite de Oliva'!$A$6:$A$257,"&gt;="&amp;$A267,'Aceite de Oliva'!$B$6:$B$257,"&lt;="&amp;$B267)</f>
        <v>0.61</v>
      </c>
      <c r="WP267" s="4">
        <f>SUMIFS('Aceite de Oliva'!WP$6:WP$257,'Aceite de Oliva'!$A$6:$A$257,"&gt;="&amp;$A267,'Aceite de Oliva'!$B$6:$B$257,"&lt;="&amp;$B267)</f>
        <v>0.53</v>
      </c>
      <c r="WQ267" s="4">
        <f>SUMIFS('Aceite de Oliva'!WQ$6:WQ$257,'Aceite de Oliva'!$A$6:$A$257,"&gt;="&amp;$A267,'Aceite de Oliva'!$B$6:$B$257,"&lt;="&amp;$B267)</f>
        <v>0.53</v>
      </c>
      <c r="WR267" s="4">
        <f>SUMIFS('Aceite de Oliva'!WR$6:WR$257,'Aceite de Oliva'!$A$6:$A$257,"&gt;="&amp;$A267,'Aceite de Oliva'!$B$6:$B$257,"&lt;="&amp;$B267)</f>
        <v>0.38</v>
      </c>
      <c r="WV267" s="4">
        <f>SUMIFS('Aceite de Oliva'!WV$6:WV$257,'Aceite de Oliva'!$A$6:$A$257,"&gt;="&amp;$A267,'Aceite de Oliva'!$B$6:$B$257,"&lt;="&amp;$B267)</f>
        <v>0.23</v>
      </c>
      <c r="WW267" s="4">
        <f>SUMIFS('Aceite de Oliva'!WW$6:WW$257,'Aceite de Oliva'!$A$6:$A$257,"&gt;="&amp;$A267,'Aceite de Oliva'!$B$6:$B$257,"&lt;="&amp;$B267)</f>
        <v>0</v>
      </c>
      <c r="WX267" s="4">
        <f>SUMIFS('Aceite de Oliva'!WX$6:WX$257,'Aceite de Oliva'!$A$6:$A$257,"&gt;="&amp;$A267,'Aceite de Oliva'!$B$6:$B$257,"&lt;="&amp;$B267)</f>
        <v>0.2</v>
      </c>
      <c r="WY267" s="4">
        <f>SUMIFS('Aceite de Oliva'!WY$6:WY$257,'Aceite de Oliva'!$A$6:$A$257,"&gt;="&amp;$A267,'Aceite de Oliva'!$B$6:$B$257,"&lt;="&amp;$B267)</f>
        <v>0</v>
      </c>
      <c r="XC267" s="4">
        <f>SUMIFS('Aceite de Oliva'!XC$6:XC$257,'Aceite de Oliva'!$A$6:$A$257,"&gt;="&amp;$A267,'Aceite de Oliva'!$B$6:$B$257,"&lt;="&amp;$B267)</f>
        <v>1.1300000000000001</v>
      </c>
      <c r="XD267" s="4">
        <f>SUMIFS('Aceite de Oliva'!XD$6:XD$257,'Aceite de Oliva'!$A$6:$A$257,"&gt;="&amp;$A267,'Aceite de Oliva'!$B$6:$B$257,"&lt;="&amp;$B267)</f>
        <v>1.43</v>
      </c>
      <c r="XE267" s="4">
        <f>SUMIFS('Aceite de Oliva'!XE$6:XE$257,'Aceite de Oliva'!$A$6:$A$257,"&gt;="&amp;$A267,'Aceite de Oliva'!$B$6:$B$257,"&lt;="&amp;$B267)</f>
        <v>0.09</v>
      </c>
      <c r="XF267" s="4">
        <f>SUMIFS('Aceite de Oliva'!XF$6:XF$257,'Aceite de Oliva'!$A$6:$A$257,"&gt;="&amp;$A267,'Aceite de Oliva'!$B$6:$B$257,"&lt;="&amp;$B267)</f>
        <v>5.92</v>
      </c>
      <c r="XJ267" s="4">
        <f>SUMIFS('Aceite de Oliva'!XJ$6:XJ$257,'Aceite de Oliva'!$A$6:$A$257,"&gt;="&amp;$A267,'Aceite de Oliva'!$B$6:$B$257,"&lt;="&amp;$B267)</f>
        <v>2.2999999999999998</v>
      </c>
      <c r="XK267" s="4">
        <f>SUMIFS('Aceite de Oliva'!XK$6:XK$257,'Aceite de Oliva'!$A$6:$A$257,"&gt;="&amp;$A267,'Aceite de Oliva'!$B$6:$B$257,"&lt;="&amp;$B267)</f>
        <v>1.96</v>
      </c>
      <c r="XL267" s="4">
        <f>SUMIFS('Aceite de Oliva'!XL$6:XL$257,'Aceite de Oliva'!$A$6:$A$257,"&gt;="&amp;$A267,'Aceite de Oliva'!$B$6:$B$257,"&lt;="&amp;$B267)</f>
        <v>2.16</v>
      </c>
      <c r="XM267" s="4">
        <f>SUMIFS('Aceite de Oliva'!XM$6:XM$257,'Aceite de Oliva'!$A$6:$A$257,"&gt;="&amp;$A267,'Aceite de Oliva'!$B$6:$B$257,"&lt;="&amp;$B267)</f>
        <v>3.58</v>
      </c>
      <c r="XQ267" s="4">
        <f>SUMIFS('Aceite de Oliva'!XQ$6:XQ$257,'Aceite de Oliva'!$A$6:$A$257,"&gt;="&amp;$A267,'Aceite de Oliva'!$B$6:$B$257,"&lt;="&amp;$B267)</f>
        <v>2</v>
      </c>
      <c r="XR267" s="4">
        <f>SUMIFS('Aceite de Oliva'!XR$6:XR$257,'Aceite de Oliva'!$A$6:$A$257,"&gt;="&amp;$A267,'Aceite de Oliva'!$B$6:$B$257,"&lt;="&amp;$B267)</f>
        <v>3.64</v>
      </c>
      <c r="XS267" s="4">
        <f>SUMIFS('Aceite de Oliva'!XS$6:XS$257,'Aceite de Oliva'!$A$6:$A$257,"&gt;="&amp;$A267,'Aceite de Oliva'!$B$6:$B$257,"&lt;="&amp;$B267)</f>
        <v>1.35</v>
      </c>
      <c r="XT267" s="4">
        <f>SUMIFS('Aceite de Oliva'!XT$6:XT$257,'Aceite de Oliva'!$A$6:$A$257,"&gt;="&amp;$A267,'Aceite de Oliva'!$B$6:$B$257,"&lt;="&amp;$B267)</f>
        <v>0</v>
      </c>
      <c r="XX267" s="4">
        <f>SUMIFS('Aceite de Oliva'!XX$6:XX$257,'Aceite de Oliva'!$A$6:$A$257,"&gt;="&amp;$A267,'Aceite de Oliva'!$B$6:$B$257,"&lt;="&amp;$B267)</f>
        <v>0.35</v>
      </c>
      <c r="XY267" s="4">
        <f>SUMIFS('Aceite de Oliva'!XY$6:XY$257,'Aceite de Oliva'!$A$6:$A$257,"&gt;="&amp;$A267,'Aceite de Oliva'!$B$6:$B$257,"&lt;="&amp;$B267)</f>
        <v>0.38</v>
      </c>
      <c r="XZ267" s="4">
        <f>SUMIFS('Aceite de Oliva'!XZ$6:XZ$257,'Aceite de Oliva'!$A$6:$A$257,"&gt;="&amp;$A267,'Aceite de Oliva'!$B$6:$B$257,"&lt;="&amp;$B267)</f>
        <v>0.43</v>
      </c>
      <c r="YA267" s="4">
        <f>SUMIFS('Aceite de Oliva'!YA$6:YA$257,'Aceite de Oliva'!$A$6:$A$257,"&gt;="&amp;$A267,'Aceite de Oliva'!$B$6:$B$257,"&lt;="&amp;$B267)</f>
        <v>0</v>
      </c>
      <c r="YE267" s="4">
        <f>SUMIFS('Aceite de Oliva'!YE$6:YE$257,'Aceite de Oliva'!$A$6:$A$257,"&gt;="&amp;$A267,'Aceite de Oliva'!$B$6:$B$257,"&lt;="&amp;$B267)</f>
        <v>0.37000000000000005</v>
      </c>
      <c r="YF267" s="4">
        <f>SUMIFS('Aceite de Oliva'!YF$6:YF$257,'Aceite de Oliva'!$A$6:$A$257,"&gt;="&amp;$A267,'Aceite de Oliva'!$B$6:$B$257,"&lt;="&amp;$B267)</f>
        <v>0.77</v>
      </c>
      <c r="YG267" s="4">
        <f>SUMIFS('Aceite de Oliva'!YG$6:YG$257,'Aceite de Oliva'!$A$6:$A$257,"&gt;="&amp;$A267,'Aceite de Oliva'!$B$6:$B$257,"&lt;="&amp;$B267)</f>
        <v>0.26</v>
      </c>
      <c r="YH267" s="4">
        <f>SUMIFS('Aceite de Oliva'!YH$6:YH$257,'Aceite de Oliva'!$A$6:$A$257,"&gt;="&amp;$A267,'Aceite de Oliva'!$B$6:$B$257,"&lt;="&amp;$B267)</f>
        <v>0</v>
      </c>
      <c r="YL267" s="4">
        <f>SUMIFS('Aceite de Oliva'!YL$6:YL$257,'Aceite de Oliva'!$A$6:$A$257,"&gt;="&amp;$A267,'Aceite de Oliva'!$B$6:$B$257,"&lt;="&amp;$B267)</f>
        <v>0.08</v>
      </c>
      <c r="YM267" s="4">
        <f>SUMIFS('Aceite de Oliva'!YM$6:YM$257,'Aceite de Oliva'!$A$6:$A$257,"&gt;="&amp;$A267,'Aceite de Oliva'!$B$6:$B$257,"&lt;="&amp;$B267)</f>
        <v>0.38</v>
      </c>
      <c r="YN267" s="4">
        <f>SUMIFS('Aceite de Oliva'!YN$6:YN$257,'Aceite de Oliva'!$A$6:$A$257,"&gt;="&amp;$A267,'Aceite de Oliva'!$B$6:$B$257,"&lt;="&amp;$B267)</f>
        <v>0</v>
      </c>
      <c r="YO267" s="4">
        <f>SUMIFS('Aceite de Oliva'!YO$6:YO$257,'Aceite de Oliva'!$A$6:$A$257,"&gt;="&amp;$A267,'Aceite de Oliva'!$B$6:$B$257,"&lt;="&amp;$B267)</f>
        <v>0</v>
      </c>
      <c r="YP267" s="4">
        <f>SUMIFS('Aceite de Oliva'!YP$6:YP$257,'Aceite de Oliva'!$A$6:$A$257,"&gt;="&amp;$A267,'Aceite de Oliva'!$B$6:$B$257,"&lt;="&amp;$B267)</f>
        <v>0</v>
      </c>
    </row>
    <row r="268" spans="1:666" x14ac:dyDescent="0.25">
      <c r="A268" s="9">
        <f>'TAM Aceite de Oliva'!B16</f>
        <v>6.25</v>
      </c>
      <c r="B268" s="9">
        <f>'TAM Aceite de Oliva'!C16</f>
        <v>6.5</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0.09</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0.04</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0.08</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0.13</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0.62</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0.03</v>
      </c>
      <c r="DT268" s="4">
        <f>SUMIFS('Aceite de Oliva'!DT$6:DT$257,'Aceite de Oliva'!$A$6:$A$257,"&gt;="&amp;$A268,'Aceite de Oliva'!$B$6:$B$257,"&lt;="&amp;$B268)</f>
        <v>0.17</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0.03</v>
      </c>
      <c r="EH268" s="4">
        <f>SUMIFS('Aceite de Oliva'!EH$6:EH$257,'Aceite de Oliva'!$A$6:$A$257,"&gt;="&amp;$A268,'Aceite de Oliva'!$B$6:$B$257,"&lt;="&amp;$B268)</f>
        <v>0.11</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0.08</v>
      </c>
      <c r="QR268" s="4">
        <f>SUMIFS('Aceite de Oliva'!QR$6:QR$257,'Aceite de Oliva'!$A$6:$A$257,"&gt;="&amp;$A268,'Aceite de Oliva'!$B$6:$B$257,"&lt;="&amp;$B268)</f>
        <v>0.14000000000000001</v>
      </c>
      <c r="QS268" s="4">
        <f>SUMIFS('Aceite de Oliva'!QS$6:QS$257,'Aceite de Oliva'!$A$6:$A$257,"&gt;="&amp;$A268,'Aceite de Oliva'!$B$6:$B$257,"&lt;="&amp;$B268)</f>
        <v>0.09</v>
      </c>
      <c r="QT268" s="4">
        <f>SUMIFS('Aceite de Oliva'!QT$6:QT$257,'Aceite de Oliva'!$A$6:$A$257,"&gt;="&amp;$A268,'Aceite de Oliva'!$B$6:$B$257,"&lt;="&amp;$B268)</f>
        <v>0</v>
      </c>
      <c r="QX268" s="4">
        <f>SUMIFS('Aceite de Oliva'!QX$6:QX$257,'Aceite de Oliva'!$A$6:$A$257,"&gt;="&amp;$A268,'Aceite de Oliva'!$B$6:$B$257,"&lt;="&amp;$B268)</f>
        <v>0.28000000000000003</v>
      </c>
      <c r="QY268" s="4">
        <f>SUMIFS('Aceite de Oliva'!QY$6:QY$257,'Aceite de Oliva'!$A$6:$A$257,"&gt;="&amp;$A268,'Aceite de Oliva'!$B$6:$B$257,"&lt;="&amp;$B268)</f>
        <v>0.62</v>
      </c>
      <c r="QZ268" s="4">
        <f>SUMIFS('Aceite de Oliva'!QZ$6:QZ$257,'Aceite de Oliva'!$A$6:$A$257,"&gt;="&amp;$A268,'Aceite de Oliva'!$B$6:$B$257,"&lt;="&amp;$B268)</f>
        <v>0.13</v>
      </c>
      <c r="RA268" s="4">
        <f>SUMIFS('Aceite de Oliva'!RA$6:RA$257,'Aceite de Oliva'!$A$6:$A$257,"&gt;="&amp;$A268,'Aceite de Oliva'!$B$6:$B$257,"&lt;="&amp;$B268)</f>
        <v>0</v>
      </c>
      <c r="RE268" s="4">
        <f>SUMIFS('Aceite de Oliva'!RE$6:RE$257,'Aceite de Oliva'!$A$6:$A$257,"&gt;="&amp;$A268,'Aceite de Oliva'!$B$6:$B$257,"&lt;="&amp;$B268)</f>
        <v>0.25</v>
      </c>
      <c r="RF268" s="4">
        <f>SUMIFS('Aceite de Oliva'!RF$6:RF$257,'Aceite de Oliva'!$A$6:$A$257,"&gt;="&amp;$A268,'Aceite de Oliva'!$B$6:$B$257,"&lt;="&amp;$B268)</f>
        <v>0.41</v>
      </c>
      <c r="RG268" s="4">
        <f>SUMIFS('Aceite de Oliva'!RG$6:RG$257,'Aceite de Oliva'!$A$6:$A$257,"&gt;="&amp;$A268,'Aceite de Oliva'!$B$6:$B$257,"&lt;="&amp;$B268)</f>
        <v>0.08</v>
      </c>
      <c r="RH268" s="4">
        <f>SUMIFS('Aceite de Oliva'!RH$6:RH$257,'Aceite de Oliva'!$A$6:$A$257,"&gt;="&amp;$A268,'Aceite de Oliva'!$B$6:$B$257,"&lt;="&amp;$B268)</f>
        <v>0</v>
      </c>
      <c r="RL268" s="4">
        <f>SUMIFS('Aceite de Oliva'!RL$6:RL$257,'Aceite de Oliva'!$A$6:$A$257,"&gt;="&amp;$A268,'Aceite de Oliva'!$B$6:$B$257,"&lt;="&amp;$B268)</f>
        <v>1.2</v>
      </c>
      <c r="RM268" s="4">
        <f>SUMIFS('Aceite de Oliva'!RM$6:RM$257,'Aceite de Oliva'!$A$6:$A$257,"&gt;="&amp;$A268,'Aceite de Oliva'!$B$6:$B$257,"&lt;="&amp;$B268)</f>
        <v>0</v>
      </c>
      <c r="RN268" s="4">
        <f>SUMIFS('Aceite de Oliva'!RN$6:RN$257,'Aceite de Oliva'!$A$6:$A$257,"&gt;="&amp;$A268,'Aceite de Oliva'!$B$6:$B$257,"&lt;="&amp;$B268)</f>
        <v>1.83</v>
      </c>
      <c r="RO268" s="4">
        <f>SUMIFS('Aceite de Oliva'!RO$6:RO$257,'Aceite de Oliva'!$A$6:$A$257,"&gt;="&amp;$A268,'Aceite de Oliva'!$B$6:$B$257,"&lt;="&amp;$B268)</f>
        <v>0</v>
      </c>
      <c r="RS268" s="4">
        <f>SUMIFS('Aceite de Oliva'!RS$6:RS$257,'Aceite de Oliva'!$A$6:$A$257,"&gt;="&amp;$A268,'Aceite de Oliva'!$B$6:$B$257,"&lt;="&amp;$B268)</f>
        <v>0.31</v>
      </c>
      <c r="RT268" s="4">
        <f>SUMIFS('Aceite de Oliva'!RT$6:RT$257,'Aceite de Oliva'!$A$6:$A$257,"&gt;="&amp;$A268,'Aceite de Oliva'!$B$6:$B$257,"&lt;="&amp;$B268)</f>
        <v>0.2</v>
      </c>
      <c r="RU268" s="4">
        <f>SUMIFS('Aceite de Oliva'!RU$6:RU$257,'Aceite de Oliva'!$A$6:$A$257,"&gt;="&amp;$A268,'Aceite de Oliva'!$B$6:$B$257,"&lt;="&amp;$B268)</f>
        <v>0.45</v>
      </c>
      <c r="RV268" s="4">
        <f>SUMIFS('Aceite de Oliva'!RV$6:RV$257,'Aceite de Oliva'!$A$6:$A$257,"&gt;="&amp;$A268,'Aceite de Oliva'!$B$6:$B$257,"&lt;="&amp;$B268)</f>
        <v>0</v>
      </c>
      <c r="RZ268" s="4">
        <f>SUMIFS('Aceite de Oliva'!RZ$6:RZ$257,'Aceite de Oliva'!$A$6:$A$257,"&gt;="&amp;$A268,'Aceite de Oliva'!$B$6:$B$257,"&lt;="&amp;$B268)</f>
        <v>0.48</v>
      </c>
      <c r="SA268" s="4">
        <f>SUMIFS('Aceite de Oliva'!SA$6:SA$257,'Aceite de Oliva'!$A$6:$A$257,"&gt;="&amp;$A268,'Aceite de Oliva'!$B$6:$B$257,"&lt;="&amp;$B268)</f>
        <v>0.74</v>
      </c>
      <c r="SB268" s="4">
        <f>SUMIFS('Aceite de Oliva'!SB$6:SB$257,'Aceite de Oliva'!$A$6:$A$257,"&gt;="&amp;$A268,'Aceite de Oliva'!$B$6:$B$257,"&lt;="&amp;$B268)</f>
        <v>0.53</v>
      </c>
      <c r="SC268" s="4">
        <f>SUMIFS('Aceite de Oliva'!SC$6:SC$257,'Aceite de Oliva'!$A$6:$A$257,"&gt;="&amp;$A268,'Aceite de Oliva'!$B$6:$B$257,"&lt;="&amp;$B268)</f>
        <v>0</v>
      </c>
      <c r="SG268" s="4">
        <f>SUMIFS('Aceite de Oliva'!SG$6:SG$257,'Aceite de Oliva'!$A$6:$A$257,"&gt;="&amp;$A268,'Aceite de Oliva'!$B$6:$B$257,"&lt;="&amp;$B268)</f>
        <v>0.28999999999999998</v>
      </c>
      <c r="SH268" s="4">
        <f>SUMIFS('Aceite de Oliva'!SH$6:SH$257,'Aceite de Oliva'!$A$6:$A$257,"&gt;="&amp;$A268,'Aceite de Oliva'!$B$6:$B$257,"&lt;="&amp;$B268)</f>
        <v>0</v>
      </c>
      <c r="SI268" s="4">
        <f>SUMIFS('Aceite de Oliva'!SI$6:SI$257,'Aceite de Oliva'!$A$6:$A$257,"&gt;="&amp;$A268,'Aceite de Oliva'!$B$6:$B$257,"&lt;="&amp;$B268)</f>
        <v>0.4</v>
      </c>
      <c r="SJ268" s="4">
        <f>SUMIFS('Aceite de Oliva'!SJ$6:SJ$257,'Aceite de Oliva'!$A$6:$A$257,"&gt;="&amp;$A268,'Aceite de Oliva'!$B$6:$B$257,"&lt;="&amp;$B268)</f>
        <v>0</v>
      </c>
      <c r="SN268" s="4">
        <f>SUMIFS('Aceite de Oliva'!SN$6:SN$257,'Aceite de Oliva'!$A$6:$A$257,"&gt;="&amp;$A268,'Aceite de Oliva'!$B$6:$B$257,"&lt;="&amp;$B268)</f>
        <v>0.82</v>
      </c>
      <c r="SO268" s="4">
        <f>SUMIFS('Aceite de Oliva'!SO$6:SO$257,'Aceite de Oliva'!$A$6:$A$257,"&gt;="&amp;$A268,'Aceite de Oliva'!$B$6:$B$257,"&lt;="&amp;$B268)</f>
        <v>0.35</v>
      </c>
      <c r="SP268" s="4">
        <f>SUMIFS('Aceite de Oliva'!SP$6:SP$257,'Aceite de Oliva'!$A$6:$A$257,"&gt;="&amp;$A268,'Aceite de Oliva'!$B$6:$B$257,"&lt;="&amp;$B268)</f>
        <v>0.77999999999999992</v>
      </c>
      <c r="SQ268" s="4">
        <f>SUMIFS('Aceite de Oliva'!SQ$6:SQ$257,'Aceite de Oliva'!$A$6:$A$257,"&gt;="&amp;$A268,'Aceite de Oliva'!$B$6:$B$257,"&lt;="&amp;$B268)</f>
        <v>0.32</v>
      </c>
      <c r="SU268" s="4">
        <f>SUMIFS('Aceite de Oliva'!SU$6:SU$257,'Aceite de Oliva'!$A$6:$A$257,"&gt;="&amp;$A268,'Aceite de Oliva'!$B$6:$B$257,"&lt;="&amp;$B268)</f>
        <v>28.11</v>
      </c>
      <c r="SV268" s="4">
        <f>SUMIFS('Aceite de Oliva'!SV$6:SV$257,'Aceite de Oliva'!$A$6:$A$257,"&gt;="&amp;$A268,'Aceite de Oliva'!$B$6:$B$257,"&lt;="&amp;$B268)</f>
        <v>6.29</v>
      </c>
      <c r="SW268" s="4">
        <f>SUMIFS('Aceite de Oliva'!SW$6:SW$257,'Aceite de Oliva'!$A$6:$A$257,"&gt;="&amp;$A268,'Aceite de Oliva'!$B$6:$B$257,"&lt;="&amp;$B268)</f>
        <v>35.120000000000005</v>
      </c>
      <c r="SX268" s="4">
        <f>SUMIFS('Aceite de Oliva'!SX$6:SX$257,'Aceite de Oliva'!$A$6:$A$257,"&gt;="&amp;$A268,'Aceite de Oliva'!$B$6:$B$257,"&lt;="&amp;$B268)</f>
        <v>33.35</v>
      </c>
      <c r="TB268" s="4">
        <f>SUMIFS('Aceite de Oliva'!TB$6:TB$257,'Aceite de Oliva'!$A$6:$A$257,"&gt;="&amp;$A268,'Aceite de Oliva'!$B$6:$B$257,"&lt;="&amp;$B268)</f>
        <v>20.810000000000002</v>
      </c>
      <c r="TC268" s="4">
        <f>SUMIFS('Aceite de Oliva'!TC$6:TC$257,'Aceite de Oliva'!$A$6:$A$257,"&gt;="&amp;$A268,'Aceite de Oliva'!$B$6:$B$257,"&lt;="&amp;$B268)</f>
        <v>16.080000000000002</v>
      </c>
      <c r="TD268" s="4">
        <f>SUMIFS('Aceite de Oliva'!TD$6:TD$257,'Aceite de Oliva'!$A$6:$A$257,"&gt;="&amp;$A268,'Aceite de Oliva'!$B$6:$B$257,"&lt;="&amp;$B268)</f>
        <v>22.07</v>
      </c>
      <c r="TE268" s="4">
        <f>SUMIFS('Aceite de Oliva'!TE$6:TE$257,'Aceite de Oliva'!$A$6:$A$257,"&gt;="&amp;$A268,'Aceite de Oliva'!$B$6:$B$257,"&lt;="&amp;$B268)</f>
        <v>27.07</v>
      </c>
      <c r="TI268" s="4">
        <f>SUMIFS('Aceite de Oliva'!TI$6:TI$257,'Aceite de Oliva'!$A$6:$A$257,"&gt;="&amp;$A268,'Aceite de Oliva'!$B$6:$B$257,"&lt;="&amp;$B268)</f>
        <v>7.6300000000000008</v>
      </c>
      <c r="TJ268" s="4">
        <f>SUMIFS('Aceite de Oliva'!TJ$6:TJ$257,'Aceite de Oliva'!$A$6:$A$257,"&gt;="&amp;$A268,'Aceite de Oliva'!$B$6:$B$257,"&lt;="&amp;$B268)</f>
        <v>12.879999999999999</v>
      </c>
      <c r="TK268" s="4">
        <f>SUMIFS('Aceite de Oliva'!TK$6:TK$257,'Aceite de Oliva'!$A$6:$A$257,"&gt;="&amp;$A268,'Aceite de Oliva'!$B$6:$B$257,"&lt;="&amp;$B268)</f>
        <v>6.38</v>
      </c>
      <c r="TL268" s="4">
        <f>SUMIFS('Aceite de Oliva'!TL$6:TL$257,'Aceite de Oliva'!$A$6:$A$257,"&gt;="&amp;$A268,'Aceite de Oliva'!$B$6:$B$257,"&lt;="&amp;$B268)</f>
        <v>4.3900000000000006</v>
      </c>
      <c r="TP268" s="4">
        <f>SUMIFS('Aceite de Oliva'!TP$6:TP$257,'Aceite de Oliva'!$A$6:$A$257,"&gt;="&amp;$A268,'Aceite de Oliva'!$B$6:$B$257,"&lt;="&amp;$B268)</f>
        <v>3.6599999999999997</v>
      </c>
      <c r="TQ268" s="4">
        <f>SUMIFS('Aceite de Oliva'!TQ$6:TQ$257,'Aceite de Oliva'!$A$6:$A$257,"&gt;="&amp;$A268,'Aceite de Oliva'!$B$6:$B$257,"&lt;="&amp;$B268)</f>
        <v>3.34</v>
      </c>
      <c r="TR268" s="4">
        <f>SUMIFS('Aceite de Oliva'!TR$6:TR$257,'Aceite de Oliva'!$A$6:$A$257,"&gt;="&amp;$A268,'Aceite de Oliva'!$B$6:$B$257,"&lt;="&amp;$B268)</f>
        <v>4.42</v>
      </c>
      <c r="TS268" s="4">
        <f>SUMIFS('Aceite de Oliva'!TS$6:TS$257,'Aceite de Oliva'!$A$6:$A$257,"&gt;="&amp;$A268,'Aceite de Oliva'!$B$6:$B$257,"&lt;="&amp;$B268)</f>
        <v>0.95</v>
      </c>
      <c r="TW268" s="4">
        <f>SUMIFS('Aceite de Oliva'!TW$6:TW$257,'Aceite de Oliva'!$A$6:$A$257,"&gt;="&amp;$A268,'Aceite de Oliva'!$B$6:$B$257,"&lt;="&amp;$B268)</f>
        <v>3.7599999999999993</v>
      </c>
      <c r="TX268" s="4">
        <f>SUMIFS('Aceite de Oliva'!TX$6:TX$257,'Aceite de Oliva'!$A$6:$A$257,"&gt;="&amp;$A268,'Aceite de Oliva'!$B$6:$B$257,"&lt;="&amp;$B268)</f>
        <v>8.1100000000000012</v>
      </c>
      <c r="TY268" s="4">
        <f>SUMIFS('Aceite de Oliva'!TY$6:TY$257,'Aceite de Oliva'!$A$6:$A$257,"&gt;="&amp;$A268,'Aceite de Oliva'!$B$6:$B$257,"&lt;="&amp;$B268)</f>
        <v>3.09</v>
      </c>
      <c r="TZ268" s="4">
        <f>SUMIFS('Aceite de Oliva'!TZ$6:TZ$257,'Aceite de Oliva'!$A$6:$A$257,"&gt;="&amp;$A268,'Aceite de Oliva'!$B$6:$B$257,"&lt;="&amp;$B268)</f>
        <v>2.14</v>
      </c>
      <c r="UD268" s="4">
        <f>SUMIFS('Aceite de Oliva'!UD$6:UD$257,'Aceite de Oliva'!$A$6:$A$257,"&gt;="&amp;$A268,'Aceite de Oliva'!$B$6:$B$257,"&lt;="&amp;$B268)</f>
        <v>3.48</v>
      </c>
      <c r="UE268" s="4">
        <f>SUMIFS('Aceite de Oliva'!UE$6:UE$257,'Aceite de Oliva'!$A$6:$A$257,"&gt;="&amp;$A268,'Aceite de Oliva'!$B$6:$B$257,"&lt;="&amp;$B268)</f>
        <v>6.83</v>
      </c>
      <c r="UF268" s="4">
        <f>SUMIFS('Aceite de Oliva'!UF$6:UF$257,'Aceite de Oliva'!$A$6:$A$257,"&gt;="&amp;$A268,'Aceite de Oliva'!$B$6:$B$257,"&lt;="&amp;$B268)</f>
        <v>2.7</v>
      </c>
      <c r="UG268" s="4">
        <f>SUMIFS('Aceite de Oliva'!UG$6:UG$257,'Aceite de Oliva'!$A$6:$A$257,"&gt;="&amp;$A268,'Aceite de Oliva'!$B$6:$B$257,"&lt;="&amp;$B268)</f>
        <v>2.71</v>
      </c>
      <c r="UK268" s="4">
        <f>SUMIFS('Aceite de Oliva'!UK$6:UK$257,'Aceite de Oliva'!$A$6:$A$257,"&gt;="&amp;$A268,'Aceite de Oliva'!$B$6:$B$257,"&lt;="&amp;$B268)</f>
        <v>1.45</v>
      </c>
      <c r="UL268" s="4">
        <f>SUMIFS('Aceite de Oliva'!UL$6:UL$257,'Aceite de Oliva'!$A$6:$A$257,"&gt;="&amp;$A268,'Aceite de Oliva'!$B$6:$B$257,"&lt;="&amp;$B268)</f>
        <v>3</v>
      </c>
      <c r="UM268" s="4">
        <f>SUMIFS('Aceite de Oliva'!UM$6:UM$257,'Aceite de Oliva'!$A$6:$A$257,"&gt;="&amp;$A268,'Aceite de Oliva'!$B$6:$B$257,"&lt;="&amp;$B268)</f>
        <v>0.82000000000000006</v>
      </c>
      <c r="UN268" s="4">
        <f>SUMIFS('Aceite de Oliva'!UN$6:UN$257,'Aceite de Oliva'!$A$6:$A$257,"&gt;="&amp;$A268,'Aceite de Oliva'!$B$6:$B$257,"&lt;="&amp;$B268)</f>
        <v>1.47</v>
      </c>
      <c r="UR268" s="4">
        <f>SUMIFS('Aceite de Oliva'!UR$6:UR$257,'Aceite de Oliva'!$A$6:$A$257,"&gt;="&amp;$A268,'Aceite de Oliva'!$B$6:$B$257,"&lt;="&amp;$B268)</f>
        <v>1.47</v>
      </c>
      <c r="US268" s="4">
        <f>SUMIFS('Aceite de Oliva'!US$6:US$257,'Aceite de Oliva'!$A$6:$A$257,"&gt;="&amp;$A268,'Aceite de Oliva'!$B$6:$B$257,"&lt;="&amp;$B268)</f>
        <v>2.67</v>
      </c>
      <c r="UT268" s="4">
        <f>SUMIFS('Aceite de Oliva'!UT$6:UT$257,'Aceite de Oliva'!$A$6:$A$257,"&gt;="&amp;$A268,'Aceite de Oliva'!$B$6:$B$257,"&lt;="&amp;$B268)</f>
        <v>1.1100000000000001</v>
      </c>
      <c r="UU268" s="4">
        <f>SUMIFS('Aceite de Oliva'!UU$6:UU$257,'Aceite de Oliva'!$A$6:$A$257,"&gt;="&amp;$A268,'Aceite de Oliva'!$B$6:$B$257,"&lt;="&amp;$B268)</f>
        <v>0</v>
      </c>
      <c r="UY268" s="4">
        <f>SUMIFS('Aceite de Oliva'!UY$6:UY$257,'Aceite de Oliva'!$A$6:$A$257,"&gt;="&amp;$A268,'Aceite de Oliva'!$B$6:$B$257,"&lt;="&amp;$B268)</f>
        <v>1.1300000000000001</v>
      </c>
      <c r="UZ268" s="4">
        <f>SUMIFS('Aceite de Oliva'!UZ$6:UZ$257,'Aceite de Oliva'!$A$6:$A$257,"&gt;="&amp;$A268,'Aceite de Oliva'!$B$6:$B$257,"&lt;="&amp;$B268)</f>
        <v>2.84</v>
      </c>
      <c r="VA268" s="4">
        <f>SUMIFS('Aceite de Oliva'!VA$6:VA$257,'Aceite de Oliva'!$A$6:$A$257,"&gt;="&amp;$A268,'Aceite de Oliva'!$B$6:$B$257,"&lt;="&amp;$B268)</f>
        <v>0.82</v>
      </c>
      <c r="VB268" s="4">
        <f>SUMIFS('Aceite de Oliva'!VB$6:VB$257,'Aceite de Oliva'!$A$6:$A$257,"&gt;="&amp;$A268,'Aceite de Oliva'!$B$6:$B$257,"&lt;="&amp;$B268)</f>
        <v>0.96</v>
      </c>
      <c r="VF268" s="4">
        <f>SUMIFS('Aceite de Oliva'!VF$6:VF$257,'Aceite de Oliva'!$A$6:$A$257,"&gt;="&amp;$A268,'Aceite de Oliva'!$B$6:$B$257,"&lt;="&amp;$B268)</f>
        <v>1.96</v>
      </c>
      <c r="VG268" s="4">
        <f>SUMIFS('Aceite de Oliva'!VG$6:VG$257,'Aceite de Oliva'!$A$6:$A$257,"&gt;="&amp;$A268,'Aceite de Oliva'!$B$6:$B$257,"&lt;="&amp;$B268)</f>
        <v>1.25</v>
      </c>
      <c r="VH268" s="4">
        <f>SUMIFS('Aceite de Oliva'!VH$6:VH$257,'Aceite de Oliva'!$A$6:$A$257,"&gt;="&amp;$A268,'Aceite de Oliva'!$B$6:$B$257,"&lt;="&amp;$B268)</f>
        <v>2.6799999999999997</v>
      </c>
      <c r="VI268" s="4">
        <f>SUMIFS('Aceite de Oliva'!VI$6:VI$257,'Aceite de Oliva'!$A$6:$A$257,"&gt;="&amp;$A268,'Aceite de Oliva'!$B$6:$B$257,"&lt;="&amp;$B268)</f>
        <v>0.38</v>
      </c>
      <c r="VM268" s="4">
        <f>SUMIFS('Aceite de Oliva'!VM$6:VM$257,'Aceite de Oliva'!$A$6:$A$257,"&gt;="&amp;$A268,'Aceite de Oliva'!$B$6:$B$257,"&lt;="&amp;$B268)</f>
        <v>1.3199999999999998</v>
      </c>
      <c r="VN268" s="4">
        <f>SUMIFS('Aceite de Oliva'!VN$6:VN$257,'Aceite de Oliva'!$A$6:$A$257,"&gt;="&amp;$A268,'Aceite de Oliva'!$B$6:$B$257,"&lt;="&amp;$B268)</f>
        <v>1.0899999999999999</v>
      </c>
      <c r="VO268" s="4">
        <f>SUMIFS('Aceite de Oliva'!VO$6:VO$257,'Aceite de Oliva'!$A$6:$A$257,"&gt;="&amp;$A268,'Aceite de Oliva'!$B$6:$B$257,"&lt;="&amp;$B268)</f>
        <v>1.4699999999999998</v>
      </c>
      <c r="VP268" s="4">
        <f>SUMIFS('Aceite de Oliva'!VP$6:VP$257,'Aceite de Oliva'!$A$6:$A$257,"&gt;="&amp;$A268,'Aceite de Oliva'!$B$6:$B$257,"&lt;="&amp;$B268)</f>
        <v>0</v>
      </c>
      <c r="VT268" s="4">
        <f>SUMIFS('Aceite de Oliva'!VT$6:VT$257,'Aceite de Oliva'!$A$6:$A$257,"&gt;="&amp;$A268,'Aceite de Oliva'!$B$6:$B$257,"&lt;="&amp;$B268)</f>
        <v>0.73</v>
      </c>
      <c r="VU268" s="4">
        <f>SUMIFS('Aceite de Oliva'!VU$6:VU$257,'Aceite de Oliva'!$A$6:$A$257,"&gt;="&amp;$A268,'Aceite de Oliva'!$B$6:$B$257,"&lt;="&amp;$B268)</f>
        <v>2.4500000000000002</v>
      </c>
      <c r="VV268" s="4">
        <f>SUMIFS('Aceite de Oliva'!VV$6:VV$257,'Aceite de Oliva'!$A$6:$A$257,"&gt;="&amp;$A268,'Aceite de Oliva'!$B$6:$B$257,"&lt;="&amp;$B268)</f>
        <v>0.29000000000000004</v>
      </c>
      <c r="VW268" s="4">
        <f>SUMIFS('Aceite de Oliva'!VW$6:VW$257,'Aceite de Oliva'!$A$6:$A$257,"&gt;="&amp;$A268,'Aceite de Oliva'!$B$6:$B$257,"&lt;="&amp;$B268)</f>
        <v>0</v>
      </c>
      <c r="WA268" s="4">
        <f>SUMIFS('Aceite de Oliva'!WA$6:WA$257,'Aceite de Oliva'!$A$6:$A$257,"&gt;="&amp;$A268,'Aceite de Oliva'!$B$6:$B$257,"&lt;="&amp;$B268)</f>
        <v>0.92999999999999994</v>
      </c>
      <c r="WB268" s="4">
        <f>SUMIFS('Aceite de Oliva'!WB$6:WB$257,'Aceite de Oliva'!$A$6:$A$257,"&gt;="&amp;$A268,'Aceite de Oliva'!$B$6:$B$257,"&lt;="&amp;$B268)</f>
        <v>0</v>
      </c>
      <c r="WC268" s="4">
        <f>SUMIFS('Aceite de Oliva'!WC$6:WC$257,'Aceite de Oliva'!$A$6:$A$257,"&gt;="&amp;$A268,'Aceite de Oliva'!$B$6:$B$257,"&lt;="&amp;$B268)</f>
        <v>1.3299999999999998</v>
      </c>
      <c r="WD268" s="4">
        <f>SUMIFS('Aceite de Oliva'!WD$6:WD$257,'Aceite de Oliva'!$A$6:$A$257,"&gt;="&amp;$A268,'Aceite de Oliva'!$B$6:$B$257,"&lt;="&amp;$B268)</f>
        <v>0</v>
      </c>
      <c r="WH268" s="4">
        <f>SUMIFS('Aceite de Oliva'!WH$6:WH$257,'Aceite de Oliva'!$A$6:$A$257,"&gt;="&amp;$A268,'Aceite de Oliva'!$B$6:$B$257,"&lt;="&amp;$B268)</f>
        <v>2.21</v>
      </c>
      <c r="WI268" s="4">
        <f>SUMIFS('Aceite de Oliva'!WI$6:WI$257,'Aceite de Oliva'!$A$6:$A$257,"&gt;="&amp;$A268,'Aceite de Oliva'!$B$6:$B$257,"&lt;="&amp;$B268)</f>
        <v>0</v>
      </c>
      <c r="WJ268" s="4">
        <f>SUMIFS('Aceite de Oliva'!WJ$6:WJ$257,'Aceite de Oliva'!$A$6:$A$257,"&gt;="&amp;$A268,'Aceite de Oliva'!$B$6:$B$257,"&lt;="&amp;$B268)</f>
        <v>0.93000000000000016</v>
      </c>
      <c r="WK268" s="4">
        <f>SUMIFS('Aceite de Oliva'!WK$6:WK$257,'Aceite de Oliva'!$A$6:$A$257,"&gt;="&amp;$A268,'Aceite de Oliva'!$B$6:$B$257,"&lt;="&amp;$B268)</f>
        <v>9.07</v>
      </c>
      <c r="WO268" s="4">
        <f>SUMIFS('Aceite de Oliva'!WO$6:WO$257,'Aceite de Oliva'!$A$6:$A$257,"&gt;="&amp;$A268,'Aceite de Oliva'!$B$6:$B$257,"&lt;="&amp;$B268)</f>
        <v>2.19</v>
      </c>
      <c r="WP268" s="4">
        <f>SUMIFS('Aceite de Oliva'!WP$6:WP$257,'Aceite de Oliva'!$A$6:$A$257,"&gt;="&amp;$A268,'Aceite de Oliva'!$B$6:$B$257,"&lt;="&amp;$B268)</f>
        <v>9.2900000000000009</v>
      </c>
      <c r="WQ268" s="4">
        <f>SUMIFS('Aceite de Oliva'!WQ$6:WQ$257,'Aceite de Oliva'!$A$6:$A$257,"&gt;="&amp;$A268,'Aceite de Oliva'!$B$6:$B$257,"&lt;="&amp;$B268)</f>
        <v>0.38</v>
      </c>
      <c r="WR268" s="4">
        <f>SUMIFS('Aceite de Oliva'!WR$6:WR$257,'Aceite de Oliva'!$A$6:$A$257,"&gt;="&amp;$A268,'Aceite de Oliva'!$B$6:$B$257,"&lt;="&amp;$B268)</f>
        <v>0</v>
      </c>
      <c r="WV268" s="4">
        <f>SUMIFS('Aceite de Oliva'!WV$6:WV$257,'Aceite de Oliva'!$A$6:$A$257,"&gt;="&amp;$A268,'Aceite de Oliva'!$B$6:$B$257,"&lt;="&amp;$B268)</f>
        <v>7.96</v>
      </c>
      <c r="WW268" s="4">
        <f>SUMIFS('Aceite de Oliva'!WW$6:WW$257,'Aceite de Oliva'!$A$6:$A$257,"&gt;="&amp;$A268,'Aceite de Oliva'!$B$6:$B$257,"&lt;="&amp;$B268)</f>
        <v>8.24</v>
      </c>
      <c r="WX268" s="4">
        <f>SUMIFS('Aceite de Oliva'!WX$6:WX$257,'Aceite de Oliva'!$A$6:$A$257,"&gt;="&amp;$A268,'Aceite de Oliva'!$B$6:$B$257,"&lt;="&amp;$B268)</f>
        <v>7.19</v>
      </c>
      <c r="WY268" s="4">
        <f>SUMIFS('Aceite de Oliva'!WY$6:WY$257,'Aceite de Oliva'!$A$6:$A$257,"&gt;="&amp;$A268,'Aceite de Oliva'!$B$6:$B$257,"&lt;="&amp;$B268)</f>
        <v>14.6</v>
      </c>
      <c r="XC268" s="4">
        <f>SUMIFS('Aceite de Oliva'!XC$6:XC$257,'Aceite de Oliva'!$A$6:$A$257,"&gt;="&amp;$A268,'Aceite de Oliva'!$B$6:$B$257,"&lt;="&amp;$B268)</f>
        <v>14.11</v>
      </c>
      <c r="XD268" s="4">
        <f>SUMIFS('Aceite de Oliva'!XD$6:XD$257,'Aceite de Oliva'!$A$6:$A$257,"&gt;="&amp;$A268,'Aceite de Oliva'!$B$6:$B$257,"&lt;="&amp;$B268)</f>
        <v>8.92</v>
      </c>
      <c r="XE268" s="4">
        <f>SUMIFS('Aceite de Oliva'!XE$6:XE$257,'Aceite de Oliva'!$A$6:$A$257,"&gt;="&amp;$A268,'Aceite de Oliva'!$B$6:$B$257,"&lt;="&amp;$B268)</f>
        <v>16.2</v>
      </c>
      <c r="XF268" s="4">
        <f>SUMIFS('Aceite de Oliva'!XF$6:XF$257,'Aceite de Oliva'!$A$6:$A$257,"&gt;="&amp;$A268,'Aceite de Oliva'!$B$6:$B$257,"&lt;="&amp;$B268)</f>
        <v>11.989999999999998</v>
      </c>
      <c r="XJ268" s="4">
        <f>SUMIFS('Aceite de Oliva'!XJ$6:XJ$257,'Aceite de Oliva'!$A$6:$A$257,"&gt;="&amp;$A268,'Aceite de Oliva'!$B$6:$B$257,"&lt;="&amp;$B268)</f>
        <v>2.92</v>
      </c>
      <c r="XK268" s="4">
        <f>SUMIFS('Aceite de Oliva'!XK$6:XK$257,'Aceite de Oliva'!$A$6:$A$257,"&gt;="&amp;$A268,'Aceite de Oliva'!$B$6:$B$257,"&lt;="&amp;$B268)</f>
        <v>5.77</v>
      </c>
      <c r="XL268" s="4">
        <f>SUMIFS('Aceite de Oliva'!XL$6:XL$257,'Aceite de Oliva'!$A$6:$A$257,"&gt;="&amp;$A268,'Aceite de Oliva'!$B$6:$B$257,"&lt;="&amp;$B268)</f>
        <v>2.3000000000000003</v>
      </c>
      <c r="XM268" s="4">
        <f>SUMIFS('Aceite de Oliva'!XM$6:XM$257,'Aceite de Oliva'!$A$6:$A$257,"&gt;="&amp;$A268,'Aceite de Oliva'!$B$6:$B$257,"&lt;="&amp;$B268)</f>
        <v>1.77</v>
      </c>
      <c r="XQ268" s="4">
        <f>SUMIFS('Aceite de Oliva'!XQ$6:XQ$257,'Aceite de Oliva'!$A$6:$A$257,"&gt;="&amp;$A268,'Aceite de Oliva'!$B$6:$B$257,"&lt;="&amp;$B268)</f>
        <v>1.56</v>
      </c>
      <c r="XR268" s="4">
        <f>SUMIFS('Aceite de Oliva'!XR$6:XR$257,'Aceite de Oliva'!$A$6:$A$257,"&gt;="&amp;$A268,'Aceite de Oliva'!$B$6:$B$257,"&lt;="&amp;$B268)</f>
        <v>1.0900000000000001</v>
      </c>
      <c r="XS268" s="4">
        <f>SUMIFS('Aceite de Oliva'!XS$6:XS$257,'Aceite de Oliva'!$A$6:$A$257,"&gt;="&amp;$A268,'Aceite de Oliva'!$B$6:$B$257,"&lt;="&amp;$B268)</f>
        <v>2.0499999999999998</v>
      </c>
      <c r="XT268" s="4">
        <f>SUMIFS('Aceite de Oliva'!XT$6:XT$257,'Aceite de Oliva'!$A$6:$A$257,"&gt;="&amp;$A268,'Aceite de Oliva'!$B$6:$B$257,"&lt;="&amp;$B268)</f>
        <v>0</v>
      </c>
      <c r="XX268" s="4">
        <f>SUMIFS('Aceite de Oliva'!XX$6:XX$257,'Aceite de Oliva'!$A$6:$A$257,"&gt;="&amp;$A268,'Aceite de Oliva'!$B$6:$B$257,"&lt;="&amp;$B268)</f>
        <v>1.05</v>
      </c>
      <c r="XY268" s="4">
        <f>SUMIFS('Aceite de Oliva'!XY$6:XY$257,'Aceite de Oliva'!$A$6:$A$257,"&gt;="&amp;$A268,'Aceite de Oliva'!$B$6:$B$257,"&lt;="&amp;$B268)</f>
        <v>0.77</v>
      </c>
      <c r="XZ268" s="4">
        <f>SUMIFS('Aceite de Oliva'!XZ$6:XZ$257,'Aceite de Oliva'!$A$6:$A$257,"&gt;="&amp;$A268,'Aceite de Oliva'!$B$6:$B$257,"&lt;="&amp;$B268)</f>
        <v>0.99</v>
      </c>
      <c r="YA268" s="4">
        <f>SUMIFS('Aceite de Oliva'!YA$6:YA$257,'Aceite de Oliva'!$A$6:$A$257,"&gt;="&amp;$A268,'Aceite de Oliva'!$B$6:$B$257,"&lt;="&amp;$B268)</f>
        <v>1.8599999999999999</v>
      </c>
      <c r="YE268" s="4">
        <f>SUMIFS('Aceite de Oliva'!YE$6:YE$257,'Aceite de Oliva'!$A$6:$A$257,"&gt;="&amp;$A268,'Aceite de Oliva'!$B$6:$B$257,"&lt;="&amp;$B268)</f>
        <v>1.51</v>
      </c>
      <c r="YF268" s="4">
        <f>SUMIFS('Aceite de Oliva'!YF$6:YF$257,'Aceite de Oliva'!$A$6:$A$257,"&gt;="&amp;$A268,'Aceite de Oliva'!$B$6:$B$257,"&lt;="&amp;$B268)</f>
        <v>4.7</v>
      </c>
      <c r="YG268" s="4">
        <f>SUMIFS('Aceite de Oliva'!YG$6:YG$257,'Aceite de Oliva'!$A$6:$A$257,"&gt;="&amp;$A268,'Aceite de Oliva'!$B$6:$B$257,"&lt;="&amp;$B268)</f>
        <v>0.41000000000000003</v>
      </c>
      <c r="YH268" s="4">
        <f>SUMIFS('Aceite de Oliva'!YH$6:YH$257,'Aceite de Oliva'!$A$6:$A$257,"&gt;="&amp;$A268,'Aceite de Oliva'!$B$6:$B$257,"&lt;="&amp;$B268)</f>
        <v>0.26</v>
      </c>
      <c r="YL268" s="4">
        <f>SUMIFS('Aceite de Oliva'!YL$6:YL$257,'Aceite de Oliva'!$A$6:$A$257,"&gt;="&amp;$A268,'Aceite de Oliva'!$B$6:$B$257,"&lt;="&amp;$B268)</f>
        <v>1.57</v>
      </c>
      <c r="YM268" s="4">
        <f>SUMIFS('Aceite de Oliva'!YM$6:YM$257,'Aceite de Oliva'!$A$6:$A$257,"&gt;="&amp;$A268,'Aceite de Oliva'!$B$6:$B$257,"&lt;="&amp;$B268)</f>
        <v>5.81</v>
      </c>
      <c r="YN268" s="4">
        <f>SUMIFS('Aceite de Oliva'!YN$6:YN$257,'Aceite de Oliva'!$A$6:$A$257,"&gt;="&amp;$A268,'Aceite de Oliva'!$B$6:$B$257,"&lt;="&amp;$B268)</f>
        <v>0.19</v>
      </c>
      <c r="YO268" s="4">
        <f>SUMIFS('Aceite de Oliva'!YO$6:YO$257,'Aceite de Oliva'!$A$6:$A$257,"&gt;="&amp;$A268,'Aceite de Oliva'!$B$6:$B$257,"&lt;="&amp;$B268)</f>
        <v>0.17</v>
      </c>
      <c r="YP268" s="4">
        <f>SUMIFS('Aceite de Oliva'!YP$6:YP$257,'Aceite de Oliva'!$A$6:$A$257,"&gt;="&amp;$A268,'Aceite de Oliva'!$B$6:$B$257,"&lt;="&amp;$B268)</f>
        <v>0.22</v>
      </c>
    </row>
    <row r="269" spans="1:666" x14ac:dyDescent="0.25">
      <c r="A269" s="9">
        <f>'TAM Aceite de Oliva'!B17</f>
        <v>6.5</v>
      </c>
      <c r="B269" s="9">
        <f>'TAM Aceite de Oliva'!C17</f>
        <v>6.75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0.21</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0.38</v>
      </c>
      <c r="CK269" s="4">
        <f>SUMIFS('Aceite de Oliva'!CK$6:CK$257,'Aceite de Oliva'!$A$6:$A$257,"&gt;="&amp;$A269,'Aceite de Oliva'!$B$6:$B$257,"&lt;="&amp;$B269)</f>
        <v>0</v>
      </c>
      <c r="CL269" s="4">
        <f>SUMIFS('Aceite de Oliva'!CL$6:CL$257,'Aceite de Oliva'!$A$6:$A$257,"&gt;="&amp;$A269,'Aceite de Oliva'!$B$6:$B$257,"&lt;="&amp;$B269)</f>
        <v>0.75</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0.05</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0.14000000000000001</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0.16999999999999998</v>
      </c>
      <c r="MX269" s="4">
        <f>SUMIFS('Aceite de Oliva'!MX$6:MX$257,'Aceite de Oliva'!$A$6:$A$257,"&gt;="&amp;$A269,'Aceite de Oliva'!$B$6:$B$257,"&lt;="&amp;$B269)</f>
        <v>0</v>
      </c>
      <c r="MY269" s="4">
        <f>SUMIFS('Aceite de Oliva'!MY$6:MY$257,'Aceite de Oliva'!$A$6:$A$257,"&gt;="&amp;$A269,'Aceite de Oliva'!$B$6:$B$257,"&lt;="&amp;$B269)</f>
        <v>0.15</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0.1</v>
      </c>
      <c r="PI269" s="4">
        <f>SUMIFS('Aceite de Oliva'!PI$6:PI$257,'Aceite de Oliva'!$A$6:$A$257,"&gt;="&amp;$A269,'Aceite de Oliva'!$B$6:$B$257,"&lt;="&amp;$B269)</f>
        <v>0</v>
      </c>
      <c r="PJ269" s="4">
        <f>SUMIFS('Aceite de Oliva'!PJ$6:PJ$257,'Aceite de Oliva'!$A$6:$A$257,"&gt;="&amp;$A269,'Aceite de Oliva'!$B$6:$B$257,"&lt;="&amp;$B269)</f>
        <v>0.17</v>
      </c>
      <c r="PK269" s="4">
        <f>SUMIFS('Aceite de Oliva'!PK$6:PK$257,'Aceite de Oliva'!$A$6:$A$257,"&gt;="&amp;$A269,'Aceite de Oliva'!$B$6:$B$257,"&lt;="&amp;$B269)</f>
        <v>0</v>
      </c>
      <c r="PO269" s="4">
        <f>SUMIFS('Aceite de Oliva'!PO$6:PO$257,'Aceite de Oliva'!$A$6:$A$257,"&gt;="&amp;$A269,'Aceite de Oliva'!$B$6:$B$257,"&lt;="&amp;$B269)</f>
        <v>0.31</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0.19</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0.16</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0.17</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0.27</v>
      </c>
      <c r="QY269" s="4">
        <f>SUMIFS('Aceite de Oliva'!QY$6:QY$257,'Aceite de Oliva'!$A$6:$A$257,"&gt;="&amp;$A269,'Aceite de Oliva'!$B$6:$B$257,"&lt;="&amp;$B269)</f>
        <v>0</v>
      </c>
      <c r="QZ269" s="4">
        <f>SUMIFS('Aceite de Oliva'!QZ$6:QZ$257,'Aceite de Oliva'!$A$6:$A$257,"&gt;="&amp;$A269,'Aceite de Oliva'!$B$6:$B$257,"&lt;="&amp;$B269)</f>
        <v>0.44</v>
      </c>
      <c r="RA269" s="4">
        <f>SUMIFS('Aceite de Oliva'!RA$6:RA$257,'Aceite de Oliva'!$A$6:$A$257,"&gt;="&amp;$A269,'Aceite de Oliva'!$B$6:$B$257,"&lt;="&amp;$B269)</f>
        <v>0</v>
      </c>
      <c r="RE269" s="4">
        <f>SUMIFS('Aceite de Oliva'!RE$6:RE$257,'Aceite de Oliva'!$A$6:$A$257,"&gt;="&amp;$A269,'Aceite de Oliva'!$B$6:$B$257,"&lt;="&amp;$B269)</f>
        <v>1.1499999999999999</v>
      </c>
      <c r="RF269" s="4">
        <f>SUMIFS('Aceite de Oliva'!RF$6:RF$257,'Aceite de Oliva'!$A$6:$A$257,"&gt;="&amp;$A269,'Aceite de Oliva'!$B$6:$B$257,"&lt;="&amp;$B269)</f>
        <v>1.47</v>
      </c>
      <c r="RG269" s="4">
        <f>SUMIFS('Aceite de Oliva'!RG$6:RG$257,'Aceite de Oliva'!$A$6:$A$257,"&gt;="&amp;$A269,'Aceite de Oliva'!$B$6:$B$257,"&lt;="&amp;$B269)</f>
        <v>1.2</v>
      </c>
      <c r="RH269" s="4">
        <f>SUMIFS('Aceite de Oliva'!RH$6:RH$257,'Aceite de Oliva'!$A$6:$A$257,"&gt;="&amp;$A269,'Aceite de Oliva'!$B$6:$B$257,"&lt;="&amp;$B269)</f>
        <v>0</v>
      </c>
      <c r="RL269" s="4">
        <f>SUMIFS('Aceite de Oliva'!RL$6:RL$257,'Aceite de Oliva'!$A$6:$A$257,"&gt;="&amp;$A269,'Aceite de Oliva'!$B$6:$B$257,"&lt;="&amp;$B269)</f>
        <v>0.54</v>
      </c>
      <c r="RM269" s="4">
        <f>SUMIFS('Aceite de Oliva'!RM$6:RM$257,'Aceite de Oliva'!$A$6:$A$257,"&gt;="&amp;$A269,'Aceite de Oliva'!$B$6:$B$257,"&lt;="&amp;$B269)</f>
        <v>1.1100000000000001</v>
      </c>
      <c r="RN269" s="4">
        <f>SUMIFS('Aceite de Oliva'!RN$6:RN$257,'Aceite de Oliva'!$A$6:$A$257,"&gt;="&amp;$A269,'Aceite de Oliva'!$B$6:$B$257,"&lt;="&amp;$B269)</f>
        <v>0.4</v>
      </c>
      <c r="RO269" s="4">
        <f>SUMIFS('Aceite de Oliva'!RO$6:RO$257,'Aceite de Oliva'!$A$6:$A$257,"&gt;="&amp;$A269,'Aceite de Oliva'!$B$6:$B$257,"&lt;="&amp;$B269)</f>
        <v>0</v>
      </c>
      <c r="RS269" s="4">
        <f>SUMIFS('Aceite de Oliva'!RS$6:RS$257,'Aceite de Oliva'!$A$6:$A$257,"&gt;="&amp;$A269,'Aceite de Oliva'!$B$6:$B$257,"&lt;="&amp;$B269)</f>
        <v>0.63</v>
      </c>
      <c r="RT269" s="4">
        <f>SUMIFS('Aceite de Oliva'!RT$6:RT$257,'Aceite de Oliva'!$A$6:$A$257,"&gt;="&amp;$A269,'Aceite de Oliva'!$B$6:$B$257,"&lt;="&amp;$B269)</f>
        <v>1.27</v>
      </c>
      <c r="RU269" s="4">
        <f>SUMIFS('Aceite de Oliva'!RU$6:RU$257,'Aceite de Oliva'!$A$6:$A$257,"&gt;="&amp;$A269,'Aceite de Oliva'!$B$6:$B$257,"&lt;="&amp;$B269)</f>
        <v>0.27</v>
      </c>
      <c r="RV269" s="4">
        <f>SUMIFS('Aceite de Oliva'!RV$6:RV$257,'Aceite de Oliva'!$A$6:$A$257,"&gt;="&amp;$A269,'Aceite de Oliva'!$B$6:$B$257,"&lt;="&amp;$B269)</f>
        <v>0</v>
      </c>
      <c r="RZ269" s="4">
        <f>SUMIFS('Aceite de Oliva'!RZ$6:RZ$257,'Aceite de Oliva'!$A$6:$A$257,"&gt;="&amp;$A269,'Aceite de Oliva'!$B$6:$B$257,"&lt;="&amp;$B269)</f>
        <v>0.13</v>
      </c>
      <c r="SA269" s="4">
        <f>SUMIFS('Aceite de Oliva'!SA$6:SA$257,'Aceite de Oliva'!$A$6:$A$257,"&gt;="&amp;$A269,'Aceite de Oliva'!$B$6:$B$257,"&lt;="&amp;$B269)</f>
        <v>0</v>
      </c>
      <c r="SB269" s="4">
        <f>SUMIFS('Aceite de Oliva'!SB$6:SB$257,'Aceite de Oliva'!$A$6:$A$257,"&gt;="&amp;$A269,'Aceite de Oliva'!$B$6:$B$257,"&lt;="&amp;$B269)</f>
        <v>0.22</v>
      </c>
      <c r="SC269" s="4">
        <f>SUMIFS('Aceite de Oliva'!SC$6:SC$257,'Aceite de Oliva'!$A$6:$A$257,"&gt;="&amp;$A269,'Aceite de Oliva'!$B$6:$B$257,"&lt;="&amp;$B269)</f>
        <v>0</v>
      </c>
      <c r="SG269" s="4">
        <f>SUMIFS('Aceite de Oliva'!SG$6:SG$257,'Aceite de Oliva'!$A$6:$A$257,"&gt;="&amp;$A269,'Aceite de Oliva'!$B$6:$B$257,"&lt;="&amp;$B269)</f>
        <v>0.18</v>
      </c>
      <c r="SH269" s="4">
        <f>SUMIFS('Aceite de Oliva'!SH$6:SH$257,'Aceite de Oliva'!$A$6:$A$257,"&gt;="&amp;$A269,'Aceite de Oliva'!$B$6:$B$257,"&lt;="&amp;$B269)</f>
        <v>0</v>
      </c>
      <c r="SI269" s="4">
        <f>SUMIFS('Aceite de Oliva'!SI$6:SI$257,'Aceite de Oliva'!$A$6:$A$257,"&gt;="&amp;$A269,'Aceite de Oliva'!$B$6:$B$257,"&lt;="&amp;$B269)</f>
        <v>0.1</v>
      </c>
      <c r="SJ269" s="4">
        <f>SUMIFS('Aceite de Oliva'!SJ$6:SJ$257,'Aceite de Oliva'!$A$6:$A$257,"&gt;="&amp;$A269,'Aceite de Oliva'!$B$6:$B$257,"&lt;="&amp;$B269)</f>
        <v>0.85</v>
      </c>
      <c r="SN269" s="4">
        <f>SUMIFS('Aceite de Oliva'!SN$6:SN$257,'Aceite de Oliva'!$A$6:$A$257,"&gt;="&amp;$A269,'Aceite de Oliva'!$B$6:$B$257,"&lt;="&amp;$B269)</f>
        <v>0.45999999999999996</v>
      </c>
      <c r="SO269" s="4">
        <f>SUMIFS('Aceite de Oliva'!SO$6:SO$257,'Aceite de Oliva'!$A$6:$A$257,"&gt;="&amp;$A269,'Aceite de Oliva'!$B$6:$B$257,"&lt;="&amp;$B269)</f>
        <v>0.24</v>
      </c>
      <c r="SP269" s="4">
        <f>SUMIFS('Aceite de Oliva'!SP$6:SP$257,'Aceite de Oliva'!$A$6:$A$257,"&gt;="&amp;$A269,'Aceite de Oliva'!$B$6:$B$257,"&lt;="&amp;$B269)</f>
        <v>0.36</v>
      </c>
      <c r="SQ269" s="4">
        <f>SUMIFS('Aceite de Oliva'!SQ$6:SQ$257,'Aceite de Oliva'!$A$6:$A$257,"&gt;="&amp;$A269,'Aceite de Oliva'!$B$6:$B$257,"&lt;="&amp;$B269)</f>
        <v>0</v>
      </c>
      <c r="SU269" s="4">
        <f>SUMIFS('Aceite de Oliva'!SU$6:SU$257,'Aceite de Oliva'!$A$6:$A$257,"&gt;="&amp;$A269,'Aceite de Oliva'!$B$6:$B$257,"&lt;="&amp;$B269)</f>
        <v>3.1999999999999997</v>
      </c>
      <c r="SV269" s="4">
        <f>SUMIFS('Aceite de Oliva'!SV$6:SV$257,'Aceite de Oliva'!$A$6:$A$257,"&gt;="&amp;$A269,'Aceite de Oliva'!$B$6:$B$257,"&lt;="&amp;$B269)</f>
        <v>6.7</v>
      </c>
      <c r="SW269" s="4">
        <f>SUMIFS('Aceite de Oliva'!SW$6:SW$257,'Aceite de Oliva'!$A$6:$A$257,"&gt;="&amp;$A269,'Aceite de Oliva'!$B$6:$B$257,"&lt;="&amp;$B269)</f>
        <v>2.54</v>
      </c>
      <c r="SX269" s="4">
        <f>SUMIFS('Aceite de Oliva'!SX$6:SX$257,'Aceite de Oliva'!$A$6:$A$257,"&gt;="&amp;$A269,'Aceite de Oliva'!$B$6:$B$257,"&lt;="&amp;$B269)</f>
        <v>0.47</v>
      </c>
      <c r="TB269" s="4">
        <f>SUMIFS('Aceite de Oliva'!TB$6:TB$257,'Aceite de Oliva'!$A$6:$A$257,"&gt;="&amp;$A269,'Aceite de Oliva'!$B$6:$B$257,"&lt;="&amp;$B269)</f>
        <v>10.780000000000001</v>
      </c>
      <c r="TC269" s="4">
        <f>SUMIFS('Aceite de Oliva'!TC$6:TC$257,'Aceite de Oliva'!$A$6:$A$257,"&gt;="&amp;$A269,'Aceite de Oliva'!$B$6:$B$257,"&lt;="&amp;$B269)</f>
        <v>14.46</v>
      </c>
      <c r="TD269" s="4">
        <f>SUMIFS('Aceite de Oliva'!TD$6:TD$257,'Aceite de Oliva'!$A$6:$A$257,"&gt;="&amp;$A269,'Aceite de Oliva'!$B$6:$B$257,"&lt;="&amp;$B269)</f>
        <v>8.67</v>
      </c>
      <c r="TE269" s="4">
        <f>SUMIFS('Aceite de Oliva'!TE$6:TE$257,'Aceite de Oliva'!$A$6:$A$257,"&gt;="&amp;$A269,'Aceite de Oliva'!$B$6:$B$257,"&lt;="&amp;$B269)</f>
        <v>12.8</v>
      </c>
      <c r="TI269" s="4">
        <f>SUMIFS('Aceite de Oliva'!TI$6:TI$257,'Aceite de Oliva'!$A$6:$A$257,"&gt;="&amp;$A269,'Aceite de Oliva'!$B$6:$B$257,"&lt;="&amp;$B269)</f>
        <v>9.17</v>
      </c>
      <c r="TJ269" s="4">
        <f>SUMIFS('Aceite de Oliva'!TJ$6:TJ$257,'Aceite de Oliva'!$A$6:$A$257,"&gt;="&amp;$A269,'Aceite de Oliva'!$B$6:$B$257,"&lt;="&amp;$B269)</f>
        <v>20.56</v>
      </c>
      <c r="TK269" s="4">
        <f>SUMIFS('Aceite de Oliva'!TK$6:TK$257,'Aceite de Oliva'!$A$6:$A$257,"&gt;="&amp;$A269,'Aceite de Oliva'!$B$6:$B$257,"&lt;="&amp;$B269)</f>
        <v>5.4399999999999995</v>
      </c>
      <c r="TL269" s="4">
        <f>SUMIFS('Aceite de Oliva'!TL$6:TL$257,'Aceite de Oliva'!$A$6:$A$257,"&gt;="&amp;$A269,'Aceite de Oliva'!$B$6:$B$257,"&lt;="&amp;$B269)</f>
        <v>2.3600000000000003</v>
      </c>
      <c r="TP269" s="4">
        <f>SUMIFS('Aceite de Oliva'!TP$6:TP$257,'Aceite de Oliva'!$A$6:$A$257,"&gt;="&amp;$A269,'Aceite de Oliva'!$B$6:$B$257,"&lt;="&amp;$B269)</f>
        <v>2.5599999999999996</v>
      </c>
      <c r="TQ269" s="4">
        <f>SUMIFS('Aceite de Oliva'!TQ$6:TQ$257,'Aceite de Oliva'!$A$6:$A$257,"&gt;="&amp;$A269,'Aceite de Oliva'!$B$6:$B$257,"&lt;="&amp;$B269)</f>
        <v>7.0600000000000005</v>
      </c>
      <c r="TR269" s="4">
        <f>SUMIFS('Aceite de Oliva'!TR$6:TR$257,'Aceite de Oliva'!$A$6:$A$257,"&gt;="&amp;$A269,'Aceite de Oliva'!$B$6:$B$257,"&lt;="&amp;$B269)</f>
        <v>0.64</v>
      </c>
      <c r="TS269" s="4">
        <f>SUMIFS('Aceite de Oliva'!TS$6:TS$257,'Aceite de Oliva'!$A$6:$A$257,"&gt;="&amp;$A269,'Aceite de Oliva'!$B$6:$B$257,"&lt;="&amp;$B269)</f>
        <v>1.37</v>
      </c>
      <c r="TW269" s="4">
        <f>SUMIFS('Aceite de Oliva'!TW$6:TW$257,'Aceite de Oliva'!$A$6:$A$257,"&gt;="&amp;$A269,'Aceite de Oliva'!$B$6:$B$257,"&lt;="&amp;$B269)</f>
        <v>3.2300000000000004</v>
      </c>
      <c r="TX269" s="4">
        <f>SUMIFS('Aceite de Oliva'!TX$6:TX$257,'Aceite de Oliva'!$A$6:$A$257,"&gt;="&amp;$A269,'Aceite de Oliva'!$B$6:$B$257,"&lt;="&amp;$B269)</f>
        <v>9.9600000000000009</v>
      </c>
      <c r="TY269" s="4">
        <f>SUMIFS('Aceite de Oliva'!TY$6:TY$257,'Aceite de Oliva'!$A$6:$A$257,"&gt;="&amp;$A269,'Aceite de Oliva'!$B$6:$B$257,"&lt;="&amp;$B269)</f>
        <v>1.32</v>
      </c>
      <c r="TZ269" s="4">
        <f>SUMIFS('Aceite de Oliva'!TZ$6:TZ$257,'Aceite de Oliva'!$A$6:$A$257,"&gt;="&amp;$A269,'Aceite de Oliva'!$B$6:$B$257,"&lt;="&amp;$B269)</f>
        <v>0</v>
      </c>
      <c r="UD269" s="4">
        <f>SUMIFS('Aceite de Oliva'!UD$6:UD$257,'Aceite de Oliva'!$A$6:$A$257,"&gt;="&amp;$A269,'Aceite de Oliva'!$B$6:$B$257,"&lt;="&amp;$B269)</f>
        <v>2.27</v>
      </c>
      <c r="UE269" s="4">
        <f>SUMIFS('Aceite de Oliva'!UE$6:UE$257,'Aceite de Oliva'!$A$6:$A$257,"&gt;="&amp;$A269,'Aceite de Oliva'!$B$6:$B$257,"&lt;="&amp;$B269)</f>
        <v>4.8099999999999996</v>
      </c>
      <c r="UF269" s="4">
        <f>SUMIFS('Aceite de Oliva'!UF$6:UF$257,'Aceite de Oliva'!$A$6:$A$257,"&gt;="&amp;$A269,'Aceite de Oliva'!$B$6:$B$257,"&lt;="&amp;$B269)</f>
        <v>1.65</v>
      </c>
      <c r="UG269" s="4">
        <f>SUMIFS('Aceite de Oliva'!UG$6:UG$257,'Aceite de Oliva'!$A$6:$A$257,"&gt;="&amp;$A269,'Aceite de Oliva'!$B$6:$B$257,"&lt;="&amp;$B269)</f>
        <v>1.31</v>
      </c>
      <c r="UK269" s="4">
        <f>SUMIFS('Aceite de Oliva'!UK$6:UK$257,'Aceite de Oliva'!$A$6:$A$257,"&gt;="&amp;$A269,'Aceite de Oliva'!$B$6:$B$257,"&lt;="&amp;$B269)</f>
        <v>1.45</v>
      </c>
      <c r="UL269" s="4">
        <f>SUMIFS('Aceite de Oliva'!UL$6:UL$257,'Aceite de Oliva'!$A$6:$A$257,"&gt;="&amp;$A269,'Aceite de Oliva'!$B$6:$B$257,"&lt;="&amp;$B269)</f>
        <v>2.95</v>
      </c>
      <c r="UM269" s="4">
        <f>SUMIFS('Aceite de Oliva'!UM$6:UM$257,'Aceite de Oliva'!$A$6:$A$257,"&gt;="&amp;$A269,'Aceite de Oliva'!$B$6:$B$257,"&lt;="&amp;$B269)</f>
        <v>0.88</v>
      </c>
      <c r="UN269" s="4">
        <f>SUMIFS('Aceite de Oliva'!UN$6:UN$257,'Aceite de Oliva'!$A$6:$A$257,"&gt;="&amp;$A269,'Aceite de Oliva'!$B$6:$B$257,"&lt;="&amp;$B269)</f>
        <v>0</v>
      </c>
      <c r="UR269" s="4">
        <f>SUMIFS('Aceite de Oliva'!UR$6:UR$257,'Aceite de Oliva'!$A$6:$A$257,"&gt;="&amp;$A269,'Aceite de Oliva'!$B$6:$B$257,"&lt;="&amp;$B269)</f>
        <v>1.56</v>
      </c>
      <c r="US269" s="4">
        <f>SUMIFS('Aceite de Oliva'!US$6:US$257,'Aceite de Oliva'!$A$6:$A$257,"&gt;="&amp;$A269,'Aceite de Oliva'!$B$6:$B$257,"&lt;="&amp;$B269)</f>
        <v>1.71</v>
      </c>
      <c r="UT269" s="4">
        <f>SUMIFS('Aceite de Oliva'!UT$6:UT$257,'Aceite de Oliva'!$A$6:$A$257,"&gt;="&amp;$A269,'Aceite de Oliva'!$B$6:$B$257,"&lt;="&amp;$B269)</f>
        <v>1</v>
      </c>
      <c r="UU269" s="4">
        <f>SUMIFS('Aceite de Oliva'!UU$6:UU$257,'Aceite de Oliva'!$A$6:$A$257,"&gt;="&amp;$A269,'Aceite de Oliva'!$B$6:$B$257,"&lt;="&amp;$B269)</f>
        <v>0.5</v>
      </c>
      <c r="UY269" s="4">
        <f>SUMIFS('Aceite de Oliva'!UY$6:UY$257,'Aceite de Oliva'!$A$6:$A$257,"&gt;="&amp;$A269,'Aceite de Oliva'!$B$6:$B$257,"&lt;="&amp;$B269)</f>
        <v>0.86</v>
      </c>
      <c r="UZ269" s="4">
        <f>SUMIFS('Aceite de Oliva'!UZ$6:UZ$257,'Aceite de Oliva'!$A$6:$A$257,"&gt;="&amp;$A269,'Aceite de Oliva'!$B$6:$B$257,"&lt;="&amp;$B269)</f>
        <v>2.58</v>
      </c>
      <c r="VA269" s="4">
        <f>SUMIFS('Aceite de Oliva'!VA$6:VA$257,'Aceite de Oliva'!$A$6:$A$257,"&gt;="&amp;$A269,'Aceite de Oliva'!$B$6:$B$257,"&lt;="&amp;$B269)</f>
        <v>0.32</v>
      </c>
      <c r="VB269" s="4">
        <f>SUMIFS('Aceite de Oliva'!VB$6:VB$257,'Aceite de Oliva'!$A$6:$A$257,"&gt;="&amp;$A269,'Aceite de Oliva'!$B$6:$B$257,"&lt;="&amp;$B269)</f>
        <v>0</v>
      </c>
      <c r="VF269" s="4">
        <f>SUMIFS('Aceite de Oliva'!VF$6:VF$257,'Aceite de Oliva'!$A$6:$A$257,"&gt;="&amp;$A269,'Aceite de Oliva'!$B$6:$B$257,"&lt;="&amp;$B269)</f>
        <v>0.53</v>
      </c>
      <c r="VG269" s="4">
        <f>SUMIFS('Aceite de Oliva'!VG$6:VG$257,'Aceite de Oliva'!$A$6:$A$257,"&gt;="&amp;$A269,'Aceite de Oliva'!$B$6:$B$257,"&lt;="&amp;$B269)</f>
        <v>0.89</v>
      </c>
      <c r="VH269" s="4">
        <f>SUMIFS('Aceite de Oliva'!VH$6:VH$257,'Aceite de Oliva'!$A$6:$A$257,"&gt;="&amp;$A269,'Aceite de Oliva'!$B$6:$B$257,"&lt;="&amp;$B269)</f>
        <v>0.38</v>
      </c>
      <c r="VI269" s="4">
        <f>SUMIFS('Aceite de Oliva'!VI$6:VI$257,'Aceite de Oliva'!$A$6:$A$257,"&gt;="&amp;$A269,'Aceite de Oliva'!$B$6:$B$257,"&lt;="&amp;$B269)</f>
        <v>0</v>
      </c>
      <c r="VM269" s="4">
        <f>SUMIFS('Aceite de Oliva'!VM$6:VM$257,'Aceite de Oliva'!$A$6:$A$257,"&gt;="&amp;$A269,'Aceite de Oliva'!$B$6:$B$257,"&lt;="&amp;$B269)</f>
        <v>0.82000000000000006</v>
      </c>
      <c r="VN269" s="4">
        <f>SUMIFS('Aceite de Oliva'!VN$6:VN$257,'Aceite de Oliva'!$A$6:$A$257,"&gt;="&amp;$A269,'Aceite de Oliva'!$B$6:$B$257,"&lt;="&amp;$B269)</f>
        <v>0.8</v>
      </c>
      <c r="VO269" s="4">
        <f>SUMIFS('Aceite de Oliva'!VO$6:VO$257,'Aceite de Oliva'!$A$6:$A$257,"&gt;="&amp;$A269,'Aceite de Oliva'!$B$6:$B$257,"&lt;="&amp;$B269)</f>
        <v>1.03</v>
      </c>
      <c r="VP269" s="4">
        <f>SUMIFS('Aceite de Oliva'!VP$6:VP$257,'Aceite de Oliva'!$A$6:$A$257,"&gt;="&amp;$A269,'Aceite de Oliva'!$B$6:$B$257,"&lt;="&amp;$B269)</f>
        <v>0.27</v>
      </c>
      <c r="VT269" s="4">
        <f>SUMIFS('Aceite de Oliva'!VT$6:VT$257,'Aceite de Oliva'!$A$6:$A$257,"&gt;="&amp;$A269,'Aceite de Oliva'!$B$6:$B$257,"&lt;="&amp;$B269)</f>
        <v>0.77</v>
      </c>
      <c r="VU269" s="4">
        <f>SUMIFS('Aceite de Oliva'!VU$6:VU$257,'Aceite de Oliva'!$A$6:$A$257,"&gt;="&amp;$A269,'Aceite de Oliva'!$B$6:$B$257,"&lt;="&amp;$B269)</f>
        <v>1.1399999999999999</v>
      </c>
      <c r="VV269" s="4">
        <f>SUMIFS('Aceite de Oliva'!VV$6:VV$257,'Aceite de Oliva'!$A$6:$A$257,"&gt;="&amp;$A269,'Aceite de Oliva'!$B$6:$B$257,"&lt;="&amp;$B269)</f>
        <v>0</v>
      </c>
      <c r="VW269" s="4">
        <f>SUMIFS('Aceite de Oliva'!VW$6:VW$257,'Aceite de Oliva'!$A$6:$A$257,"&gt;="&amp;$A269,'Aceite de Oliva'!$B$6:$B$257,"&lt;="&amp;$B269)</f>
        <v>1.94</v>
      </c>
      <c r="WA269" s="4">
        <f>SUMIFS('Aceite de Oliva'!WA$6:WA$257,'Aceite de Oliva'!$A$6:$A$257,"&gt;="&amp;$A269,'Aceite de Oliva'!$B$6:$B$257,"&lt;="&amp;$B269)</f>
        <v>0.89999999999999991</v>
      </c>
      <c r="WB269" s="4">
        <f>SUMIFS('Aceite de Oliva'!WB$6:WB$257,'Aceite de Oliva'!$A$6:$A$257,"&gt;="&amp;$A269,'Aceite de Oliva'!$B$6:$B$257,"&lt;="&amp;$B269)</f>
        <v>0.83</v>
      </c>
      <c r="WC269" s="4">
        <f>SUMIFS('Aceite de Oliva'!WC$6:WC$257,'Aceite de Oliva'!$A$6:$A$257,"&gt;="&amp;$A269,'Aceite de Oliva'!$B$6:$B$257,"&lt;="&amp;$B269)</f>
        <v>1.07</v>
      </c>
      <c r="WD269" s="4">
        <f>SUMIFS('Aceite de Oliva'!WD$6:WD$257,'Aceite de Oliva'!$A$6:$A$257,"&gt;="&amp;$A269,'Aceite de Oliva'!$B$6:$B$257,"&lt;="&amp;$B269)</f>
        <v>0</v>
      </c>
      <c r="WH269" s="4">
        <f>SUMIFS('Aceite de Oliva'!WH$6:WH$257,'Aceite de Oliva'!$A$6:$A$257,"&gt;="&amp;$A269,'Aceite de Oliva'!$B$6:$B$257,"&lt;="&amp;$B269)</f>
        <v>5.55</v>
      </c>
      <c r="WI269" s="4">
        <f>SUMIFS('Aceite de Oliva'!WI$6:WI$257,'Aceite de Oliva'!$A$6:$A$257,"&gt;="&amp;$A269,'Aceite de Oliva'!$B$6:$B$257,"&lt;="&amp;$B269)</f>
        <v>2.5299999999999998</v>
      </c>
      <c r="WJ269" s="4">
        <f>SUMIFS('Aceite de Oliva'!WJ$6:WJ$257,'Aceite de Oliva'!$A$6:$A$257,"&gt;="&amp;$A269,'Aceite de Oliva'!$B$6:$B$257,"&lt;="&amp;$B269)</f>
        <v>5.1100000000000003</v>
      </c>
      <c r="WK269" s="4">
        <f>SUMIFS('Aceite de Oliva'!WK$6:WK$257,'Aceite de Oliva'!$A$6:$A$257,"&gt;="&amp;$A269,'Aceite de Oliva'!$B$6:$B$257,"&lt;="&amp;$B269)</f>
        <v>11.620000000000001</v>
      </c>
      <c r="WO269" s="4">
        <f>SUMIFS('Aceite de Oliva'!WO$6:WO$257,'Aceite de Oliva'!$A$6:$A$257,"&gt;="&amp;$A269,'Aceite de Oliva'!$B$6:$B$257,"&lt;="&amp;$B269)</f>
        <v>11.35</v>
      </c>
      <c r="WP269" s="4">
        <f>SUMIFS('Aceite de Oliva'!WP$6:WP$257,'Aceite de Oliva'!$A$6:$A$257,"&gt;="&amp;$A269,'Aceite de Oliva'!$B$6:$B$257,"&lt;="&amp;$B269)</f>
        <v>2.87</v>
      </c>
      <c r="WQ269" s="4">
        <f>SUMIFS('Aceite de Oliva'!WQ$6:WQ$257,'Aceite de Oliva'!$A$6:$A$257,"&gt;="&amp;$A269,'Aceite de Oliva'!$B$6:$B$257,"&lt;="&amp;$B269)</f>
        <v>12.660000000000002</v>
      </c>
      <c r="WR269" s="4">
        <f>SUMIFS('Aceite de Oliva'!WR$6:WR$257,'Aceite de Oliva'!$A$6:$A$257,"&gt;="&amp;$A269,'Aceite de Oliva'!$B$6:$B$257,"&lt;="&amp;$B269)</f>
        <v>20.72</v>
      </c>
      <c r="WV269" s="4">
        <f>SUMIFS('Aceite de Oliva'!WV$6:WV$257,'Aceite de Oliva'!$A$6:$A$257,"&gt;="&amp;$A269,'Aceite de Oliva'!$B$6:$B$257,"&lt;="&amp;$B269)</f>
        <v>7.2900000000000009</v>
      </c>
      <c r="WW269" s="4">
        <f>SUMIFS('Aceite de Oliva'!WW$6:WW$257,'Aceite de Oliva'!$A$6:$A$257,"&gt;="&amp;$A269,'Aceite de Oliva'!$B$6:$B$257,"&lt;="&amp;$B269)</f>
        <v>9.17</v>
      </c>
      <c r="WX269" s="4">
        <f>SUMIFS('Aceite de Oliva'!WX$6:WX$257,'Aceite de Oliva'!$A$6:$A$257,"&gt;="&amp;$A269,'Aceite de Oliva'!$B$6:$B$257,"&lt;="&amp;$B269)</f>
        <v>6.69</v>
      </c>
      <c r="WY269" s="4">
        <f>SUMIFS('Aceite de Oliva'!WY$6:WY$257,'Aceite de Oliva'!$A$6:$A$257,"&gt;="&amp;$A269,'Aceite de Oliva'!$B$6:$B$257,"&lt;="&amp;$B269)</f>
        <v>8.24</v>
      </c>
      <c r="XC269" s="4">
        <f>SUMIFS('Aceite de Oliva'!XC$6:XC$257,'Aceite de Oliva'!$A$6:$A$257,"&gt;="&amp;$A269,'Aceite de Oliva'!$B$6:$B$257,"&lt;="&amp;$B269)</f>
        <v>8.629999999999999</v>
      </c>
      <c r="XD269" s="4">
        <f>SUMIFS('Aceite de Oliva'!XD$6:XD$257,'Aceite de Oliva'!$A$6:$A$257,"&gt;="&amp;$A269,'Aceite de Oliva'!$B$6:$B$257,"&lt;="&amp;$B269)</f>
        <v>7.8900000000000006</v>
      </c>
      <c r="XE269" s="4">
        <f>SUMIFS('Aceite de Oliva'!XE$6:XE$257,'Aceite de Oliva'!$A$6:$A$257,"&gt;="&amp;$A269,'Aceite de Oliva'!$B$6:$B$257,"&lt;="&amp;$B269)</f>
        <v>9.1000000000000014</v>
      </c>
      <c r="XF269" s="4">
        <f>SUMIFS('Aceite de Oliva'!XF$6:XF$257,'Aceite de Oliva'!$A$6:$A$257,"&gt;="&amp;$A269,'Aceite de Oliva'!$B$6:$B$257,"&lt;="&amp;$B269)</f>
        <v>4.1500000000000004</v>
      </c>
      <c r="XJ269" s="4">
        <f>SUMIFS('Aceite de Oliva'!XJ$6:XJ$257,'Aceite de Oliva'!$A$6:$A$257,"&gt;="&amp;$A269,'Aceite de Oliva'!$B$6:$B$257,"&lt;="&amp;$B269)</f>
        <v>4.2699999999999996</v>
      </c>
      <c r="XK269" s="4">
        <f>SUMIFS('Aceite de Oliva'!XK$6:XK$257,'Aceite de Oliva'!$A$6:$A$257,"&gt;="&amp;$A269,'Aceite de Oliva'!$B$6:$B$257,"&lt;="&amp;$B269)</f>
        <v>7.65</v>
      </c>
      <c r="XL269" s="4">
        <f>SUMIFS('Aceite de Oliva'!XL$6:XL$257,'Aceite de Oliva'!$A$6:$A$257,"&gt;="&amp;$A269,'Aceite de Oliva'!$B$6:$B$257,"&lt;="&amp;$B269)</f>
        <v>2.85</v>
      </c>
      <c r="XM269" s="4">
        <f>SUMIFS('Aceite de Oliva'!XM$6:XM$257,'Aceite de Oliva'!$A$6:$A$257,"&gt;="&amp;$A269,'Aceite de Oliva'!$B$6:$B$257,"&lt;="&amp;$B269)</f>
        <v>5.14</v>
      </c>
      <c r="XQ269" s="4">
        <f>SUMIFS('Aceite de Oliva'!XQ$6:XQ$257,'Aceite de Oliva'!$A$6:$A$257,"&gt;="&amp;$A269,'Aceite de Oliva'!$B$6:$B$257,"&lt;="&amp;$B269)</f>
        <v>0.73</v>
      </c>
      <c r="XR269" s="4">
        <f>SUMIFS('Aceite de Oliva'!XR$6:XR$257,'Aceite de Oliva'!$A$6:$A$257,"&gt;="&amp;$A269,'Aceite de Oliva'!$B$6:$B$257,"&lt;="&amp;$B269)</f>
        <v>0.5</v>
      </c>
      <c r="XS269" s="4">
        <f>SUMIFS('Aceite de Oliva'!XS$6:XS$257,'Aceite de Oliva'!$A$6:$A$257,"&gt;="&amp;$A269,'Aceite de Oliva'!$B$6:$B$257,"&lt;="&amp;$B269)</f>
        <v>0.79999999999999993</v>
      </c>
      <c r="XT269" s="4">
        <f>SUMIFS('Aceite de Oliva'!XT$6:XT$257,'Aceite de Oliva'!$A$6:$A$257,"&gt;="&amp;$A269,'Aceite de Oliva'!$B$6:$B$257,"&lt;="&amp;$B269)</f>
        <v>0</v>
      </c>
      <c r="XX269" s="4">
        <f>SUMIFS('Aceite de Oliva'!XX$6:XX$257,'Aceite de Oliva'!$A$6:$A$257,"&gt;="&amp;$A269,'Aceite de Oliva'!$B$6:$B$257,"&lt;="&amp;$B269)</f>
        <v>0.91</v>
      </c>
      <c r="XY269" s="4">
        <f>SUMIFS('Aceite de Oliva'!XY$6:XY$257,'Aceite de Oliva'!$A$6:$A$257,"&gt;="&amp;$A269,'Aceite de Oliva'!$B$6:$B$257,"&lt;="&amp;$B269)</f>
        <v>0.83000000000000007</v>
      </c>
      <c r="XZ269" s="4">
        <f>SUMIFS('Aceite de Oliva'!XZ$6:XZ$257,'Aceite de Oliva'!$A$6:$A$257,"&gt;="&amp;$A269,'Aceite de Oliva'!$B$6:$B$257,"&lt;="&amp;$B269)</f>
        <v>0.79</v>
      </c>
      <c r="YA269" s="4">
        <f>SUMIFS('Aceite de Oliva'!YA$6:YA$257,'Aceite de Oliva'!$A$6:$A$257,"&gt;="&amp;$A269,'Aceite de Oliva'!$B$6:$B$257,"&lt;="&amp;$B269)</f>
        <v>0</v>
      </c>
      <c r="YE269" s="4">
        <f>SUMIFS('Aceite de Oliva'!YE$6:YE$257,'Aceite de Oliva'!$A$6:$A$257,"&gt;="&amp;$A269,'Aceite de Oliva'!$B$6:$B$257,"&lt;="&amp;$B269)</f>
        <v>0.16999999999999998</v>
      </c>
      <c r="YF269" s="4">
        <f>SUMIFS('Aceite de Oliva'!YF$6:YF$257,'Aceite de Oliva'!$A$6:$A$257,"&gt;="&amp;$A269,'Aceite de Oliva'!$B$6:$B$257,"&lt;="&amp;$B269)</f>
        <v>0.23</v>
      </c>
      <c r="YG269" s="4">
        <f>SUMIFS('Aceite de Oliva'!YG$6:YG$257,'Aceite de Oliva'!$A$6:$A$257,"&gt;="&amp;$A269,'Aceite de Oliva'!$B$6:$B$257,"&lt;="&amp;$B269)</f>
        <v>0.19</v>
      </c>
      <c r="YH269" s="4">
        <f>SUMIFS('Aceite de Oliva'!YH$6:YH$257,'Aceite de Oliva'!$A$6:$A$257,"&gt;="&amp;$A269,'Aceite de Oliva'!$B$6:$B$257,"&lt;="&amp;$B269)</f>
        <v>0</v>
      </c>
      <c r="YL269" s="4">
        <f>SUMIFS('Aceite de Oliva'!YL$6:YL$257,'Aceite de Oliva'!$A$6:$A$257,"&gt;="&amp;$A269,'Aceite de Oliva'!$B$6:$B$257,"&lt;="&amp;$B269)</f>
        <v>0.13</v>
      </c>
      <c r="YM269" s="4">
        <f>SUMIFS('Aceite de Oliva'!YM$6:YM$257,'Aceite de Oliva'!$A$6:$A$257,"&gt;="&amp;$A269,'Aceite de Oliva'!$B$6:$B$257,"&lt;="&amp;$B269)</f>
        <v>0</v>
      </c>
      <c r="YN269" s="4">
        <f>SUMIFS('Aceite de Oliva'!YN$6:YN$257,'Aceite de Oliva'!$A$6:$A$257,"&gt;="&amp;$A269,'Aceite de Oliva'!$B$6:$B$257,"&lt;="&amp;$B269)</f>
        <v>0.11</v>
      </c>
      <c r="YO269" s="4">
        <f>SUMIFS('Aceite de Oliva'!YO$6:YO$257,'Aceite de Oliva'!$A$6:$A$257,"&gt;="&amp;$A269,'Aceite de Oliva'!$B$6:$B$257,"&lt;="&amp;$B269)</f>
        <v>0.15000000000000002</v>
      </c>
      <c r="YP269" s="4">
        <f>SUMIFS('Aceite de Oliva'!YP$6:YP$257,'Aceite de Oliva'!$A$6:$A$257,"&gt;="&amp;$A269,'Aceite de Oliva'!$B$6:$B$257,"&lt;="&amp;$B269)</f>
        <v>0</v>
      </c>
    </row>
    <row r="270" spans="1:666" x14ac:dyDescent="0.25">
      <c r="A270" s="9">
        <f>'TAM Aceite de Oliva'!B18</f>
        <v>6.75</v>
      </c>
      <c r="B270" s="9">
        <f>'TAM Aceite de Oliva'!C18</f>
        <v>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0.14000000000000001</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0.03</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0.24</v>
      </c>
      <c r="CY270" s="4">
        <f>SUMIFS('Aceite de Oliva'!CY$6:CY$257,'Aceite de Oliva'!$A$6:$A$257,"&gt;="&amp;$A270,'Aceite de Oliva'!$B$6:$B$257,"&lt;="&amp;$B270)</f>
        <v>0</v>
      </c>
      <c r="CZ270" s="4">
        <f>SUMIFS('Aceite de Oliva'!CZ$6:CZ$257,'Aceite de Oliva'!$A$6:$A$257,"&gt;="&amp;$A270,'Aceite de Oliva'!$B$6:$B$257,"&lt;="&amp;$B270)</f>
        <v>0.43</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0.03</v>
      </c>
      <c r="DM270" s="4">
        <f>SUMIFS('Aceite de Oliva'!DM$6:DM$257,'Aceite de Oliva'!$A$6:$A$257,"&gt;="&amp;$A270,'Aceite de Oliva'!$B$6:$B$257,"&lt;="&amp;$B270)</f>
        <v>0.15</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0.02</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0.03</v>
      </c>
      <c r="OU270" s="4">
        <f>SUMIFS('Aceite de Oliva'!OU$6:OU$257,'Aceite de Oliva'!$A$6:$A$257,"&gt;="&amp;$A270,'Aceite de Oliva'!$B$6:$B$257,"&lt;="&amp;$B270)</f>
        <v>0.13</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0.03</v>
      </c>
      <c r="PB270" s="4">
        <f>SUMIFS('Aceite de Oliva'!PB$6:PB$257,'Aceite de Oliva'!$A$6:$A$257,"&gt;="&amp;$A270,'Aceite de Oliva'!$B$6:$B$257,"&lt;="&amp;$B270)</f>
        <v>0.13</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0.33</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0.2</v>
      </c>
      <c r="QK270" s="4">
        <f>SUMIFS('Aceite de Oliva'!QK$6:QK$257,'Aceite de Oliva'!$A$6:$A$257,"&gt;="&amp;$A270,'Aceite de Oliva'!$B$6:$B$257,"&lt;="&amp;$B270)</f>
        <v>0</v>
      </c>
      <c r="QL270" s="4">
        <f>SUMIFS('Aceite de Oliva'!QL$6:QL$257,'Aceite de Oliva'!$A$6:$A$257,"&gt;="&amp;$A270,'Aceite de Oliva'!$B$6:$B$257,"&lt;="&amp;$B270)</f>
        <v>0.12</v>
      </c>
      <c r="QM270" s="4">
        <f>SUMIFS('Aceite de Oliva'!QM$6:QM$257,'Aceite de Oliva'!$A$6:$A$257,"&gt;="&amp;$A270,'Aceite de Oliva'!$B$6:$B$257,"&lt;="&amp;$B270)</f>
        <v>0</v>
      </c>
      <c r="QQ270" s="4">
        <f>SUMIFS('Aceite de Oliva'!QQ$6:QQ$257,'Aceite de Oliva'!$A$6:$A$257,"&gt;="&amp;$A270,'Aceite de Oliva'!$B$6:$B$257,"&lt;="&amp;$B270)</f>
        <v>0.25</v>
      </c>
      <c r="QR270" s="4">
        <f>SUMIFS('Aceite de Oliva'!QR$6:QR$257,'Aceite de Oliva'!$A$6:$A$257,"&gt;="&amp;$A270,'Aceite de Oliva'!$B$6:$B$257,"&lt;="&amp;$B270)</f>
        <v>0</v>
      </c>
      <c r="QS270" s="4">
        <f>SUMIFS('Aceite de Oliva'!QS$6:QS$257,'Aceite de Oliva'!$A$6:$A$257,"&gt;="&amp;$A270,'Aceite de Oliva'!$B$6:$B$257,"&lt;="&amp;$B270)</f>
        <v>0.24</v>
      </c>
      <c r="QT270" s="4">
        <f>SUMIFS('Aceite de Oliva'!QT$6:QT$257,'Aceite de Oliva'!$A$6:$A$257,"&gt;="&amp;$A270,'Aceite de Oliva'!$B$6:$B$257,"&lt;="&amp;$B270)</f>
        <v>0.23</v>
      </c>
      <c r="QX270" s="4">
        <f>SUMIFS('Aceite de Oliva'!QX$6:QX$257,'Aceite de Oliva'!$A$6:$A$257,"&gt;="&amp;$A270,'Aceite de Oliva'!$B$6:$B$257,"&lt;="&amp;$B270)</f>
        <v>0.52</v>
      </c>
      <c r="QY270" s="4">
        <f>SUMIFS('Aceite de Oliva'!QY$6:QY$257,'Aceite de Oliva'!$A$6:$A$257,"&gt;="&amp;$A270,'Aceite de Oliva'!$B$6:$B$257,"&lt;="&amp;$B270)</f>
        <v>0</v>
      </c>
      <c r="QZ270" s="4">
        <f>SUMIFS('Aceite de Oliva'!QZ$6:QZ$257,'Aceite de Oliva'!$A$6:$A$257,"&gt;="&amp;$A270,'Aceite de Oliva'!$B$6:$B$257,"&lt;="&amp;$B270)</f>
        <v>0.28999999999999998</v>
      </c>
      <c r="RA270" s="4">
        <f>SUMIFS('Aceite de Oliva'!RA$6:RA$257,'Aceite de Oliva'!$A$6:$A$257,"&gt;="&amp;$A270,'Aceite de Oliva'!$B$6:$B$257,"&lt;="&amp;$B270)</f>
        <v>0</v>
      </c>
      <c r="RE270" s="4">
        <f>SUMIFS('Aceite de Oliva'!RE$6:RE$257,'Aceite de Oliva'!$A$6:$A$257,"&gt;="&amp;$A270,'Aceite de Oliva'!$B$6:$B$257,"&lt;="&amp;$B270)</f>
        <v>0.53</v>
      </c>
      <c r="RF270" s="4">
        <f>SUMIFS('Aceite de Oliva'!RF$6:RF$257,'Aceite de Oliva'!$A$6:$A$257,"&gt;="&amp;$A270,'Aceite de Oliva'!$B$6:$B$257,"&lt;="&amp;$B270)</f>
        <v>1.17</v>
      </c>
      <c r="RG270" s="4">
        <f>SUMIFS('Aceite de Oliva'!RG$6:RG$257,'Aceite de Oliva'!$A$6:$A$257,"&gt;="&amp;$A270,'Aceite de Oliva'!$B$6:$B$257,"&lt;="&amp;$B270)</f>
        <v>0.38</v>
      </c>
      <c r="RH270" s="4">
        <f>SUMIFS('Aceite de Oliva'!RH$6:RH$257,'Aceite de Oliva'!$A$6:$A$257,"&gt;="&amp;$A270,'Aceite de Oliva'!$B$6:$B$257,"&lt;="&amp;$B270)</f>
        <v>0</v>
      </c>
      <c r="RL270" s="4">
        <f>SUMIFS('Aceite de Oliva'!RL$6:RL$257,'Aceite de Oliva'!$A$6:$A$257,"&gt;="&amp;$A270,'Aceite de Oliva'!$B$6:$B$257,"&lt;="&amp;$B270)</f>
        <v>0.41000000000000003</v>
      </c>
      <c r="RM270" s="4">
        <f>SUMIFS('Aceite de Oliva'!RM$6:RM$257,'Aceite de Oliva'!$A$6:$A$257,"&gt;="&amp;$A270,'Aceite de Oliva'!$B$6:$B$257,"&lt;="&amp;$B270)</f>
        <v>0</v>
      </c>
      <c r="RN270" s="4">
        <f>SUMIFS('Aceite de Oliva'!RN$6:RN$257,'Aceite de Oliva'!$A$6:$A$257,"&gt;="&amp;$A270,'Aceite de Oliva'!$B$6:$B$257,"&lt;="&amp;$B270)</f>
        <v>0.17</v>
      </c>
      <c r="RO270" s="4">
        <f>SUMIFS('Aceite de Oliva'!RO$6:RO$257,'Aceite de Oliva'!$A$6:$A$257,"&gt;="&amp;$A270,'Aceite de Oliva'!$B$6:$B$257,"&lt;="&amp;$B270)</f>
        <v>0</v>
      </c>
      <c r="RS270" s="4">
        <f>SUMIFS('Aceite de Oliva'!RS$6:RS$257,'Aceite de Oliva'!$A$6:$A$257,"&gt;="&amp;$A270,'Aceite de Oliva'!$B$6:$B$257,"&lt;="&amp;$B270)</f>
        <v>0.52</v>
      </c>
      <c r="RT270" s="4">
        <f>SUMIFS('Aceite de Oliva'!RT$6:RT$257,'Aceite de Oliva'!$A$6:$A$257,"&gt;="&amp;$A270,'Aceite de Oliva'!$B$6:$B$257,"&lt;="&amp;$B270)</f>
        <v>0.16</v>
      </c>
      <c r="RU270" s="4">
        <f>SUMIFS('Aceite de Oliva'!RU$6:RU$257,'Aceite de Oliva'!$A$6:$A$257,"&gt;="&amp;$A270,'Aceite de Oliva'!$B$6:$B$257,"&lt;="&amp;$B270)</f>
        <v>0.57000000000000006</v>
      </c>
      <c r="RV270" s="4">
        <f>SUMIFS('Aceite de Oliva'!RV$6:RV$257,'Aceite de Oliva'!$A$6:$A$257,"&gt;="&amp;$A270,'Aceite de Oliva'!$B$6:$B$257,"&lt;="&amp;$B270)</f>
        <v>0</v>
      </c>
      <c r="RZ270" s="4">
        <f>SUMIFS('Aceite de Oliva'!RZ$6:RZ$257,'Aceite de Oliva'!$A$6:$A$257,"&gt;="&amp;$A270,'Aceite de Oliva'!$B$6:$B$257,"&lt;="&amp;$B270)</f>
        <v>1.1100000000000001</v>
      </c>
      <c r="SA270" s="4">
        <f>SUMIFS('Aceite de Oliva'!SA$6:SA$257,'Aceite de Oliva'!$A$6:$A$257,"&gt;="&amp;$A270,'Aceite de Oliva'!$B$6:$B$257,"&lt;="&amp;$B270)</f>
        <v>1.33</v>
      </c>
      <c r="SB270" s="4">
        <f>SUMIFS('Aceite de Oliva'!SB$6:SB$257,'Aceite de Oliva'!$A$6:$A$257,"&gt;="&amp;$A270,'Aceite de Oliva'!$B$6:$B$257,"&lt;="&amp;$B270)</f>
        <v>1.32</v>
      </c>
      <c r="SC270" s="4">
        <f>SUMIFS('Aceite de Oliva'!SC$6:SC$257,'Aceite de Oliva'!$A$6:$A$257,"&gt;="&amp;$A270,'Aceite de Oliva'!$B$6:$B$257,"&lt;="&amp;$B270)</f>
        <v>0</v>
      </c>
      <c r="SG270" s="4">
        <f>SUMIFS('Aceite de Oliva'!SG$6:SG$257,'Aceite de Oliva'!$A$6:$A$257,"&gt;="&amp;$A270,'Aceite de Oliva'!$B$6:$B$257,"&lt;="&amp;$B270)</f>
        <v>0.89000000000000012</v>
      </c>
      <c r="SH270" s="4">
        <f>SUMIFS('Aceite de Oliva'!SH$6:SH$257,'Aceite de Oliva'!$A$6:$A$257,"&gt;="&amp;$A270,'Aceite de Oliva'!$B$6:$B$257,"&lt;="&amp;$B270)</f>
        <v>3.12</v>
      </c>
      <c r="SI270" s="4">
        <f>SUMIFS('Aceite de Oliva'!SI$6:SI$257,'Aceite de Oliva'!$A$6:$A$257,"&gt;="&amp;$A270,'Aceite de Oliva'!$B$6:$B$257,"&lt;="&amp;$B270)</f>
        <v>0.22</v>
      </c>
      <c r="SJ270" s="4">
        <f>SUMIFS('Aceite de Oliva'!SJ$6:SJ$257,'Aceite de Oliva'!$A$6:$A$257,"&gt;="&amp;$A270,'Aceite de Oliva'!$B$6:$B$257,"&lt;="&amp;$B270)</f>
        <v>0</v>
      </c>
      <c r="SN270" s="4">
        <f>SUMIFS('Aceite de Oliva'!SN$6:SN$257,'Aceite de Oliva'!$A$6:$A$257,"&gt;="&amp;$A270,'Aceite de Oliva'!$B$6:$B$257,"&lt;="&amp;$B270)</f>
        <v>0.98</v>
      </c>
      <c r="SO270" s="4">
        <f>SUMIFS('Aceite de Oliva'!SO$6:SO$257,'Aceite de Oliva'!$A$6:$A$257,"&gt;="&amp;$A270,'Aceite de Oliva'!$B$6:$B$257,"&lt;="&amp;$B270)</f>
        <v>1.19</v>
      </c>
      <c r="SP270" s="4">
        <f>SUMIFS('Aceite de Oliva'!SP$6:SP$257,'Aceite de Oliva'!$A$6:$A$257,"&gt;="&amp;$A270,'Aceite de Oliva'!$B$6:$B$257,"&lt;="&amp;$B270)</f>
        <v>0.85000000000000009</v>
      </c>
      <c r="SQ270" s="4">
        <f>SUMIFS('Aceite de Oliva'!SQ$6:SQ$257,'Aceite de Oliva'!$A$6:$A$257,"&gt;="&amp;$A270,'Aceite de Oliva'!$B$6:$B$257,"&lt;="&amp;$B270)</f>
        <v>0.86</v>
      </c>
      <c r="SU270" s="4">
        <f>SUMIFS('Aceite de Oliva'!SU$6:SU$257,'Aceite de Oliva'!$A$6:$A$257,"&gt;="&amp;$A270,'Aceite de Oliva'!$B$6:$B$257,"&lt;="&amp;$B270)</f>
        <v>1.33</v>
      </c>
      <c r="SV270" s="4">
        <f>SUMIFS('Aceite de Oliva'!SV$6:SV$257,'Aceite de Oliva'!$A$6:$A$257,"&gt;="&amp;$A270,'Aceite de Oliva'!$B$6:$B$257,"&lt;="&amp;$B270)</f>
        <v>2.59</v>
      </c>
      <c r="SW270" s="4">
        <f>SUMIFS('Aceite de Oliva'!SW$6:SW$257,'Aceite de Oliva'!$A$6:$A$257,"&gt;="&amp;$A270,'Aceite de Oliva'!$B$6:$B$257,"&lt;="&amp;$B270)</f>
        <v>1.18</v>
      </c>
      <c r="SX270" s="4">
        <f>SUMIFS('Aceite de Oliva'!SX$6:SX$257,'Aceite de Oliva'!$A$6:$A$257,"&gt;="&amp;$A270,'Aceite de Oliva'!$B$6:$B$257,"&lt;="&amp;$B270)</f>
        <v>0.36</v>
      </c>
      <c r="TB270" s="4">
        <f>SUMIFS('Aceite de Oliva'!TB$6:TB$257,'Aceite de Oliva'!$A$6:$A$257,"&gt;="&amp;$A270,'Aceite de Oliva'!$B$6:$B$257,"&lt;="&amp;$B270)</f>
        <v>33.270000000000003</v>
      </c>
      <c r="TC270" s="4">
        <f>SUMIFS('Aceite de Oliva'!TC$6:TC$257,'Aceite de Oliva'!$A$6:$A$257,"&gt;="&amp;$A270,'Aceite de Oliva'!$B$6:$B$257,"&lt;="&amp;$B270)</f>
        <v>10.57</v>
      </c>
      <c r="TD270" s="4">
        <f>SUMIFS('Aceite de Oliva'!TD$6:TD$257,'Aceite de Oliva'!$A$6:$A$257,"&gt;="&amp;$A270,'Aceite de Oliva'!$B$6:$B$257,"&lt;="&amp;$B270)</f>
        <v>42.83</v>
      </c>
      <c r="TE270" s="4">
        <f>SUMIFS('Aceite de Oliva'!TE$6:TE$257,'Aceite de Oliva'!$A$6:$A$257,"&gt;="&amp;$A270,'Aceite de Oliva'!$B$6:$B$257,"&lt;="&amp;$B270)</f>
        <v>38.78</v>
      </c>
      <c r="TI270" s="4">
        <f>SUMIFS('Aceite de Oliva'!TI$6:TI$257,'Aceite de Oliva'!$A$6:$A$257,"&gt;="&amp;$A270,'Aceite de Oliva'!$B$6:$B$257,"&lt;="&amp;$B270)</f>
        <v>54.52</v>
      </c>
      <c r="TJ270" s="4">
        <f>SUMIFS('Aceite de Oliva'!TJ$6:TJ$257,'Aceite de Oliva'!$A$6:$A$257,"&gt;="&amp;$A270,'Aceite de Oliva'!$B$6:$B$257,"&lt;="&amp;$B270)</f>
        <v>30.099999999999998</v>
      </c>
      <c r="TK270" s="4">
        <f>SUMIFS('Aceite de Oliva'!TK$6:TK$257,'Aceite de Oliva'!$A$6:$A$257,"&gt;="&amp;$A270,'Aceite de Oliva'!$B$6:$B$257,"&lt;="&amp;$B270)</f>
        <v>66.31</v>
      </c>
      <c r="TL270" s="4">
        <f>SUMIFS('Aceite de Oliva'!TL$6:TL$257,'Aceite de Oliva'!$A$6:$A$257,"&gt;="&amp;$A270,'Aceite de Oliva'!$B$6:$B$257,"&lt;="&amp;$B270)</f>
        <v>62.31</v>
      </c>
      <c r="TP270" s="4">
        <f>SUMIFS('Aceite de Oliva'!TP$6:TP$257,'Aceite de Oliva'!$A$6:$A$257,"&gt;="&amp;$A270,'Aceite de Oliva'!$B$6:$B$257,"&lt;="&amp;$B270)</f>
        <v>28.050000000000004</v>
      </c>
      <c r="TQ270" s="4">
        <f>SUMIFS('Aceite de Oliva'!TQ$6:TQ$257,'Aceite de Oliva'!$A$6:$A$257,"&gt;="&amp;$A270,'Aceite de Oliva'!$B$6:$B$257,"&lt;="&amp;$B270)</f>
        <v>26.529999999999998</v>
      </c>
      <c r="TR270" s="4">
        <f>SUMIFS('Aceite de Oliva'!TR$6:TR$257,'Aceite de Oliva'!$A$6:$A$257,"&gt;="&amp;$A270,'Aceite de Oliva'!$B$6:$B$257,"&lt;="&amp;$B270)</f>
        <v>27.9</v>
      </c>
      <c r="TS270" s="4">
        <f>SUMIFS('Aceite de Oliva'!TS$6:TS$257,'Aceite de Oliva'!$A$6:$A$257,"&gt;="&amp;$A270,'Aceite de Oliva'!$B$6:$B$257,"&lt;="&amp;$B270)</f>
        <v>35.870000000000005</v>
      </c>
      <c r="TW270" s="4">
        <f>SUMIFS('Aceite de Oliva'!TW$6:TW$257,'Aceite de Oliva'!$A$6:$A$257,"&gt;="&amp;$A270,'Aceite de Oliva'!$B$6:$B$257,"&lt;="&amp;$B270)</f>
        <v>6.0200000000000005</v>
      </c>
      <c r="TX270" s="4">
        <f>SUMIFS('Aceite de Oliva'!TX$6:TX$257,'Aceite de Oliva'!$A$6:$A$257,"&gt;="&amp;$A270,'Aceite de Oliva'!$B$6:$B$257,"&lt;="&amp;$B270)</f>
        <v>6.6000000000000005</v>
      </c>
      <c r="TY270" s="4">
        <f>SUMIFS('Aceite de Oliva'!TY$6:TY$257,'Aceite de Oliva'!$A$6:$A$257,"&gt;="&amp;$A270,'Aceite de Oliva'!$B$6:$B$257,"&lt;="&amp;$B270)</f>
        <v>5.9</v>
      </c>
      <c r="TZ270" s="4">
        <f>SUMIFS('Aceite de Oliva'!TZ$6:TZ$257,'Aceite de Oliva'!$A$6:$A$257,"&gt;="&amp;$A270,'Aceite de Oliva'!$B$6:$B$257,"&lt;="&amp;$B270)</f>
        <v>5.6499999999999995</v>
      </c>
      <c r="UD270" s="4">
        <f>SUMIFS('Aceite de Oliva'!UD$6:UD$257,'Aceite de Oliva'!$A$6:$A$257,"&gt;="&amp;$A270,'Aceite de Oliva'!$B$6:$B$257,"&lt;="&amp;$B270)</f>
        <v>3.79</v>
      </c>
      <c r="UE270" s="4">
        <f>SUMIFS('Aceite de Oliva'!UE$6:UE$257,'Aceite de Oliva'!$A$6:$A$257,"&gt;="&amp;$A270,'Aceite de Oliva'!$B$6:$B$257,"&lt;="&amp;$B270)</f>
        <v>7.7</v>
      </c>
      <c r="UF270" s="4">
        <f>SUMIFS('Aceite de Oliva'!UF$6:UF$257,'Aceite de Oliva'!$A$6:$A$257,"&gt;="&amp;$A270,'Aceite de Oliva'!$B$6:$B$257,"&lt;="&amp;$B270)</f>
        <v>2.37</v>
      </c>
      <c r="UG270" s="4">
        <f>SUMIFS('Aceite de Oliva'!UG$6:UG$257,'Aceite de Oliva'!$A$6:$A$257,"&gt;="&amp;$A270,'Aceite de Oliva'!$B$6:$B$257,"&lt;="&amp;$B270)</f>
        <v>2.8800000000000003</v>
      </c>
      <c r="UK270" s="4">
        <f>SUMIFS('Aceite de Oliva'!UK$6:UK$257,'Aceite de Oliva'!$A$6:$A$257,"&gt;="&amp;$A270,'Aceite de Oliva'!$B$6:$B$257,"&lt;="&amp;$B270)</f>
        <v>2.3000000000000003</v>
      </c>
      <c r="UL270" s="4">
        <f>SUMIFS('Aceite de Oliva'!UL$6:UL$257,'Aceite de Oliva'!$A$6:$A$257,"&gt;="&amp;$A270,'Aceite de Oliva'!$B$6:$B$257,"&lt;="&amp;$B270)</f>
        <v>0.77</v>
      </c>
      <c r="UM270" s="4">
        <f>SUMIFS('Aceite de Oliva'!UM$6:UM$257,'Aceite de Oliva'!$A$6:$A$257,"&gt;="&amp;$A270,'Aceite de Oliva'!$B$6:$B$257,"&lt;="&amp;$B270)</f>
        <v>2.88</v>
      </c>
      <c r="UN270" s="4">
        <f>SUMIFS('Aceite de Oliva'!UN$6:UN$257,'Aceite de Oliva'!$A$6:$A$257,"&gt;="&amp;$A270,'Aceite de Oliva'!$B$6:$B$257,"&lt;="&amp;$B270)</f>
        <v>3.25</v>
      </c>
      <c r="UR270" s="4">
        <f>SUMIFS('Aceite de Oliva'!UR$6:UR$257,'Aceite de Oliva'!$A$6:$A$257,"&gt;="&amp;$A270,'Aceite de Oliva'!$B$6:$B$257,"&lt;="&amp;$B270)</f>
        <v>1.01</v>
      </c>
      <c r="US270" s="4">
        <f>SUMIFS('Aceite de Oliva'!US$6:US$257,'Aceite de Oliva'!$A$6:$A$257,"&gt;="&amp;$A270,'Aceite de Oliva'!$B$6:$B$257,"&lt;="&amp;$B270)</f>
        <v>0.82</v>
      </c>
      <c r="UT270" s="4">
        <f>SUMIFS('Aceite de Oliva'!UT$6:UT$257,'Aceite de Oliva'!$A$6:$A$257,"&gt;="&amp;$A270,'Aceite de Oliva'!$B$6:$B$257,"&lt;="&amp;$B270)</f>
        <v>0.79</v>
      </c>
      <c r="UU270" s="4">
        <f>SUMIFS('Aceite de Oliva'!UU$6:UU$257,'Aceite de Oliva'!$A$6:$A$257,"&gt;="&amp;$A270,'Aceite de Oliva'!$B$6:$B$257,"&lt;="&amp;$B270)</f>
        <v>3.56</v>
      </c>
      <c r="UY270" s="4">
        <f>SUMIFS('Aceite de Oliva'!UY$6:UY$257,'Aceite de Oliva'!$A$6:$A$257,"&gt;="&amp;$A270,'Aceite de Oliva'!$B$6:$B$257,"&lt;="&amp;$B270)</f>
        <v>0.97000000000000008</v>
      </c>
      <c r="UZ270" s="4">
        <f>SUMIFS('Aceite de Oliva'!UZ$6:UZ$257,'Aceite de Oliva'!$A$6:$A$257,"&gt;="&amp;$A270,'Aceite de Oliva'!$B$6:$B$257,"&lt;="&amp;$B270)</f>
        <v>0.61</v>
      </c>
      <c r="VA270" s="4">
        <f>SUMIFS('Aceite de Oliva'!VA$6:VA$257,'Aceite de Oliva'!$A$6:$A$257,"&gt;="&amp;$A270,'Aceite de Oliva'!$B$6:$B$257,"&lt;="&amp;$B270)</f>
        <v>1.2399999999999998</v>
      </c>
      <c r="VB270" s="4">
        <f>SUMIFS('Aceite de Oliva'!VB$6:VB$257,'Aceite de Oliva'!$A$6:$A$257,"&gt;="&amp;$A270,'Aceite de Oliva'!$B$6:$B$257,"&lt;="&amp;$B270)</f>
        <v>0.57999999999999996</v>
      </c>
      <c r="VF270" s="4">
        <f>SUMIFS('Aceite de Oliva'!VF$6:VF$257,'Aceite de Oliva'!$A$6:$A$257,"&gt;="&amp;$A270,'Aceite de Oliva'!$B$6:$B$257,"&lt;="&amp;$B270)</f>
        <v>2.86</v>
      </c>
      <c r="VG270" s="4">
        <f>SUMIFS('Aceite de Oliva'!VG$6:VG$257,'Aceite de Oliva'!$A$6:$A$257,"&gt;="&amp;$A270,'Aceite de Oliva'!$B$6:$B$257,"&lt;="&amp;$B270)</f>
        <v>5.82</v>
      </c>
      <c r="VH270" s="4">
        <f>SUMIFS('Aceite de Oliva'!VH$6:VH$257,'Aceite de Oliva'!$A$6:$A$257,"&gt;="&amp;$A270,'Aceite de Oliva'!$B$6:$B$257,"&lt;="&amp;$B270)</f>
        <v>1.55</v>
      </c>
      <c r="VI270" s="4">
        <f>SUMIFS('Aceite de Oliva'!VI$6:VI$257,'Aceite de Oliva'!$A$6:$A$257,"&gt;="&amp;$A270,'Aceite de Oliva'!$B$6:$B$257,"&lt;="&amp;$B270)</f>
        <v>1.52</v>
      </c>
      <c r="VM270" s="4">
        <f>SUMIFS('Aceite de Oliva'!VM$6:VM$257,'Aceite de Oliva'!$A$6:$A$257,"&gt;="&amp;$A270,'Aceite de Oliva'!$B$6:$B$257,"&lt;="&amp;$B270)</f>
        <v>5.26</v>
      </c>
      <c r="VN270" s="4">
        <f>SUMIFS('Aceite de Oliva'!VN$6:VN$257,'Aceite de Oliva'!$A$6:$A$257,"&gt;="&amp;$A270,'Aceite de Oliva'!$B$6:$B$257,"&lt;="&amp;$B270)</f>
        <v>10.6</v>
      </c>
      <c r="VO270" s="4">
        <f>SUMIFS('Aceite de Oliva'!VO$6:VO$257,'Aceite de Oliva'!$A$6:$A$257,"&gt;="&amp;$A270,'Aceite de Oliva'!$B$6:$B$257,"&lt;="&amp;$B270)</f>
        <v>4.6400000000000006</v>
      </c>
      <c r="VP270" s="4">
        <f>SUMIFS('Aceite de Oliva'!VP$6:VP$257,'Aceite de Oliva'!$A$6:$A$257,"&gt;="&amp;$A270,'Aceite de Oliva'!$B$6:$B$257,"&lt;="&amp;$B270)</f>
        <v>0</v>
      </c>
      <c r="VT270" s="4">
        <f>SUMIFS('Aceite de Oliva'!VT$6:VT$257,'Aceite de Oliva'!$A$6:$A$257,"&gt;="&amp;$A270,'Aceite de Oliva'!$B$6:$B$257,"&lt;="&amp;$B270)</f>
        <v>4.5999999999999996</v>
      </c>
      <c r="VU270" s="4">
        <f>SUMIFS('Aceite de Oliva'!VU$6:VU$257,'Aceite de Oliva'!$A$6:$A$257,"&gt;="&amp;$A270,'Aceite de Oliva'!$B$6:$B$257,"&lt;="&amp;$B270)</f>
        <v>8.61</v>
      </c>
      <c r="VV270" s="4">
        <f>SUMIFS('Aceite de Oliva'!VV$6:VV$257,'Aceite de Oliva'!$A$6:$A$257,"&gt;="&amp;$A270,'Aceite de Oliva'!$B$6:$B$257,"&lt;="&amp;$B270)</f>
        <v>4.43</v>
      </c>
      <c r="VW270" s="4">
        <f>SUMIFS('Aceite de Oliva'!VW$6:VW$257,'Aceite de Oliva'!$A$6:$A$257,"&gt;="&amp;$A270,'Aceite de Oliva'!$B$6:$B$257,"&lt;="&amp;$B270)</f>
        <v>0</v>
      </c>
      <c r="WA270" s="4">
        <f>SUMIFS('Aceite de Oliva'!WA$6:WA$257,'Aceite de Oliva'!$A$6:$A$257,"&gt;="&amp;$A270,'Aceite de Oliva'!$B$6:$B$257,"&lt;="&amp;$B270)</f>
        <v>2.67</v>
      </c>
      <c r="WB270" s="4">
        <f>SUMIFS('Aceite de Oliva'!WB$6:WB$257,'Aceite de Oliva'!$A$6:$A$257,"&gt;="&amp;$A270,'Aceite de Oliva'!$B$6:$B$257,"&lt;="&amp;$B270)</f>
        <v>7.9399999999999995</v>
      </c>
      <c r="WC270" s="4">
        <f>SUMIFS('Aceite de Oliva'!WC$6:WC$257,'Aceite de Oliva'!$A$6:$A$257,"&gt;="&amp;$A270,'Aceite de Oliva'!$B$6:$B$257,"&lt;="&amp;$B270)</f>
        <v>1.59</v>
      </c>
      <c r="WD270" s="4">
        <f>SUMIFS('Aceite de Oliva'!WD$6:WD$257,'Aceite de Oliva'!$A$6:$A$257,"&gt;="&amp;$A270,'Aceite de Oliva'!$B$6:$B$257,"&lt;="&amp;$B270)</f>
        <v>0</v>
      </c>
      <c r="WH270" s="4">
        <f>SUMIFS('Aceite de Oliva'!WH$6:WH$257,'Aceite de Oliva'!$A$6:$A$257,"&gt;="&amp;$A270,'Aceite de Oliva'!$B$6:$B$257,"&lt;="&amp;$B270)</f>
        <v>25.299999999999997</v>
      </c>
      <c r="WI270" s="4">
        <f>SUMIFS('Aceite de Oliva'!WI$6:WI$257,'Aceite de Oliva'!$A$6:$A$257,"&gt;="&amp;$A270,'Aceite de Oliva'!$B$6:$B$257,"&lt;="&amp;$B270)</f>
        <v>23.259999999999998</v>
      </c>
      <c r="WJ270" s="4">
        <f>SUMIFS('Aceite de Oliva'!WJ$6:WJ$257,'Aceite de Oliva'!$A$6:$A$257,"&gt;="&amp;$A270,'Aceite de Oliva'!$B$6:$B$257,"&lt;="&amp;$B270)</f>
        <v>25.76</v>
      </c>
      <c r="WK270" s="4">
        <f>SUMIFS('Aceite de Oliva'!WK$6:WK$257,'Aceite de Oliva'!$A$6:$A$257,"&gt;="&amp;$A270,'Aceite de Oliva'!$B$6:$B$257,"&lt;="&amp;$B270)</f>
        <v>28.65</v>
      </c>
      <c r="WO270" s="4">
        <f>SUMIFS('Aceite de Oliva'!WO$6:WO$257,'Aceite de Oliva'!$A$6:$A$257,"&gt;="&amp;$A270,'Aceite de Oliva'!$B$6:$B$257,"&lt;="&amp;$B270)</f>
        <v>54.36</v>
      </c>
      <c r="WP270" s="4">
        <f>SUMIFS('Aceite de Oliva'!WP$6:WP$257,'Aceite de Oliva'!$A$6:$A$257,"&gt;="&amp;$A270,'Aceite de Oliva'!$B$6:$B$257,"&lt;="&amp;$B270)</f>
        <v>39.97</v>
      </c>
      <c r="WQ270" s="4">
        <f>SUMIFS('Aceite de Oliva'!WQ$6:WQ$257,'Aceite de Oliva'!$A$6:$A$257,"&gt;="&amp;$A270,'Aceite de Oliva'!$B$6:$B$257,"&lt;="&amp;$B270)</f>
        <v>60</v>
      </c>
      <c r="WR270" s="4">
        <f>SUMIFS('Aceite de Oliva'!WR$6:WR$257,'Aceite de Oliva'!$A$6:$A$257,"&gt;="&amp;$A270,'Aceite de Oliva'!$B$6:$B$257,"&lt;="&amp;$B270)</f>
        <v>56.919999999999995</v>
      </c>
      <c r="WV270" s="4">
        <f>SUMIFS('Aceite de Oliva'!WV$6:WV$257,'Aceite de Oliva'!$A$6:$A$257,"&gt;="&amp;$A270,'Aceite de Oliva'!$B$6:$B$257,"&lt;="&amp;$B270)</f>
        <v>44.9</v>
      </c>
      <c r="WW270" s="4">
        <f>SUMIFS('Aceite de Oliva'!WW$6:WW$257,'Aceite de Oliva'!$A$6:$A$257,"&gt;="&amp;$A270,'Aceite de Oliva'!$B$6:$B$257,"&lt;="&amp;$B270)</f>
        <v>35.5</v>
      </c>
      <c r="WX270" s="4">
        <f>SUMIFS('Aceite de Oliva'!WX$6:WX$257,'Aceite de Oliva'!$A$6:$A$257,"&gt;="&amp;$A270,'Aceite de Oliva'!$B$6:$B$257,"&lt;="&amp;$B270)</f>
        <v>50.42</v>
      </c>
      <c r="WY270" s="4">
        <f>SUMIFS('Aceite de Oliva'!WY$6:WY$257,'Aceite de Oliva'!$A$6:$A$257,"&gt;="&amp;$A270,'Aceite de Oliva'!$B$6:$B$257,"&lt;="&amp;$B270)</f>
        <v>38.019999999999996</v>
      </c>
      <c r="XC270" s="4">
        <f>SUMIFS('Aceite de Oliva'!XC$6:XC$257,'Aceite de Oliva'!$A$6:$A$257,"&gt;="&amp;$A270,'Aceite de Oliva'!$B$6:$B$257,"&lt;="&amp;$B270)</f>
        <v>36.94</v>
      </c>
      <c r="XD270" s="4">
        <f>SUMIFS('Aceite de Oliva'!XD$6:XD$257,'Aceite de Oliva'!$A$6:$A$257,"&gt;="&amp;$A270,'Aceite de Oliva'!$B$6:$B$257,"&lt;="&amp;$B270)</f>
        <v>22.1</v>
      </c>
      <c r="XE270" s="4">
        <f>SUMIFS('Aceite de Oliva'!XE$6:XE$257,'Aceite de Oliva'!$A$6:$A$257,"&gt;="&amp;$A270,'Aceite de Oliva'!$B$6:$B$257,"&lt;="&amp;$B270)</f>
        <v>41.62</v>
      </c>
      <c r="XF270" s="4">
        <f>SUMIFS('Aceite de Oliva'!XF$6:XF$257,'Aceite de Oliva'!$A$6:$A$257,"&gt;="&amp;$A270,'Aceite de Oliva'!$B$6:$B$257,"&lt;="&amp;$B270)</f>
        <v>46.9</v>
      </c>
      <c r="XJ270" s="4">
        <f>SUMIFS('Aceite de Oliva'!XJ$6:XJ$257,'Aceite de Oliva'!$A$6:$A$257,"&gt;="&amp;$A270,'Aceite de Oliva'!$B$6:$B$257,"&lt;="&amp;$B270)</f>
        <v>4.41</v>
      </c>
      <c r="XK270" s="4">
        <f>SUMIFS('Aceite de Oliva'!XK$6:XK$257,'Aceite de Oliva'!$A$6:$A$257,"&gt;="&amp;$A270,'Aceite de Oliva'!$B$6:$B$257,"&lt;="&amp;$B270)</f>
        <v>1.8</v>
      </c>
      <c r="XL270" s="4">
        <f>SUMIFS('Aceite de Oliva'!XL$6:XL$257,'Aceite de Oliva'!$A$6:$A$257,"&gt;="&amp;$A270,'Aceite de Oliva'!$B$6:$B$257,"&lt;="&amp;$B270)</f>
        <v>6.23</v>
      </c>
      <c r="XM270" s="4">
        <f>SUMIFS('Aceite de Oliva'!XM$6:XM$257,'Aceite de Oliva'!$A$6:$A$257,"&gt;="&amp;$A270,'Aceite de Oliva'!$B$6:$B$257,"&lt;="&amp;$B270)</f>
        <v>1.89</v>
      </c>
      <c r="XQ270" s="4">
        <f>SUMIFS('Aceite de Oliva'!XQ$6:XQ$257,'Aceite de Oliva'!$A$6:$A$257,"&gt;="&amp;$A270,'Aceite de Oliva'!$B$6:$B$257,"&lt;="&amp;$B270)</f>
        <v>3.27</v>
      </c>
      <c r="XR270" s="4">
        <f>SUMIFS('Aceite de Oliva'!XR$6:XR$257,'Aceite de Oliva'!$A$6:$A$257,"&gt;="&amp;$A270,'Aceite de Oliva'!$B$6:$B$257,"&lt;="&amp;$B270)</f>
        <v>3.4400000000000004</v>
      </c>
      <c r="XS270" s="4">
        <f>SUMIFS('Aceite de Oliva'!XS$6:XS$257,'Aceite de Oliva'!$A$6:$A$257,"&gt;="&amp;$A270,'Aceite de Oliva'!$B$6:$B$257,"&lt;="&amp;$B270)</f>
        <v>4.22</v>
      </c>
      <c r="XT270" s="4">
        <f>SUMIFS('Aceite de Oliva'!XT$6:XT$257,'Aceite de Oliva'!$A$6:$A$257,"&gt;="&amp;$A270,'Aceite de Oliva'!$B$6:$B$257,"&lt;="&amp;$B270)</f>
        <v>0</v>
      </c>
      <c r="XX270" s="4">
        <f>SUMIFS('Aceite de Oliva'!XX$6:XX$257,'Aceite de Oliva'!$A$6:$A$257,"&gt;="&amp;$A270,'Aceite de Oliva'!$B$6:$B$257,"&lt;="&amp;$B270)</f>
        <v>5.1100000000000003</v>
      </c>
      <c r="XY270" s="4">
        <f>SUMIFS('Aceite de Oliva'!XY$6:XY$257,'Aceite de Oliva'!$A$6:$A$257,"&gt;="&amp;$A270,'Aceite de Oliva'!$B$6:$B$257,"&lt;="&amp;$B270)</f>
        <v>16.88</v>
      </c>
      <c r="XZ270" s="4">
        <f>SUMIFS('Aceite de Oliva'!XZ$6:XZ$257,'Aceite de Oliva'!$A$6:$A$257,"&gt;="&amp;$A270,'Aceite de Oliva'!$B$6:$B$257,"&lt;="&amp;$B270)</f>
        <v>1</v>
      </c>
      <c r="YA270" s="4">
        <f>SUMIFS('Aceite de Oliva'!YA$6:YA$257,'Aceite de Oliva'!$A$6:$A$257,"&gt;="&amp;$A270,'Aceite de Oliva'!$B$6:$B$257,"&lt;="&amp;$B270)</f>
        <v>0</v>
      </c>
      <c r="YE270" s="4">
        <f>SUMIFS('Aceite de Oliva'!YE$6:YE$257,'Aceite de Oliva'!$A$6:$A$257,"&gt;="&amp;$A270,'Aceite de Oliva'!$B$6:$B$257,"&lt;="&amp;$B270)</f>
        <v>3</v>
      </c>
      <c r="YF270" s="4">
        <f>SUMIFS('Aceite de Oliva'!YF$6:YF$257,'Aceite de Oliva'!$A$6:$A$257,"&gt;="&amp;$A270,'Aceite de Oliva'!$B$6:$B$257,"&lt;="&amp;$B270)</f>
        <v>8.59</v>
      </c>
      <c r="YG270" s="4">
        <f>SUMIFS('Aceite de Oliva'!YG$6:YG$257,'Aceite de Oliva'!$A$6:$A$257,"&gt;="&amp;$A270,'Aceite de Oliva'!$B$6:$B$257,"&lt;="&amp;$B270)</f>
        <v>1.02</v>
      </c>
      <c r="YH270" s="4">
        <f>SUMIFS('Aceite de Oliva'!YH$6:YH$257,'Aceite de Oliva'!$A$6:$A$257,"&gt;="&amp;$A270,'Aceite de Oliva'!$B$6:$B$257,"&lt;="&amp;$B270)</f>
        <v>0</v>
      </c>
      <c r="YL270" s="4">
        <f>SUMIFS('Aceite de Oliva'!YL$6:YL$257,'Aceite de Oliva'!$A$6:$A$257,"&gt;="&amp;$A270,'Aceite de Oliva'!$B$6:$B$257,"&lt;="&amp;$B270)</f>
        <v>2.61</v>
      </c>
      <c r="YM270" s="4">
        <f>SUMIFS('Aceite de Oliva'!YM$6:YM$257,'Aceite de Oliva'!$A$6:$A$257,"&gt;="&amp;$A270,'Aceite de Oliva'!$B$6:$B$257,"&lt;="&amp;$B270)</f>
        <v>6.35</v>
      </c>
      <c r="YN270" s="4">
        <f>SUMIFS('Aceite de Oliva'!YN$6:YN$257,'Aceite de Oliva'!$A$6:$A$257,"&gt;="&amp;$A270,'Aceite de Oliva'!$B$6:$B$257,"&lt;="&amp;$B270)</f>
        <v>1.56</v>
      </c>
      <c r="YO270" s="4">
        <f>SUMIFS('Aceite de Oliva'!YO$6:YO$257,'Aceite de Oliva'!$A$6:$A$257,"&gt;="&amp;$A270,'Aceite de Oliva'!$B$6:$B$257,"&lt;="&amp;$B270)</f>
        <v>1.7100000000000002</v>
      </c>
      <c r="YP270" s="4">
        <f>SUMIFS('Aceite de Oliva'!YP$6:YP$257,'Aceite de Oliva'!$A$6:$A$257,"&gt;="&amp;$A270,'Aceite de Oliva'!$B$6:$B$257,"&lt;="&amp;$B270)</f>
        <v>1.08</v>
      </c>
    </row>
    <row r="271" spans="1:666" x14ac:dyDescent="0.25">
      <c r="A271" s="9">
        <f>'TAM Aceite de Oliva'!B19</f>
        <v>7</v>
      </c>
      <c r="B271" s="9">
        <f>'TAM Aceite de Oliva'!C19</f>
        <v>7.25</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0.08</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0.39</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0.15</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0.03</v>
      </c>
      <c r="IB271" s="4">
        <f>SUMIFS('Aceite de Oliva'!IB$6:IB$257,'Aceite de Oliva'!$A$6:$A$257,"&gt;="&amp;$A271,'Aceite de Oliva'!$B$6:$B$257,"&lt;="&amp;$B271)</f>
        <v>0</v>
      </c>
      <c r="IC271" s="4">
        <f>SUMIFS('Aceite de Oliva'!IC$6:IC$257,'Aceite de Oliva'!$A$6:$A$257,"&gt;="&amp;$A271,'Aceite de Oliva'!$B$6:$B$257,"&lt;="&amp;$B271)</f>
        <v>0.05</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0.1</v>
      </c>
      <c r="OU271" s="4">
        <f>SUMIFS('Aceite de Oliva'!OU$6:OU$257,'Aceite de Oliva'!$A$6:$A$257,"&gt;="&amp;$A271,'Aceite de Oliva'!$B$6:$B$257,"&lt;="&amp;$B271)</f>
        <v>0</v>
      </c>
      <c r="OV271" s="4">
        <f>SUMIFS('Aceite de Oliva'!OV$6:OV$257,'Aceite de Oliva'!$A$6:$A$257,"&gt;="&amp;$A271,'Aceite de Oliva'!$B$6:$B$257,"&lt;="&amp;$B271)</f>
        <v>0.18</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0.7</v>
      </c>
      <c r="RF271" s="4">
        <f>SUMIFS('Aceite de Oliva'!RF$6:RF$257,'Aceite de Oliva'!$A$6:$A$257,"&gt;="&amp;$A271,'Aceite de Oliva'!$B$6:$B$257,"&lt;="&amp;$B271)</f>
        <v>0.45999999999999996</v>
      </c>
      <c r="RG271" s="4">
        <f>SUMIFS('Aceite de Oliva'!RG$6:RG$257,'Aceite de Oliva'!$A$6:$A$257,"&gt;="&amp;$A271,'Aceite de Oliva'!$B$6:$B$257,"&lt;="&amp;$B271)</f>
        <v>0.54</v>
      </c>
      <c r="RH271" s="4">
        <f>SUMIFS('Aceite de Oliva'!RH$6:RH$257,'Aceite de Oliva'!$A$6:$A$257,"&gt;="&amp;$A271,'Aceite de Oliva'!$B$6:$B$257,"&lt;="&amp;$B271)</f>
        <v>0.53</v>
      </c>
      <c r="RL271" s="4">
        <f>SUMIFS('Aceite de Oliva'!RL$6:RL$257,'Aceite de Oliva'!$A$6:$A$257,"&gt;="&amp;$A271,'Aceite de Oliva'!$B$6:$B$257,"&lt;="&amp;$B271)</f>
        <v>0.74</v>
      </c>
      <c r="RM271" s="4">
        <f>SUMIFS('Aceite de Oliva'!RM$6:RM$257,'Aceite de Oliva'!$A$6:$A$257,"&gt;="&amp;$A271,'Aceite de Oliva'!$B$6:$B$257,"&lt;="&amp;$B271)</f>
        <v>0</v>
      </c>
      <c r="RN271" s="4">
        <f>SUMIFS('Aceite de Oliva'!RN$6:RN$257,'Aceite de Oliva'!$A$6:$A$257,"&gt;="&amp;$A271,'Aceite de Oliva'!$B$6:$B$257,"&lt;="&amp;$B271)</f>
        <v>0.96</v>
      </c>
      <c r="RO271" s="4">
        <f>SUMIFS('Aceite de Oliva'!RO$6:RO$257,'Aceite de Oliva'!$A$6:$A$257,"&gt;="&amp;$A271,'Aceite de Oliva'!$B$6:$B$257,"&lt;="&amp;$B271)</f>
        <v>0.62</v>
      </c>
      <c r="RS271" s="4">
        <f>SUMIFS('Aceite de Oliva'!RS$6:RS$257,'Aceite de Oliva'!$A$6:$A$257,"&gt;="&amp;$A271,'Aceite de Oliva'!$B$6:$B$257,"&lt;="&amp;$B271)</f>
        <v>0.43</v>
      </c>
      <c r="RT271" s="4">
        <f>SUMIFS('Aceite de Oliva'!RT$6:RT$257,'Aceite de Oliva'!$A$6:$A$257,"&gt;="&amp;$A271,'Aceite de Oliva'!$B$6:$B$257,"&lt;="&amp;$B271)</f>
        <v>0</v>
      </c>
      <c r="RU271" s="4">
        <f>SUMIFS('Aceite de Oliva'!RU$6:RU$257,'Aceite de Oliva'!$A$6:$A$257,"&gt;="&amp;$A271,'Aceite de Oliva'!$B$6:$B$257,"&lt;="&amp;$B271)</f>
        <v>0.36</v>
      </c>
      <c r="RV271" s="4">
        <f>SUMIFS('Aceite de Oliva'!RV$6:RV$257,'Aceite de Oliva'!$A$6:$A$257,"&gt;="&amp;$A271,'Aceite de Oliva'!$B$6:$B$257,"&lt;="&amp;$B271)</f>
        <v>0.41</v>
      </c>
      <c r="RZ271" s="4">
        <f>SUMIFS('Aceite de Oliva'!RZ$6:RZ$257,'Aceite de Oliva'!$A$6:$A$257,"&gt;="&amp;$A271,'Aceite de Oliva'!$B$6:$B$257,"&lt;="&amp;$B271)</f>
        <v>0.28000000000000003</v>
      </c>
      <c r="SA271" s="4">
        <f>SUMIFS('Aceite de Oliva'!SA$6:SA$257,'Aceite de Oliva'!$A$6:$A$257,"&gt;="&amp;$A271,'Aceite de Oliva'!$B$6:$B$257,"&lt;="&amp;$B271)</f>
        <v>0</v>
      </c>
      <c r="SB271" s="4">
        <f>SUMIFS('Aceite de Oliva'!SB$6:SB$257,'Aceite de Oliva'!$A$6:$A$257,"&gt;="&amp;$A271,'Aceite de Oliva'!$B$6:$B$257,"&lt;="&amp;$B271)</f>
        <v>0.47</v>
      </c>
      <c r="SC271" s="4">
        <f>SUMIFS('Aceite de Oliva'!SC$6:SC$257,'Aceite de Oliva'!$A$6:$A$257,"&gt;="&amp;$A271,'Aceite de Oliva'!$B$6:$B$257,"&lt;="&amp;$B271)</f>
        <v>0</v>
      </c>
      <c r="SG271" s="4">
        <f>SUMIFS('Aceite de Oliva'!SG$6:SG$257,'Aceite de Oliva'!$A$6:$A$257,"&gt;="&amp;$A271,'Aceite de Oliva'!$B$6:$B$257,"&lt;="&amp;$B271)</f>
        <v>0.59</v>
      </c>
      <c r="SH271" s="4">
        <f>SUMIFS('Aceite de Oliva'!SH$6:SH$257,'Aceite de Oliva'!$A$6:$A$257,"&gt;="&amp;$A271,'Aceite de Oliva'!$B$6:$B$257,"&lt;="&amp;$B271)</f>
        <v>0.31</v>
      </c>
      <c r="SI271" s="4">
        <f>SUMIFS('Aceite de Oliva'!SI$6:SI$257,'Aceite de Oliva'!$A$6:$A$257,"&gt;="&amp;$A271,'Aceite de Oliva'!$B$6:$B$257,"&lt;="&amp;$B271)</f>
        <v>0.9</v>
      </c>
      <c r="SJ271" s="4">
        <f>SUMIFS('Aceite de Oliva'!SJ$6:SJ$257,'Aceite de Oliva'!$A$6:$A$257,"&gt;="&amp;$A271,'Aceite de Oliva'!$B$6:$B$257,"&lt;="&amp;$B271)</f>
        <v>0</v>
      </c>
      <c r="SN271" s="4">
        <f>SUMIFS('Aceite de Oliva'!SN$6:SN$257,'Aceite de Oliva'!$A$6:$A$257,"&gt;="&amp;$A271,'Aceite de Oliva'!$B$6:$B$257,"&lt;="&amp;$B271)</f>
        <v>0.29000000000000004</v>
      </c>
      <c r="SO271" s="4">
        <f>SUMIFS('Aceite de Oliva'!SO$6:SO$257,'Aceite de Oliva'!$A$6:$A$257,"&gt;="&amp;$A271,'Aceite de Oliva'!$B$6:$B$257,"&lt;="&amp;$B271)</f>
        <v>0</v>
      </c>
      <c r="SP271" s="4">
        <f>SUMIFS('Aceite de Oliva'!SP$6:SP$257,'Aceite de Oliva'!$A$6:$A$257,"&gt;="&amp;$A271,'Aceite de Oliva'!$B$6:$B$257,"&lt;="&amp;$B271)</f>
        <v>0.42000000000000004</v>
      </c>
      <c r="SQ271" s="4">
        <f>SUMIFS('Aceite de Oliva'!SQ$6:SQ$257,'Aceite de Oliva'!$A$6:$A$257,"&gt;="&amp;$A271,'Aceite de Oliva'!$B$6:$B$257,"&lt;="&amp;$B271)</f>
        <v>0</v>
      </c>
      <c r="SU271" s="4">
        <f>SUMIFS('Aceite de Oliva'!SU$6:SU$257,'Aceite de Oliva'!$A$6:$A$257,"&gt;="&amp;$A271,'Aceite de Oliva'!$B$6:$B$257,"&lt;="&amp;$B271)</f>
        <v>0.85</v>
      </c>
      <c r="SV271" s="4">
        <f>SUMIFS('Aceite de Oliva'!SV$6:SV$257,'Aceite de Oliva'!$A$6:$A$257,"&gt;="&amp;$A271,'Aceite de Oliva'!$B$6:$B$257,"&lt;="&amp;$B271)</f>
        <v>3.8</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1.34</v>
      </c>
      <c r="TC271" s="4">
        <f>SUMIFS('Aceite de Oliva'!TC$6:TC$257,'Aceite de Oliva'!$A$6:$A$257,"&gt;="&amp;$A271,'Aceite de Oliva'!$B$6:$B$257,"&lt;="&amp;$B271)</f>
        <v>2.34</v>
      </c>
      <c r="TD271" s="4">
        <f>SUMIFS('Aceite de Oliva'!TD$6:TD$257,'Aceite de Oliva'!$A$6:$A$257,"&gt;="&amp;$A271,'Aceite de Oliva'!$B$6:$B$257,"&lt;="&amp;$B271)</f>
        <v>1.1599999999999999</v>
      </c>
      <c r="TE271" s="4">
        <f>SUMIFS('Aceite de Oliva'!TE$6:TE$257,'Aceite de Oliva'!$A$6:$A$257,"&gt;="&amp;$A271,'Aceite de Oliva'!$B$6:$B$257,"&lt;="&amp;$B271)</f>
        <v>0.34</v>
      </c>
      <c r="TI271" s="4">
        <f>SUMIFS('Aceite de Oliva'!TI$6:TI$257,'Aceite de Oliva'!$A$6:$A$257,"&gt;="&amp;$A271,'Aceite de Oliva'!$B$6:$B$257,"&lt;="&amp;$B271)</f>
        <v>7.1300000000000008</v>
      </c>
      <c r="TJ271" s="4">
        <f>SUMIFS('Aceite de Oliva'!TJ$6:TJ$257,'Aceite de Oliva'!$A$6:$A$257,"&gt;="&amp;$A271,'Aceite de Oliva'!$B$6:$B$257,"&lt;="&amp;$B271)</f>
        <v>3.71</v>
      </c>
      <c r="TK271" s="4">
        <f>SUMIFS('Aceite de Oliva'!TK$6:TK$257,'Aceite de Oliva'!$A$6:$A$257,"&gt;="&amp;$A271,'Aceite de Oliva'!$B$6:$B$257,"&lt;="&amp;$B271)</f>
        <v>6.5500000000000007</v>
      </c>
      <c r="TL271" s="4">
        <f>SUMIFS('Aceite de Oliva'!TL$6:TL$257,'Aceite de Oliva'!$A$6:$A$257,"&gt;="&amp;$A271,'Aceite de Oliva'!$B$6:$B$257,"&lt;="&amp;$B271)</f>
        <v>13.01</v>
      </c>
      <c r="TP271" s="4">
        <f>SUMIFS('Aceite de Oliva'!TP$6:TP$257,'Aceite de Oliva'!$A$6:$A$257,"&gt;="&amp;$A271,'Aceite de Oliva'!$B$6:$B$257,"&lt;="&amp;$B271)</f>
        <v>5.96</v>
      </c>
      <c r="TQ271" s="4">
        <f>SUMIFS('Aceite de Oliva'!TQ$6:TQ$257,'Aceite de Oliva'!$A$6:$A$257,"&gt;="&amp;$A271,'Aceite de Oliva'!$B$6:$B$257,"&lt;="&amp;$B271)</f>
        <v>3.98</v>
      </c>
      <c r="TR271" s="4">
        <f>SUMIFS('Aceite de Oliva'!TR$6:TR$257,'Aceite de Oliva'!$A$6:$A$257,"&gt;="&amp;$A271,'Aceite de Oliva'!$B$6:$B$257,"&lt;="&amp;$B271)</f>
        <v>6.33</v>
      </c>
      <c r="TS271" s="4">
        <f>SUMIFS('Aceite de Oliva'!TS$6:TS$257,'Aceite de Oliva'!$A$6:$A$257,"&gt;="&amp;$A271,'Aceite de Oliva'!$B$6:$B$257,"&lt;="&amp;$B271)</f>
        <v>5.47</v>
      </c>
      <c r="TW271" s="4">
        <f>SUMIFS('Aceite de Oliva'!TW$6:TW$257,'Aceite de Oliva'!$A$6:$A$257,"&gt;="&amp;$A271,'Aceite de Oliva'!$B$6:$B$257,"&lt;="&amp;$B271)</f>
        <v>7.1</v>
      </c>
      <c r="TX271" s="4">
        <f>SUMIFS('Aceite de Oliva'!TX$6:TX$257,'Aceite de Oliva'!$A$6:$A$257,"&gt;="&amp;$A271,'Aceite de Oliva'!$B$6:$B$257,"&lt;="&amp;$B271)</f>
        <v>3.2800000000000002</v>
      </c>
      <c r="TY271" s="4">
        <f>SUMIFS('Aceite de Oliva'!TY$6:TY$257,'Aceite de Oliva'!$A$6:$A$257,"&gt;="&amp;$A271,'Aceite de Oliva'!$B$6:$B$257,"&lt;="&amp;$B271)</f>
        <v>8.98</v>
      </c>
      <c r="TZ271" s="4">
        <f>SUMIFS('Aceite de Oliva'!TZ$6:TZ$257,'Aceite de Oliva'!$A$6:$A$257,"&gt;="&amp;$A271,'Aceite de Oliva'!$B$6:$B$257,"&lt;="&amp;$B271)</f>
        <v>3.62</v>
      </c>
      <c r="UD271" s="4">
        <f>SUMIFS('Aceite de Oliva'!UD$6:UD$257,'Aceite de Oliva'!$A$6:$A$257,"&gt;="&amp;$A271,'Aceite de Oliva'!$B$6:$B$257,"&lt;="&amp;$B271)</f>
        <v>8.76</v>
      </c>
      <c r="UE271" s="4">
        <f>SUMIFS('Aceite de Oliva'!UE$6:UE$257,'Aceite de Oliva'!$A$6:$A$257,"&gt;="&amp;$A271,'Aceite de Oliva'!$B$6:$B$257,"&lt;="&amp;$B271)</f>
        <v>7.19</v>
      </c>
      <c r="UF271" s="4">
        <f>SUMIFS('Aceite de Oliva'!UF$6:UF$257,'Aceite de Oliva'!$A$6:$A$257,"&gt;="&amp;$A271,'Aceite de Oliva'!$B$6:$B$257,"&lt;="&amp;$B271)</f>
        <v>10.54</v>
      </c>
      <c r="UG271" s="4">
        <f>SUMIFS('Aceite de Oliva'!UG$6:UG$257,'Aceite de Oliva'!$A$6:$A$257,"&gt;="&amp;$A271,'Aceite de Oliva'!$B$6:$B$257,"&lt;="&amp;$B271)</f>
        <v>5.36</v>
      </c>
      <c r="UK271" s="4">
        <f>SUMIFS('Aceite de Oliva'!UK$6:UK$257,'Aceite de Oliva'!$A$6:$A$257,"&gt;="&amp;$A271,'Aceite de Oliva'!$B$6:$B$257,"&lt;="&amp;$B271)</f>
        <v>3.91</v>
      </c>
      <c r="UL271" s="4">
        <f>SUMIFS('Aceite de Oliva'!UL$6:UL$257,'Aceite de Oliva'!$A$6:$A$257,"&gt;="&amp;$A271,'Aceite de Oliva'!$B$6:$B$257,"&lt;="&amp;$B271)</f>
        <v>3.93</v>
      </c>
      <c r="UM271" s="4">
        <f>SUMIFS('Aceite de Oliva'!UM$6:UM$257,'Aceite de Oliva'!$A$6:$A$257,"&gt;="&amp;$A271,'Aceite de Oliva'!$B$6:$B$257,"&lt;="&amp;$B271)</f>
        <v>4.4399999999999995</v>
      </c>
      <c r="UN271" s="4">
        <f>SUMIFS('Aceite de Oliva'!UN$6:UN$257,'Aceite de Oliva'!$A$6:$A$257,"&gt;="&amp;$A271,'Aceite de Oliva'!$B$6:$B$257,"&lt;="&amp;$B271)</f>
        <v>2.1399999999999997</v>
      </c>
      <c r="UR271" s="4">
        <f>SUMIFS('Aceite de Oliva'!UR$6:UR$257,'Aceite de Oliva'!$A$6:$A$257,"&gt;="&amp;$A271,'Aceite de Oliva'!$B$6:$B$257,"&lt;="&amp;$B271)</f>
        <v>1.37</v>
      </c>
      <c r="US271" s="4">
        <f>SUMIFS('Aceite de Oliva'!US$6:US$257,'Aceite de Oliva'!$A$6:$A$257,"&gt;="&amp;$A271,'Aceite de Oliva'!$B$6:$B$257,"&lt;="&amp;$B271)</f>
        <v>0.7</v>
      </c>
      <c r="UT271" s="4">
        <f>SUMIFS('Aceite de Oliva'!UT$6:UT$257,'Aceite de Oliva'!$A$6:$A$257,"&gt;="&amp;$A271,'Aceite de Oliva'!$B$6:$B$257,"&lt;="&amp;$B271)</f>
        <v>2.11</v>
      </c>
      <c r="UU271" s="4">
        <f>SUMIFS('Aceite de Oliva'!UU$6:UU$257,'Aceite de Oliva'!$A$6:$A$257,"&gt;="&amp;$A271,'Aceite de Oliva'!$B$6:$B$257,"&lt;="&amp;$B271)</f>
        <v>0</v>
      </c>
      <c r="UY271" s="4">
        <f>SUMIFS('Aceite de Oliva'!UY$6:UY$257,'Aceite de Oliva'!$A$6:$A$257,"&gt;="&amp;$A271,'Aceite de Oliva'!$B$6:$B$257,"&lt;="&amp;$B271)</f>
        <v>1.69</v>
      </c>
      <c r="UZ271" s="4">
        <f>SUMIFS('Aceite de Oliva'!UZ$6:UZ$257,'Aceite de Oliva'!$A$6:$A$257,"&gt;="&amp;$A271,'Aceite de Oliva'!$B$6:$B$257,"&lt;="&amp;$B271)</f>
        <v>2.0300000000000002</v>
      </c>
      <c r="VA271" s="4">
        <f>SUMIFS('Aceite de Oliva'!VA$6:VA$257,'Aceite de Oliva'!$A$6:$A$257,"&gt;="&amp;$A271,'Aceite de Oliva'!$B$6:$B$257,"&lt;="&amp;$B271)</f>
        <v>1.62</v>
      </c>
      <c r="VB271" s="4">
        <f>SUMIFS('Aceite de Oliva'!VB$6:VB$257,'Aceite de Oliva'!$A$6:$A$257,"&gt;="&amp;$A271,'Aceite de Oliva'!$B$6:$B$257,"&lt;="&amp;$B271)</f>
        <v>3.09</v>
      </c>
      <c r="VF271" s="4">
        <f>SUMIFS('Aceite de Oliva'!VF$6:VF$257,'Aceite de Oliva'!$A$6:$A$257,"&gt;="&amp;$A271,'Aceite de Oliva'!$B$6:$B$257,"&lt;="&amp;$B271)</f>
        <v>3.76</v>
      </c>
      <c r="VG271" s="4">
        <f>SUMIFS('Aceite de Oliva'!VG$6:VG$257,'Aceite de Oliva'!$A$6:$A$257,"&gt;="&amp;$A271,'Aceite de Oliva'!$B$6:$B$257,"&lt;="&amp;$B271)</f>
        <v>0.53</v>
      </c>
      <c r="VH271" s="4">
        <f>SUMIFS('Aceite de Oliva'!VH$6:VH$257,'Aceite de Oliva'!$A$6:$A$257,"&gt;="&amp;$A271,'Aceite de Oliva'!$B$6:$B$257,"&lt;="&amp;$B271)</f>
        <v>0.79</v>
      </c>
      <c r="VI271" s="4">
        <f>SUMIFS('Aceite de Oliva'!VI$6:VI$257,'Aceite de Oliva'!$A$6:$A$257,"&gt;="&amp;$A271,'Aceite de Oliva'!$B$6:$B$257,"&lt;="&amp;$B271)</f>
        <v>26.5</v>
      </c>
      <c r="VM271" s="4">
        <f>SUMIFS('Aceite de Oliva'!VM$6:VM$257,'Aceite de Oliva'!$A$6:$A$257,"&gt;="&amp;$A271,'Aceite de Oliva'!$B$6:$B$257,"&lt;="&amp;$B271)</f>
        <v>3.16</v>
      </c>
      <c r="VN271" s="4">
        <f>SUMIFS('Aceite de Oliva'!VN$6:VN$257,'Aceite de Oliva'!$A$6:$A$257,"&gt;="&amp;$A271,'Aceite de Oliva'!$B$6:$B$257,"&lt;="&amp;$B271)</f>
        <v>5.65</v>
      </c>
      <c r="VO271" s="4">
        <f>SUMIFS('Aceite de Oliva'!VO$6:VO$257,'Aceite de Oliva'!$A$6:$A$257,"&gt;="&amp;$A271,'Aceite de Oliva'!$B$6:$B$257,"&lt;="&amp;$B271)</f>
        <v>2.8</v>
      </c>
      <c r="VP271" s="4">
        <f>SUMIFS('Aceite de Oliva'!VP$6:VP$257,'Aceite de Oliva'!$A$6:$A$257,"&gt;="&amp;$A271,'Aceite de Oliva'!$B$6:$B$257,"&lt;="&amp;$B271)</f>
        <v>1.49</v>
      </c>
      <c r="VT271" s="4">
        <f>SUMIFS('Aceite de Oliva'!VT$6:VT$257,'Aceite de Oliva'!$A$6:$A$257,"&gt;="&amp;$A271,'Aceite de Oliva'!$B$6:$B$257,"&lt;="&amp;$B271)</f>
        <v>2.2999999999999998</v>
      </c>
      <c r="VU271" s="4">
        <f>SUMIFS('Aceite de Oliva'!VU$6:VU$257,'Aceite de Oliva'!$A$6:$A$257,"&gt;="&amp;$A271,'Aceite de Oliva'!$B$6:$B$257,"&lt;="&amp;$B271)</f>
        <v>1.38</v>
      </c>
      <c r="VV271" s="4">
        <f>SUMIFS('Aceite de Oliva'!VV$6:VV$257,'Aceite de Oliva'!$A$6:$A$257,"&gt;="&amp;$A271,'Aceite de Oliva'!$B$6:$B$257,"&lt;="&amp;$B271)</f>
        <v>2.09</v>
      </c>
      <c r="VW271" s="4">
        <f>SUMIFS('Aceite de Oliva'!VW$6:VW$257,'Aceite de Oliva'!$A$6:$A$257,"&gt;="&amp;$A271,'Aceite de Oliva'!$B$6:$B$257,"&lt;="&amp;$B271)</f>
        <v>6.3900000000000006</v>
      </c>
      <c r="WA271" s="4">
        <f>SUMIFS('Aceite de Oliva'!WA$6:WA$257,'Aceite de Oliva'!$A$6:$A$257,"&gt;="&amp;$A271,'Aceite de Oliva'!$B$6:$B$257,"&lt;="&amp;$B271)</f>
        <v>3.9000000000000004</v>
      </c>
      <c r="WB271" s="4">
        <f>SUMIFS('Aceite de Oliva'!WB$6:WB$257,'Aceite de Oliva'!$A$6:$A$257,"&gt;="&amp;$A271,'Aceite de Oliva'!$B$6:$B$257,"&lt;="&amp;$B271)</f>
        <v>6.63</v>
      </c>
      <c r="WC271" s="4">
        <f>SUMIFS('Aceite de Oliva'!WC$6:WC$257,'Aceite de Oliva'!$A$6:$A$257,"&gt;="&amp;$A271,'Aceite de Oliva'!$B$6:$B$257,"&lt;="&amp;$B271)</f>
        <v>2.44</v>
      </c>
      <c r="WD271" s="4">
        <f>SUMIFS('Aceite de Oliva'!WD$6:WD$257,'Aceite de Oliva'!$A$6:$A$257,"&gt;="&amp;$A271,'Aceite de Oliva'!$B$6:$B$257,"&lt;="&amp;$B271)</f>
        <v>3.64</v>
      </c>
      <c r="WH271" s="4">
        <f>SUMIFS('Aceite de Oliva'!WH$6:WH$257,'Aceite de Oliva'!$A$6:$A$257,"&gt;="&amp;$A271,'Aceite de Oliva'!$B$6:$B$257,"&lt;="&amp;$B271)</f>
        <v>2.9400000000000004</v>
      </c>
      <c r="WI271" s="4">
        <f>SUMIFS('Aceite de Oliva'!WI$6:WI$257,'Aceite de Oliva'!$A$6:$A$257,"&gt;="&amp;$A271,'Aceite de Oliva'!$B$6:$B$257,"&lt;="&amp;$B271)</f>
        <v>2.1800000000000002</v>
      </c>
      <c r="WJ271" s="4">
        <f>SUMIFS('Aceite de Oliva'!WJ$6:WJ$257,'Aceite de Oliva'!$A$6:$A$257,"&gt;="&amp;$A271,'Aceite de Oliva'!$B$6:$B$257,"&lt;="&amp;$B271)</f>
        <v>3.4299999999999997</v>
      </c>
      <c r="WK271" s="4">
        <f>SUMIFS('Aceite de Oliva'!WK$6:WK$257,'Aceite de Oliva'!$A$6:$A$257,"&gt;="&amp;$A271,'Aceite de Oliva'!$B$6:$B$257,"&lt;="&amp;$B271)</f>
        <v>1.76</v>
      </c>
      <c r="WO271" s="4">
        <f>SUMIFS('Aceite de Oliva'!WO$6:WO$257,'Aceite de Oliva'!$A$6:$A$257,"&gt;="&amp;$A271,'Aceite de Oliva'!$B$6:$B$257,"&lt;="&amp;$B271)</f>
        <v>4.28</v>
      </c>
      <c r="WP271" s="4">
        <f>SUMIFS('Aceite de Oliva'!WP$6:WP$257,'Aceite de Oliva'!$A$6:$A$257,"&gt;="&amp;$A271,'Aceite de Oliva'!$B$6:$B$257,"&lt;="&amp;$B271)</f>
        <v>4.2</v>
      </c>
      <c r="WQ271" s="4">
        <f>SUMIFS('Aceite de Oliva'!WQ$6:WQ$257,'Aceite de Oliva'!$A$6:$A$257,"&gt;="&amp;$A271,'Aceite de Oliva'!$B$6:$B$257,"&lt;="&amp;$B271)</f>
        <v>4.82</v>
      </c>
      <c r="WR271" s="4">
        <f>SUMIFS('Aceite de Oliva'!WR$6:WR$257,'Aceite de Oliva'!$A$6:$A$257,"&gt;="&amp;$A271,'Aceite de Oliva'!$B$6:$B$257,"&lt;="&amp;$B271)</f>
        <v>1.4</v>
      </c>
      <c r="WV271" s="4">
        <f>SUMIFS('Aceite de Oliva'!WV$6:WV$257,'Aceite de Oliva'!$A$6:$A$257,"&gt;="&amp;$A271,'Aceite de Oliva'!$B$6:$B$257,"&lt;="&amp;$B271)</f>
        <v>13.650000000000002</v>
      </c>
      <c r="WW271" s="4">
        <f>SUMIFS('Aceite de Oliva'!WW$6:WW$257,'Aceite de Oliva'!$A$6:$A$257,"&gt;="&amp;$A271,'Aceite de Oliva'!$B$6:$B$257,"&lt;="&amp;$B271)</f>
        <v>3.0300000000000002</v>
      </c>
      <c r="WX271" s="4">
        <f>SUMIFS('Aceite de Oliva'!WX$6:WX$257,'Aceite de Oliva'!$A$6:$A$257,"&gt;="&amp;$A271,'Aceite de Oliva'!$B$6:$B$257,"&lt;="&amp;$B271)</f>
        <v>17.3</v>
      </c>
      <c r="WY271" s="4">
        <f>SUMIFS('Aceite de Oliva'!WY$6:WY$257,'Aceite de Oliva'!$A$6:$A$257,"&gt;="&amp;$A271,'Aceite de Oliva'!$B$6:$B$257,"&lt;="&amp;$B271)</f>
        <v>17.989999999999998</v>
      </c>
      <c r="XC271" s="4">
        <f>SUMIFS('Aceite de Oliva'!XC$6:XC$257,'Aceite de Oliva'!$A$6:$A$257,"&gt;="&amp;$A271,'Aceite de Oliva'!$B$6:$B$257,"&lt;="&amp;$B271)</f>
        <v>1.6099999999999999</v>
      </c>
      <c r="XD271" s="4">
        <f>SUMIFS('Aceite de Oliva'!XD$6:XD$257,'Aceite de Oliva'!$A$6:$A$257,"&gt;="&amp;$A271,'Aceite de Oliva'!$B$6:$B$257,"&lt;="&amp;$B271)</f>
        <v>0.44</v>
      </c>
      <c r="XE271" s="4">
        <f>SUMIFS('Aceite de Oliva'!XE$6:XE$257,'Aceite de Oliva'!$A$6:$A$257,"&gt;="&amp;$A271,'Aceite de Oliva'!$B$6:$B$257,"&lt;="&amp;$B271)</f>
        <v>1.77</v>
      </c>
      <c r="XF271" s="4">
        <f>SUMIFS('Aceite de Oliva'!XF$6:XF$257,'Aceite de Oliva'!$A$6:$A$257,"&gt;="&amp;$A271,'Aceite de Oliva'!$B$6:$B$257,"&lt;="&amp;$B271)</f>
        <v>0.57999999999999996</v>
      </c>
      <c r="XJ271" s="4">
        <f>SUMIFS('Aceite de Oliva'!XJ$6:XJ$257,'Aceite de Oliva'!$A$6:$A$257,"&gt;="&amp;$A271,'Aceite de Oliva'!$B$6:$B$257,"&lt;="&amp;$B271)</f>
        <v>0.85</v>
      </c>
      <c r="XK271" s="4">
        <f>SUMIFS('Aceite de Oliva'!XK$6:XK$257,'Aceite de Oliva'!$A$6:$A$257,"&gt;="&amp;$A271,'Aceite de Oliva'!$B$6:$B$257,"&lt;="&amp;$B271)</f>
        <v>0.55000000000000004</v>
      </c>
      <c r="XL271" s="4">
        <f>SUMIFS('Aceite de Oliva'!XL$6:XL$257,'Aceite de Oliva'!$A$6:$A$257,"&gt;="&amp;$A271,'Aceite de Oliva'!$B$6:$B$257,"&lt;="&amp;$B271)</f>
        <v>1.04</v>
      </c>
      <c r="XM271" s="4">
        <f>SUMIFS('Aceite de Oliva'!XM$6:XM$257,'Aceite de Oliva'!$A$6:$A$257,"&gt;="&amp;$A271,'Aceite de Oliva'!$B$6:$B$257,"&lt;="&amp;$B271)</f>
        <v>0.51</v>
      </c>
      <c r="XQ271" s="4">
        <f>SUMIFS('Aceite de Oliva'!XQ$6:XQ$257,'Aceite de Oliva'!$A$6:$A$257,"&gt;="&amp;$A271,'Aceite de Oliva'!$B$6:$B$257,"&lt;="&amp;$B271)</f>
        <v>0.36</v>
      </c>
      <c r="XR271" s="4">
        <f>SUMIFS('Aceite de Oliva'!XR$6:XR$257,'Aceite de Oliva'!$A$6:$A$257,"&gt;="&amp;$A271,'Aceite de Oliva'!$B$6:$B$257,"&lt;="&amp;$B271)</f>
        <v>0</v>
      </c>
      <c r="XS271" s="4">
        <f>SUMIFS('Aceite de Oliva'!XS$6:XS$257,'Aceite de Oliva'!$A$6:$A$257,"&gt;="&amp;$A271,'Aceite de Oliva'!$B$6:$B$257,"&lt;="&amp;$B271)</f>
        <v>0.56000000000000005</v>
      </c>
      <c r="XT271" s="4">
        <f>SUMIFS('Aceite de Oliva'!XT$6:XT$257,'Aceite de Oliva'!$A$6:$A$257,"&gt;="&amp;$A271,'Aceite de Oliva'!$B$6:$B$257,"&lt;="&amp;$B271)</f>
        <v>0.21</v>
      </c>
      <c r="XX271" s="4">
        <f>SUMIFS('Aceite de Oliva'!XX$6:XX$257,'Aceite de Oliva'!$A$6:$A$257,"&gt;="&amp;$A271,'Aceite de Oliva'!$B$6:$B$257,"&lt;="&amp;$B271)</f>
        <v>0.59</v>
      </c>
      <c r="XY271" s="4">
        <f>SUMIFS('Aceite de Oliva'!XY$6:XY$257,'Aceite de Oliva'!$A$6:$A$257,"&gt;="&amp;$A271,'Aceite de Oliva'!$B$6:$B$257,"&lt;="&amp;$B271)</f>
        <v>0</v>
      </c>
      <c r="XZ271" s="4">
        <f>SUMIFS('Aceite de Oliva'!XZ$6:XZ$257,'Aceite de Oliva'!$A$6:$A$257,"&gt;="&amp;$A271,'Aceite de Oliva'!$B$6:$B$257,"&lt;="&amp;$B271)</f>
        <v>0.68</v>
      </c>
      <c r="YA271" s="4">
        <f>SUMIFS('Aceite de Oliva'!YA$6:YA$257,'Aceite de Oliva'!$A$6:$A$257,"&gt;="&amp;$A271,'Aceite de Oliva'!$B$6:$B$257,"&lt;="&amp;$B271)</f>
        <v>1</v>
      </c>
      <c r="YE271" s="4">
        <f>SUMIFS('Aceite de Oliva'!YE$6:YE$257,'Aceite de Oliva'!$A$6:$A$257,"&gt;="&amp;$A271,'Aceite de Oliva'!$B$6:$B$257,"&lt;="&amp;$B271)</f>
        <v>0.36</v>
      </c>
      <c r="YF271" s="4">
        <f>SUMIFS('Aceite de Oliva'!YF$6:YF$257,'Aceite de Oliva'!$A$6:$A$257,"&gt;="&amp;$A271,'Aceite de Oliva'!$B$6:$B$257,"&lt;="&amp;$B271)</f>
        <v>0</v>
      </c>
      <c r="YG271" s="4">
        <f>SUMIFS('Aceite de Oliva'!YG$6:YG$257,'Aceite de Oliva'!$A$6:$A$257,"&gt;="&amp;$A271,'Aceite de Oliva'!$B$6:$B$257,"&lt;="&amp;$B271)</f>
        <v>7.0000000000000007E-2</v>
      </c>
      <c r="YH271" s="4">
        <f>SUMIFS('Aceite de Oliva'!YH$6:YH$257,'Aceite de Oliva'!$A$6:$A$257,"&gt;="&amp;$A271,'Aceite de Oliva'!$B$6:$B$257,"&lt;="&amp;$B271)</f>
        <v>2.27</v>
      </c>
      <c r="YL271" s="4">
        <f>SUMIFS('Aceite de Oliva'!YL$6:YL$257,'Aceite de Oliva'!$A$6:$A$257,"&gt;="&amp;$A271,'Aceite de Oliva'!$B$6:$B$257,"&lt;="&amp;$B271)</f>
        <v>0.2</v>
      </c>
      <c r="YM271" s="4">
        <f>SUMIFS('Aceite de Oliva'!YM$6:YM$257,'Aceite de Oliva'!$A$6:$A$257,"&gt;="&amp;$A271,'Aceite de Oliva'!$B$6:$B$257,"&lt;="&amp;$B271)</f>
        <v>0</v>
      </c>
      <c r="YN271" s="4">
        <f>SUMIFS('Aceite de Oliva'!YN$6:YN$257,'Aceite de Oliva'!$A$6:$A$257,"&gt;="&amp;$A271,'Aceite de Oliva'!$B$6:$B$257,"&lt;="&amp;$B271)</f>
        <v>0.27</v>
      </c>
      <c r="YO271" s="4">
        <f>SUMIFS('Aceite de Oliva'!YO$6:YO$257,'Aceite de Oliva'!$A$6:$A$257,"&gt;="&amp;$A271,'Aceite de Oliva'!$B$6:$B$257,"&lt;="&amp;$B271)</f>
        <v>0.36</v>
      </c>
      <c r="YP271" s="4">
        <f>SUMIFS('Aceite de Oliva'!YP$6:YP$257,'Aceite de Oliva'!$A$6:$A$257,"&gt;="&amp;$A271,'Aceite de Oliva'!$B$6:$B$257,"&lt;="&amp;$B271)</f>
        <v>0</v>
      </c>
    </row>
    <row r="272" spans="1:666" x14ac:dyDescent="0.25">
      <c r="A272" s="9">
        <f>'TAM Aceite de Oliva'!B20</f>
        <v>7.25</v>
      </c>
      <c r="B272" s="9">
        <f>'TAM Aceite de Oliva'!C20</f>
        <v>7.5</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0.11</v>
      </c>
      <c r="AB272" s="4">
        <f>SUMIFS('Aceite de Oliva'!AB$6:AB$257,'Aceite de Oliva'!$A$6:$A$257,"&gt;="&amp;$A272,'Aceite de Oliva'!$B$6:$B$257,"&lt;="&amp;$B272)</f>
        <v>0</v>
      </c>
      <c r="AC272" s="9"/>
      <c r="AD272" s="9"/>
      <c r="AE272" s="9"/>
      <c r="AF272" s="4">
        <f>SUMIFS('Aceite de Oliva'!AF$6:AF$257,'Aceite de Oliva'!$A$6:$A$257,"&gt;="&amp;$A272,'Aceite de Oliva'!$B$6:$B$257,"&lt;="&amp;$B272)</f>
        <v>0.04</v>
      </c>
      <c r="AG272" s="4">
        <f>SUMIFS('Aceite de Oliva'!AG$6:AG$257,'Aceite de Oliva'!$A$6:$A$257,"&gt;="&amp;$A272,'Aceite de Oliva'!$B$6:$B$257,"&lt;="&amp;$B272)</f>
        <v>0.19</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7.0000000000000007E-2</v>
      </c>
      <c r="BW272" s="4">
        <f>SUMIFS('Aceite de Oliva'!BW$6:BW$257,'Aceite de Oliva'!$A$6:$A$257,"&gt;="&amp;$A272,'Aceite de Oliva'!$B$6:$B$257,"&lt;="&amp;$B272)</f>
        <v>0</v>
      </c>
      <c r="BX272" s="4">
        <f>SUMIFS('Aceite de Oliva'!BX$6:BX$257,'Aceite de Oliva'!$A$6:$A$257,"&gt;="&amp;$A272,'Aceite de Oliva'!$B$6:$B$257,"&lt;="&amp;$B272)</f>
        <v>0.15</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0.1</v>
      </c>
      <c r="OG272" s="4">
        <f>SUMIFS('Aceite de Oliva'!OG$6:OG$257,'Aceite de Oliva'!$A$6:$A$257,"&gt;="&amp;$A272,'Aceite de Oliva'!$B$6:$B$257,"&lt;="&amp;$B272)</f>
        <v>0.28999999999999998</v>
      </c>
      <c r="OH272" s="4">
        <f>SUMIFS('Aceite de Oliva'!OH$6:OH$257,'Aceite de Oliva'!$A$6:$A$257,"&gt;="&amp;$A272,'Aceite de Oliva'!$B$6:$B$257,"&lt;="&amp;$B272)</f>
        <v>7.0000000000000007E-2</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0.36</v>
      </c>
      <c r="QY272" s="4">
        <f>SUMIFS('Aceite de Oliva'!QY$6:QY$257,'Aceite de Oliva'!$A$6:$A$257,"&gt;="&amp;$A272,'Aceite de Oliva'!$B$6:$B$257,"&lt;="&amp;$B272)</f>
        <v>0.43</v>
      </c>
      <c r="QZ272" s="4">
        <f>SUMIFS('Aceite de Oliva'!QZ$6:QZ$257,'Aceite de Oliva'!$A$6:$A$257,"&gt;="&amp;$A272,'Aceite de Oliva'!$B$6:$B$257,"&lt;="&amp;$B272)</f>
        <v>0.13</v>
      </c>
      <c r="RA272" s="4">
        <f>SUMIFS('Aceite de Oliva'!RA$6:RA$257,'Aceite de Oliva'!$A$6:$A$257,"&gt;="&amp;$A272,'Aceite de Oliva'!$B$6:$B$257,"&lt;="&amp;$B272)</f>
        <v>0.21</v>
      </c>
      <c r="RE272" s="4">
        <f>SUMIFS('Aceite de Oliva'!RE$6:RE$257,'Aceite de Oliva'!$A$6:$A$257,"&gt;="&amp;$A272,'Aceite de Oliva'!$B$6:$B$257,"&lt;="&amp;$B272)</f>
        <v>1.01</v>
      </c>
      <c r="RF272" s="4">
        <f>SUMIFS('Aceite de Oliva'!RF$6:RF$257,'Aceite de Oliva'!$A$6:$A$257,"&gt;="&amp;$A272,'Aceite de Oliva'!$B$6:$B$257,"&lt;="&amp;$B272)</f>
        <v>4.1499999999999995</v>
      </c>
      <c r="RG272" s="4">
        <f>SUMIFS('Aceite de Oliva'!RG$6:RG$257,'Aceite de Oliva'!$A$6:$A$257,"&gt;="&amp;$A272,'Aceite de Oliva'!$B$6:$B$257,"&lt;="&amp;$B272)</f>
        <v>0.11</v>
      </c>
      <c r="RH272" s="4">
        <f>SUMIFS('Aceite de Oliva'!RH$6:RH$257,'Aceite de Oliva'!$A$6:$A$257,"&gt;="&amp;$A272,'Aceite de Oliva'!$B$6:$B$257,"&lt;="&amp;$B272)</f>
        <v>0</v>
      </c>
      <c r="RL272" s="4">
        <f>SUMIFS('Aceite de Oliva'!RL$6:RL$257,'Aceite de Oliva'!$A$6:$A$257,"&gt;="&amp;$A272,'Aceite de Oliva'!$B$6:$B$257,"&lt;="&amp;$B272)</f>
        <v>0.21000000000000002</v>
      </c>
      <c r="RM272" s="4">
        <f>SUMIFS('Aceite de Oliva'!RM$6:RM$257,'Aceite de Oliva'!$A$6:$A$257,"&gt;="&amp;$A272,'Aceite de Oliva'!$B$6:$B$257,"&lt;="&amp;$B272)</f>
        <v>1.1000000000000001</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0.35</v>
      </c>
      <c r="RT272" s="4">
        <f>SUMIFS('Aceite de Oliva'!RT$6:RT$257,'Aceite de Oliva'!$A$6:$A$257,"&gt;="&amp;$A272,'Aceite de Oliva'!$B$6:$B$257,"&lt;="&amp;$B272)</f>
        <v>0.74</v>
      </c>
      <c r="RU272" s="4">
        <f>SUMIFS('Aceite de Oliva'!RU$6:RU$257,'Aceite de Oliva'!$A$6:$A$257,"&gt;="&amp;$A272,'Aceite de Oliva'!$B$6:$B$257,"&lt;="&amp;$B272)</f>
        <v>0.28999999999999998</v>
      </c>
      <c r="RV272" s="4">
        <f>SUMIFS('Aceite de Oliva'!RV$6:RV$257,'Aceite de Oliva'!$A$6:$A$257,"&gt;="&amp;$A272,'Aceite de Oliva'!$B$6:$B$257,"&lt;="&amp;$B272)</f>
        <v>0</v>
      </c>
      <c r="RZ272" s="4">
        <f>SUMIFS('Aceite de Oliva'!RZ$6:RZ$257,'Aceite de Oliva'!$A$6:$A$257,"&gt;="&amp;$A272,'Aceite de Oliva'!$B$6:$B$257,"&lt;="&amp;$B272)</f>
        <v>0</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0.3</v>
      </c>
      <c r="SO272" s="4">
        <f>SUMIFS('Aceite de Oliva'!SO$6:SO$257,'Aceite de Oliva'!$A$6:$A$257,"&gt;="&amp;$A272,'Aceite de Oliva'!$B$6:$B$257,"&lt;="&amp;$B272)</f>
        <v>0.63</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1.3599999999999999</v>
      </c>
      <c r="SV272" s="4">
        <f>SUMIFS('Aceite de Oliva'!SV$6:SV$257,'Aceite de Oliva'!$A$6:$A$257,"&gt;="&amp;$A272,'Aceite de Oliva'!$B$6:$B$257,"&lt;="&amp;$B272)</f>
        <v>4.66</v>
      </c>
      <c r="SW272" s="4">
        <f>SUMIFS('Aceite de Oliva'!SW$6:SW$257,'Aceite de Oliva'!$A$6:$A$257,"&gt;="&amp;$A272,'Aceite de Oliva'!$B$6:$B$257,"&lt;="&amp;$B272)</f>
        <v>0.48</v>
      </c>
      <c r="SX272" s="4">
        <f>SUMIFS('Aceite de Oliva'!SX$6:SX$257,'Aceite de Oliva'!$A$6:$A$257,"&gt;="&amp;$A272,'Aceite de Oliva'!$B$6:$B$257,"&lt;="&amp;$B272)</f>
        <v>0</v>
      </c>
      <c r="TB272" s="4">
        <f>SUMIFS('Aceite de Oliva'!TB$6:TB$257,'Aceite de Oliva'!$A$6:$A$257,"&gt;="&amp;$A272,'Aceite de Oliva'!$B$6:$B$257,"&lt;="&amp;$B272)</f>
        <v>2.5999999999999996</v>
      </c>
      <c r="TC272" s="4">
        <f>SUMIFS('Aceite de Oliva'!TC$6:TC$257,'Aceite de Oliva'!$A$6:$A$257,"&gt;="&amp;$A272,'Aceite de Oliva'!$B$6:$B$257,"&lt;="&amp;$B272)</f>
        <v>1.52</v>
      </c>
      <c r="TD272" s="4">
        <f>SUMIFS('Aceite de Oliva'!TD$6:TD$257,'Aceite de Oliva'!$A$6:$A$257,"&gt;="&amp;$A272,'Aceite de Oliva'!$B$6:$B$257,"&lt;="&amp;$B272)</f>
        <v>2.75</v>
      </c>
      <c r="TE272" s="4">
        <f>SUMIFS('Aceite de Oliva'!TE$6:TE$257,'Aceite de Oliva'!$A$6:$A$257,"&gt;="&amp;$A272,'Aceite de Oliva'!$B$6:$B$257,"&lt;="&amp;$B272)</f>
        <v>4.42</v>
      </c>
      <c r="TI272" s="4">
        <f>SUMIFS('Aceite de Oliva'!TI$6:TI$257,'Aceite de Oliva'!$A$6:$A$257,"&gt;="&amp;$A272,'Aceite de Oliva'!$B$6:$B$257,"&lt;="&amp;$B272)</f>
        <v>2.94</v>
      </c>
      <c r="TJ272" s="4">
        <f>SUMIFS('Aceite de Oliva'!TJ$6:TJ$257,'Aceite de Oliva'!$A$6:$A$257,"&gt;="&amp;$A272,'Aceite de Oliva'!$B$6:$B$257,"&lt;="&amp;$B272)</f>
        <v>3.42</v>
      </c>
      <c r="TK272" s="4">
        <f>SUMIFS('Aceite de Oliva'!TK$6:TK$257,'Aceite de Oliva'!$A$6:$A$257,"&gt;="&amp;$A272,'Aceite de Oliva'!$B$6:$B$257,"&lt;="&amp;$B272)</f>
        <v>3.2</v>
      </c>
      <c r="TL272" s="4">
        <f>SUMIFS('Aceite de Oliva'!TL$6:TL$257,'Aceite de Oliva'!$A$6:$A$257,"&gt;="&amp;$A272,'Aceite de Oliva'!$B$6:$B$257,"&lt;="&amp;$B272)</f>
        <v>1.19</v>
      </c>
      <c r="TP272" s="4">
        <f>SUMIFS('Aceite de Oliva'!TP$6:TP$257,'Aceite de Oliva'!$A$6:$A$257,"&gt;="&amp;$A272,'Aceite de Oliva'!$B$6:$B$257,"&lt;="&amp;$B272)</f>
        <v>22.990000000000002</v>
      </c>
      <c r="TQ272" s="4">
        <f>SUMIFS('Aceite de Oliva'!TQ$6:TQ$257,'Aceite de Oliva'!$A$6:$A$257,"&gt;="&amp;$A272,'Aceite de Oliva'!$B$6:$B$257,"&lt;="&amp;$B272)</f>
        <v>14.77</v>
      </c>
      <c r="TR272" s="4">
        <f>SUMIFS('Aceite de Oliva'!TR$6:TR$257,'Aceite de Oliva'!$A$6:$A$257,"&gt;="&amp;$A272,'Aceite de Oliva'!$B$6:$B$257,"&lt;="&amp;$B272)</f>
        <v>24.83</v>
      </c>
      <c r="TS272" s="4">
        <f>SUMIFS('Aceite de Oliva'!TS$6:TS$257,'Aceite de Oliva'!$A$6:$A$257,"&gt;="&amp;$A272,'Aceite de Oliva'!$B$6:$B$257,"&lt;="&amp;$B272)</f>
        <v>38.33</v>
      </c>
      <c r="TW272" s="4">
        <f>SUMIFS('Aceite de Oliva'!TW$6:TW$257,'Aceite de Oliva'!$A$6:$A$257,"&gt;="&amp;$A272,'Aceite de Oliva'!$B$6:$B$257,"&lt;="&amp;$B272)</f>
        <v>37.14</v>
      </c>
      <c r="TX272" s="4">
        <f>SUMIFS('Aceite de Oliva'!TX$6:TX$257,'Aceite de Oliva'!$A$6:$A$257,"&gt;="&amp;$A272,'Aceite de Oliva'!$B$6:$B$257,"&lt;="&amp;$B272)</f>
        <v>27.02</v>
      </c>
      <c r="TY272" s="4">
        <f>SUMIFS('Aceite de Oliva'!TY$6:TY$257,'Aceite de Oliva'!$A$6:$A$257,"&gt;="&amp;$A272,'Aceite de Oliva'!$B$6:$B$257,"&lt;="&amp;$B272)</f>
        <v>40.220000000000006</v>
      </c>
      <c r="TZ272" s="4">
        <f>SUMIFS('Aceite de Oliva'!TZ$6:TZ$257,'Aceite de Oliva'!$A$6:$A$257,"&gt;="&amp;$A272,'Aceite de Oliva'!$B$6:$B$257,"&lt;="&amp;$B272)</f>
        <v>50.55</v>
      </c>
      <c r="UD272" s="4">
        <f>SUMIFS('Aceite de Oliva'!UD$6:UD$257,'Aceite de Oliva'!$A$6:$A$257,"&gt;="&amp;$A272,'Aceite de Oliva'!$B$6:$B$257,"&lt;="&amp;$B272)</f>
        <v>28.67</v>
      </c>
      <c r="UE272" s="4">
        <f>SUMIFS('Aceite de Oliva'!UE$6:UE$257,'Aceite de Oliva'!$A$6:$A$257,"&gt;="&amp;$A272,'Aceite de Oliva'!$B$6:$B$257,"&lt;="&amp;$B272)</f>
        <v>25.590000000000003</v>
      </c>
      <c r="UF272" s="4">
        <f>SUMIFS('Aceite de Oliva'!UF$6:UF$257,'Aceite de Oliva'!$A$6:$A$257,"&gt;="&amp;$A272,'Aceite de Oliva'!$B$6:$B$257,"&lt;="&amp;$B272)</f>
        <v>28.45</v>
      </c>
      <c r="UG272" s="4">
        <f>SUMIFS('Aceite de Oliva'!UG$6:UG$257,'Aceite de Oliva'!$A$6:$A$257,"&gt;="&amp;$A272,'Aceite de Oliva'!$B$6:$B$257,"&lt;="&amp;$B272)</f>
        <v>44.85</v>
      </c>
      <c r="UK272" s="4">
        <f>SUMIFS('Aceite de Oliva'!UK$6:UK$257,'Aceite de Oliva'!$A$6:$A$257,"&gt;="&amp;$A272,'Aceite de Oliva'!$B$6:$B$257,"&lt;="&amp;$B272)</f>
        <v>5.13</v>
      </c>
      <c r="UL272" s="4">
        <f>SUMIFS('Aceite de Oliva'!UL$6:UL$257,'Aceite de Oliva'!$A$6:$A$257,"&gt;="&amp;$A272,'Aceite de Oliva'!$B$6:$B$257,"&lt;="&amp;$B272)</f>
        <v>8.32</v>
      </c>
      <c r="UM272" s="4">
        <f>SUMIFS('Aceite de Oliva'!UM$6:UM$257,'Aceite de Oliva'!$A$6:$A$257,"&gt;="&amp;$A272,'Aceite de Oliva'!$B$6:$B$257,"&lt;="&amp;$B272)</f>
        <v>4.7200000000000006</v>
      </c>
      <c r="UN272" s="4">
        <f>SUMIFS('Aceite de Oliva'!UN$6:UN$257,'Aceite de Oliva'!$A$6:$A$257,"&gt;="&amp;$A272,'Aceite de Oliva'!$B$6:$B$257,"&lt;="&amp;$B272)</f>
        <v>2.62</v>
      </c>
      <c r="UR272" s="4">
        <f>SUMIFS('Aceite de Oliva'!UR$6:UR$257,'Aceite de Oliva'!$A$6:$A$257,"&gt;="&amp;$A272,'Aceite de Oliva'!$B$6:$B$257,"&lt;="&amp;$B272)</f>
        <v>1.1099999999999999</v>
      </c>
      <c r="US272" s="4">
        <f>SUMIFS('Aceite de Oliva'!US$6:US$257,'Aceite de Oliva'!$A$6:$A$257,"&gt;="&amp;$A272,'Aceite de Oliva'!$B$6:$B$257,"&lt;="&amp;$B272)</f>
        <v>1.4400000000000002</v>
      </c>
      <c r="UT272" s="4">
        <f>SUMIFS('Aceite de Oliva'!UT$6:UT$257,'Aceite de Oliva'!$A$6:$A$257,"&gt;="&amp;$A272,'Aceite de Oliva'!$B$6:$B$257,"&lt;="&amp;$B272)</f>
        <v>1.17</v>
      </c>
      <c r="UU272" s="4">
        <f>SUMIFS('Aceite de Oliva'!UU$6:UU$257,'Aceite de Oliva'!$A$6:$A$257,"&gt;="&amp;$A272,'Aceite de Oliva'!$B$6:$B$257,"&lt;="&amp;$B272)</f>
        <v>0.93</v>
      </c>
      <c r="UY272" s="4">
        <f>SUMIFS('Aceite de Oliva'!UY$6:UY$257,'Aceite de Oliva'!$A$6:$A$257,"&gt;="&amp;$A272,'Aceite de Oliva'!$B$6:$B$257,"&lt;="&amp;$B272)</f>
        <v>1.2500000000000002</v>
      </c>
      <c r="UZ272" s="4">
        <f>SUMIFS('Aceite de Oliva'!UZ$6:UZ$257,'Aceite de Oliva'!$A$6:$A$257,"&gt;="&amp;$A272,'Aceite de Oliva'!$B$6:$B$257,"&lt;="&amp;$B272)</f>
        <v>2.35</v>
      </c>
      <c r="VA272" s="4">
        <f>SUMIFS('Aceite de Oliva'!VA$6:VA$257,'Aceite de Oliva'!$A$6:$A$257,"&gt;="&amp;$A272,'Aceite de Oliva'!$B$6:$B$257,"&lt;="&amp;$B272)</f>
        <v>0.64000000000000012</v>
      </c>
      <c r="VB272" s="4">
        <f>SUMIFS('Aceite de Oliva'!VB$6:VB$257,'Aceite de Oliva'!$A$6:$A$257,"&gt;="&amp;$A272,'Aceite de Oliva'!$B$6:$B$257,"&lt;="&amp;$B272)</f>
        <v>4.5299999999999994</v>
      </c>
      <c r="VF272" s="4">
        <f>SUMIFS('Aceite de Oliva'!VF$6:VF$257,'Aceite de Oliva'!$A$6:$A$257,"&gt;="&amp;$A272,'Aceite de Oliva'!$B$6:$B$257,"&lt;="&amp;$B272)</f>
        <v>0.64</v>
      </c>
      <c r="VG272" s="4">
        <f>SUMIFS('Aceite de Oliva'!VG$6:VG$257,'Aceite de Oliva'!$A$6:$A$257,"&gt;="&amp;$A272,'Aceite de Oliva'!$B$6:$B$257,"&lt;="&amp;$B272)</f>
        <v>1.5999999999999999</v>
      </c>
      <c r="VH272" s="4">
        <f>SUMIFS('Aceite de Oliva'!VH$6:VH$257,'Aceite de Oliva'!$A$6:$A$257,"&gt;="&amp;$A272,'Aceite de Oliva'!$B$6:$B$257,"&lt;="&amp;$B272)</f>
        <v>0.29000000000000004</v>
      </c>
      <c r="VI272" s="4">
        <f>SUMIFS('Aceite de Oliva'!VI$6:VI$257,'Aceite de Oliva'!$A$6:$A$257,"&gt;="&amp;$A272,'Aceite de Oliva'!$B$6:$B$257,"&lt;="&amp;$B272)</f>
        <v>1.03</v>
      </c>
      <c r="VM272" s="4">
        <f>SUMIFS('Aceite de Oliva'!VM$6:VM$257,'Aceite de Oliva'!$A$6:$A$257,"&gt;="&amp;$A272,'Aceite de Oliva'!$B$6:$B$257,"&lt;="&amp;$B272)</f>
        <v>0.8600000000000001</v>
      </c>
      <c r="VN272" s="4">
        <f>SUMIFS('Aceite de Oliva'!VN$6:VN$257,'Aceite de Oliva'!$A$6:$A$257,"&gt;="&amp;$A272,'Aceite de Oliva'!$B$6:$B$257,"&lt;="&amp;$B272)</f>
        <v>2.29</v>
      </c>
      <c r="VO272" s="4">
        <f>SUMIFS('Aceite de Oliva'!VO$6:VO$257,'Aceite de Oliva'!$A$6:$A$257,"&gt;="&amp;$A272,'Aceite de Oliva'!$B$6:$B$257,"&lt;="&amp;$B272)</f>
        <v>0.19</v>
      </c>
      <c r="VP272" s="4">
        <f>SUMIFS('Aceite de Oliva'!VP$6:VP$257,'Aceite de Oliva'!$A$6:$A$257,"&gt;="&amp;$A272,'Aceite de Oliva'!$B$6:$B$257,"&lt;="&amp;$B272)</f>
        <v>1.64</v>
      </c>
      <c r="VT272" s="4">
        <f>SUMIFS('Aceite de Oliva'!VT$6:VT$257,'Aceite de Oliva'!$A$6:$A$257,"&gt;="&amp;$A272,'Aceite de Oliva'!$B$6:$B$257,"&lt;="&amp;$B272)</f>
        <v>0.86</v>
      </c>
      <c r="VU272" s="4">
        <f>SUMIFS('Aceite de Oliva'!VU$6:VU$257,'Aceite de Oliva'!$A$6:$A$257,"&gt;="&amp;$A272,'Aceite de Oliva'!$B$6:$B$257,"&lt;="&amp;$B272)</f>
        <v>1.7200000000000002</v>
      </c>
      <c r="VV272" s="4">
        <f>SUMIFS('Aceite de Oliva'!VV$6:VV$257,'Aceite de Oliva'!$A$6:$A$257,"&gt;="&amp;$A272,'Aceite de Oliva'!$B$6:$B$257,"&lt;="&amp;$B272)</f>
        <v>0.63</v>
      </c>
      <c r="VW272" s="4">
        <f>SUMIFS('Aceite de Oliva'!VW$6:VW$257,'Aceite de Oliva'!$A$6:$A$257,"&gt;="&amp;$A272,'Aceite de Oliva'!$B$6:$B$257,"&lt;="&amp;$B272)</f>
        <v>0</v>
      </c>
      <c r="WA272" s="4">
        <f>SUMIFS('Aceite de Oliva'!WA$6:WA$257,'Aceite de Oliva'!$A$6:$A$257,"&gt;="&amp;$A272,'Aceite de Oliva'!$B$6:$B$257,"&lt;="&amp;$B272)</f>
        <v>3.91</v>
      </c>
      <c r="WB272" s="4">
        <f>SUMIFS('Aceite de Oliva'!WB$6:WB$257,'Aceite de Oliva'!$A$6:$A$257,"&gt;="&amp;$A272,'Aceite de Oliva'!$B$6:$B$257,"&lt;="&amp;$B272)</f>
        <v>7.41</v>
      </c>
      <c r="WC272" s="4">
        <f>SUMIFS('Aceite de Oliva'!WC$6:WC$257,'Aceite de Oliva'!$A$6:$A$257,"&gt;="&amp;$A272,'Aceite de Oliva'!$B$6:$B$257,"&lt;="&amp;$B272)</f>
        <v>3.0100000000000002</v>
      </c>
      <c r="WD272" s="4">
        <f>SUMIFS('Aceite de Oliva'!WD$6:WD$257,'Aceite de Oliva'!$A$6:$A$257,"&gt;="&amp;$A272,'Aceite de Oliva'!$B$6:$B$257,"&lt;="&amp;$B272)</f>
        <v>2.9899999999999998</v>
      </c>
      <c r="WH272" s="4">
        <f>SUMIFS('Aceite de Oliva'!WH$6:WH$257,'Aceite de Oliva'!$A$6:$A$257,"&gt;="&amp;$A272,'Aceite de Oliva'!$B$6:$B$257,"&lt;="&amp;$B272)</f>
        <v>5.7600000000000007</v>
      </c>
      <c r="WI272" s="4">
        <f>SUMIFS('Aceite de Oliva'!WI$6:WI$257,'Aceite de Oliva'!$A$6:$A$257,"&gt;="&amp;$A272,'Aceite de Oliva'!$B$6:$B$257,"&lt;="&amp;$B272)</f>
        <v>6.7</v>
      </c>
      <c r="WJ272" s="4">
        <f>SUMIFS('Aceite de Oliva'!WJ$6:WJ$257,'Aceite de Oliva'!$A$6:$A$257,"&gt;="&amp;$A272,'Aceite de Oliva'!$B$6:$B$257,"&lt;="&amp;$B272)</f>
        <v>6.68</v>
      </c>
      <c r="WK272" s="4">
        <f>SUMIFS('Aceite de Oliva'!WK$6:WK$257,'Aceite de Oliva'!$A$6:$A$257,"&gt;="&amp;$A272,'Aceite de Oliva'!$B$6:$B$257,"&lt;="&amp;$B272)</f>
        <v>0.4</v>
      </c>
      <c r="WO272" s="4">
        <f>SUMIFS('Aceite de Oliva'!WO$6:WO$257,'Aceite de Oliva'!$A$6:$A$257,"&gt;="&amp;$A272,'Aceite de Oliva'!$B$6:$B$257,"&lt;="&amp;$B272)</f>
        <v>3.2900000000000005</v>
      </c>
      <c r="WP272" s="4">
        <f>SUMIFS('Aceite de Oliva'!WP$6:WP$257,'Aceite de Oliva'!$A$6:$A$257,"&gt;="&amp;$A272,'Aceite de Oliva'!$B$6:$B$257,"&lt;="&amp;$B272)</f>
        <v>3.36</v>
      </c>
      <c r="WQ272" s="4">
        <f>SUMIFS('Aceite de Oliva'!WQ$6:WQ$257,'Aceite de Oliva'!$A$6:$A$257,"&gt;="&amp;$A272,'Aceite de Oliva'!$B$6:$B$257,"&lt;="&amp;$B272)</f>
        <v>3.7399999999999998</v>
      </c>
      <c r="WR272" s="4">
        <f>SUMIFS('Aceite de Oliva'!WR$6:WR$257,'Aceite de Oliva'!$A$6:$A$257,"&gt;="&amp;$A272,'Aceite de Oliva'!$B$6:$B$257,"&lt;="&amp;$B272)</f>
        <v>1.21</v>
      </c>
      <c r="WV272" s="4">
        <f>SUMIFS('Aceite de Oliva'!WV$6:WV$257,'Aceite de Oliva'!$A$6:$A$257,"&gt;="&amp;$A272,'Aceite de Oliva'!$B$6:$B$257,"&lt;="&amp;$B272)</f>
        <v>1.69</v>
      </c>
      <c r="WW272" s="4">
        <f>SUMIFS('Aceite de Oliva'!WW$6:WW$257,'Aceite de Oliva'!$A$6:$A$257,"&gt;="&amp;$A272,'Aceite de Oliva'!$B$6:$B$257,"&lt;="&amp;$B272)</f>
        <v>0.64</v>
      </c>
      <c r="WX272" s="4">
        <f>SUMIFS('Aceite de Oliva'!WX$6:WX$257,'Aceite de Oliva'!$A$6:$A$257,"&gt;="&amp;$A272,'Aceite de Oliva'!$B$6:$B$257,"&lt;="&amp;$B272)</f>
        <v>2.06</v>
      </c>
      <c r="WY272" s="4">
        <f>SUMIFS('Aceite de Oliva'!WY$6:WY$257,'Aceite de Oliva'!$A$6:$A$257,"&gt;="&amp;$A272,'Aceite de Oliva'!$B$6:$B$257,"&lt;="&amp;$B272)</f>
        <v>1.47</v>
      </c>
      <c r="XC272" s="4">
        <f>SUMIFS('Aceite de Oliva'!XC$6:XC$257,'Aceite de Oliva'!$A$6:$A$257,"&gt;="&amp;$A272,'Aceite de Oliva'!$B$6:$B$257,"&lt;="&amp;$B272)</f>
        <v>1.05</v>
      </c>
      <c r="XD272" s="4">
        <f>SUMIFS('Aceite de Oliva'!XD$6:XD$257,'Aceite de Oliva'!$A$6:$A$257,"&gt;="&amp;$A272,'Aceite de Oliva'!$B$6:$B$257,"&lt;="&amp;$B272)</f>
        <v>0.11</v>
      </c>
      <c r="XE272" s="4">
        <f>SUMIFS('Aceite de Oliva'!XE$6:XE$257,'Aceite de Oliva'!$A$6:$A$257,"&gt;="&amp;$A272,'Aceite de Oliva'!$B$6:$B$257,"&lt;="&amp;$B272)</f>
        <v>1.26</v>
      </c>
      <c r="XF272" s="4">
        <f>SUMIFS('Aceite de Oliva'!XF$6:XF$257,'Aceite de Oliva'!$A$6:$A$257,"&gt;="&amp;$A272,'Aceite de Oliva'!$B$6:$B$257,"&lt;="&amp;$B272)</f>
        <v>0</v>
      </c>
      <c r="XJ272" s="4">
        <f>SUMIFS('Aceite de Oliva'!XJ$6:XJ$257,'Aceite de Oliva'!$A$6:$A$257,"&gt;="&amp;$A272,'Aceite de Oliva'!$B$6:$B$257,"&lt;="&amp;$B272)</f>
        <v>1.5600000000000003</v>
      </c>
      <c r="XK272" s="4">
        <f>SUMIFS('Aceite de Oliva'!XK$6:XK$257,'Aceite de Oliva'!$A$6:$A$257,"&gt;="&amp;$A272,'Aceite de Oliva'!$B$6:$B$257,"&lt;="&amp;$B272)</f>
        <v>0.68</v>
      </c>
      <c r="XL272" s="4">
        <f>SUMIFS('Aceite de Oliva'!XL$6:XL$257,'Aceite de Oliva'!$A$6:$A$257,"&gt;="&amp;$A272,'Aceite de Oliva'!$B$6:$B$257,"&lt;="&amp;$B272)</f>
        <v>2.15</v>
      </c>
      <c r="XM272" s="4">
        <f>SUMIFS('Aceite de Oliva'!XM$6:XM$257,'Aceite de Oliva'!$A$6:$A$257,"&gt;="&amp;$A272,'Aceite de Oliva'!$B$6:$B$257,"&lt;="&amp;$B272)</f>
        <v>0.7</v>
      </c>
      <c r="XQ272" s="4">
        <f>SUMIFS('Aceite de Oliva'!XQ$6:XQ$257,'Aceite de Oliva'!$A$6:$A$257,"&gt;="&amp;$A272,'Aceite de Oliva'!$B$6:$B$257,"&lt;="&amp;$B272)</f>
        <v>0.81</v>
      </c>
      <c r="XR272" s="4">
        <f>SUMIFS('Aceite de Oliva'!XR$6:XR$257,'Aceite de Oliva'!$A$6:$A$257,"&gt;="&amp;$A272,'Aceite de Oliva'!$B$6:$B$257,"&lt;="&amp;$B272)</f>
        <v>1.66</v>
      </c>
      <c r="XS272" s="4">
        <f>SUMIFS('Aceite de Oliva'!XS$6:XS$257,'Aceite de Oliva'!$A$6:$A$257,"&gt;="&amp;$A272,'Aceite de Oliva'!$B$6:$B$257,"&lt;="&amp;$B272)</f>
        <v>0.65</v>
      </c>
      <c r="XT272" s="4">
        <f>SUMIFS('Aceite de Oliva'!XT$6:XT$257,'Aceite de Oliva'!$A$6:$A$257,"&gt;="&amp;$A272,'Aceite de Oliva'!$B$6:$B$257,"&lt;="&amp;$B272)</f>
        <v>0</v>
      </c>
      <c r="XX272" s="4">
        <f>SUMIFS('Aceite de Oliva'!XX$6:XX$257,'Aceite de Oliva'!$A$6:$A$257,"&gt;="&amp;$A272,'Aceite de Oliva'!$B$6:$B$257,"&lt;="&amp;$B272)</f>
        <v>0.89</v>
      </c>
      <c r="XY272" s="4">
        <f>SUMIFS('Aceite de Oliva'!XY$6:XY$257,'Aceite de Oliva'!$A$6:$A$257,"&gt;="&amp;$A272,'Aceite de Oliva'!$B$6:$B$257,"&lt;="&amp;$B272)</f>
        <v>1.48</v>
      </c>
      <c r="XZ272" s="4">
        <f>SUMIFS('Aceite de Oliva'!XZ$6:XZ$257,'Aceite de Oliva'!$A$6:$A$257,"&gt;="&amp;$A272,'Aceite de Oliva'!$B$6:$B$257,"&lt;="&amp;$B272)</f>
        <v>0.89</v>
      </c>
      <c r="YA272" s="4">
        <f>SUMIFS('Aceite de Oliva'!YA$6:YA$257,'Aceite de Oliva'!$A$6:$A$257,"&gt;="&amp;$A272,'Aceite de Oliva'!$B$6:$B$257,"&lt;="&amp;$B272)</f>
        <v>0</v>
      </c>
      <c r="YE272" s="4">
        <f>SUMIFS('Aceite de Oliva'!YE$6:YE$257,'Aceite de Oliva'!$A$6:$A$257,"&gt;="&amp;$A272,'Aceite de Oliva'!$B$6:$B$257,"&lt;="&amp;$B272)</f>
        <v>1</v>
      </c>
      <c r="YF272" s="4">
        <f>SUMIFS('Aceite de Oliva'!YF$6:YF$257,'Aceite de Oliva'!$A$6:$A$257,"&gt;="&amp;$A272,'Aceite de Oliva'!$B$6:$B$257,"&lt;="&amp;$B272)</f>
        <v>0.79999999999999993</v>
      </c>
      <c r="YG272" s="4">
        <f>SUMIFS('Aceite de Oliva'!YG$6:YG$257,'Aceite de Oliva'!$A$6:$A$257,"&gt;="&amp;$A272,'Aceite de Oliva'!$B$6:$B$257,"&lt;="&amp;$B272)</f>
        <v>0.72</v>
      </c>
      <c r="YH272" s="4">
        <f>SUMIFS('Aceite de Oliva'!YH$6:YH$257,'Aceite de Oliva'!$A$6:$A$257,"&gt;="&amp;$A272,'Aceite de Oliva'!$B$6:$B$257,"&lt;="&amp;$B272)</f>
        <v>2.83</v>
      </c>
      <c r="YL272" s="4">
        <f>SUMIFS('Aceite de Oliva'!YL$6:YL$257,'Aceite de Oliva'!$A$6:$A$257,"&gt;="&amp;$A272,'Aceite de Oliva'!$B$6:$B$257,"&lt;="&amp;$B272)</f>
        <v>0.04</v>
      </c>
      <c r="YM272" s="4">
        <f>SUMIFS('Aceite de Oliva'!YM$6:YM$257,'Aceite de Oliva'!$A$6:$A$257,"&gt;="&amp;$A272,'Aceite de Oliva'!$B$6:$B$257,"&lt;="&amp;$B272)</f>
        <v>0</v>
      </c>
      <c r="YN272" s="4">
        <f>SUMIFS('Aceite de Oliva'!YN$6:YN$257,'Aceite de Oliva'!$A$6:$A$257,"&gt;="&amp;$A272,'Aceite de Oliva'!$B$6:$B$257,"&lt;="&amp;$B272)</f>
        <v>0.05</v>
      </c>
      <c r="YO272" s="4">
        <f>SUMIFS('Aceite de Oliva'!YO$6:YO$257,'Aceite de Oliva'!$A$6:$A$257,"&gt;="&amp;$A272,'Aceite de Oliva'!$B$6:$B$257,"&lt;="&amp;$B272)</f>
        <v>7.0000000000000007E-2</v>
      </c>
      <c r="YP272" s="4">
        <f>SUMIFS('Aceite de Oliva'!YP$6:YP$257,'Aceite de Oliva'!$A$6:$A$257,"&gt;="&amp;$A272,'Aceite de Oliva'!$B$6:$B$257,"&lt;="&amp;$B272)</f>
        <v>0</v>
      </c>
    </row>
    <row r="273" spans="1:666" x14ac:dyDescent="0.25">
      <c r="A273" s="9">
        <f>'TAM Aceite de Oliva'!B21</f>
        <v>7.5</v>
      </c>
      <c r="B273" s="9">
        <f>'TAM Aceite de Oliva'!C21</f>
        <v>7.75</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0.06</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0.21</v>
      </c>
      <c r="AQ273" s="9"/>
      <c r="AR273" s="9"/>
      <c r="AT273" s="4">
        <f>SUMIFS('Aceite de Oliva'!AT$6:AT$257,'Aceite de Oliva'!$A$6:$A$257,"&gt;="&amp;$A273,'Aceite de Oliva'!$B$6:$B$257,"&lt;="&amp;$B273)</f>
        <v>0.05</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0.25</v>
      </c>
      <c r="BA273" s="4">
        <f>SUMIFS('Aceite de Oliva'!BA$6:BA$257,'Aceite de Oliva'!$A$6:$A$257,"&gt;="&amp;A273,'Aceite de Oliva'!$B$6:$B$257,"&lt;="&amp;B273)</f>
        <v>0.09</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0.38</v>
      </c>
      <c r="BH273" s="4">
        <f>SUMIFS('Aceite de Oliva'!BH$6:BH$257,'Aceite de Oliva'!$A$6:$A$257,"&gt;="&amp;$A273,'Aceite de Oliva'!$B$6:$B$257,"&lt;="&amp;$B273)</f>
        <v>0.32</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1.1299999999999999</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0.1</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0.49</v>
      </c>
      <c r="DL273" s="4">
        <f>SUMIFS('Aceite de Oliva'!DL$6:DL$257,'Aceite de Oliva'!$A$6:$A$257,"&gt;="&amp;$A273,'Aceite de Oliva'!$B$6:$B$257,"&lt;="&amp;$B273)</f>
        <v>0.05</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0.27</v>
      </c>
      <c r="DS273" s="4">
        <f>SUMIFS('Aceite de Oliva'!DS$6:DS$257,'Aceite de Oliva'!$A$6:$A$257,"&gt;="&amp;$A273,'Aceite de Oliva'!$B$6:$B$257,"&lt;="&amp;$B273)</f>
        <v>0.18</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0.71</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0.11</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0.72</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0.23</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1.32</v>
      </c>
      <c r="FI273" s="4">
        <f>SUMIFS('Aceite de Oliva'!FI$6:FI$257,'Aceite de Oliva'!$A$6:$A$257,"&gt;="&amp;$A273,'Aceite de Oliva'!$B$6:$B$257,"&lt;="&amp;$B273)</f>
        <v>0.1</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0.64</v>
      </c>
      <c r="FP273" s="4">
        <f>SUMIFS('Aceite de Oliva'!FP$6:FP$257,'Aceite de Oliva'!$A$6:$A$257,"&gt;="&amp;$A273,'Aceite de Oliva'!$B$6:$B$257,"&lt;="&amp;$B273)</f>
        <v>0.15</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0.94</v>
      </c>
      <c r="FW273" s="4">
        <f>SUMIFS('Aceite de Oliva'!FW$6:FW$257,'Aceite de Oliva'!$A$6:$A$257,"&gt;="&amp;$A273,'Aceite de Oliva'!$B$6:$B$257,"&lt;="&amp;$B273)</f>
        <v>0.05</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0.28999999999999998</v>
      </c>
      <c r="GD273" s="4">
        <f>SUMIFS('Aceite de Oliva'!GD$6:GD$257,'Aceite de Oliva'!$A$6:$A$257,"&gt;="&amp;$A273,'Aceite de Oliva'!$B$6:$B$257,"&lt;="&amp;$B273)</f>
        <v>0.06</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0.33</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0.2</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1.1100000000000001</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0.06</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0.33</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0.11</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0.47</v>
      </c>
      <c r="QY273" s="4">
        <f>SUMIFS('Aceite de Oliva'!QY$6:QY$257,'Aceite de Oliva'!$A$6:$A$257,"&gt;="&amp;$A273,'Aceite de Oliva'!$B$6:$B$257,"&lt;="&amp;$B273)</f>
        <v>1.3599999999999999</v>
      </c>
      <c r="QZ273" s="4">
        <f>SUMIFS('Aceite de Oliva'!QZ$6:QZ$257,'Aceite de Oliva'!$A$6:$A$257,"&gt;="&amp;$A273,'Aceite de Oliva'!$B$6:$B$257,"&lt;="&amp;$B273)</f>
        <v>0.35</v>
      </c>
      <c r="RA273" s="4">
        <f>SUMIFS('Aceite de Oliva'!RA$6:RA$257,'Aceite de Oliva'!$A$6:$A$257,"&gt;="&amp;$A273,'Aceite de Oliva'!$B$6:$B$257,"&lt;="&amp;$B273)</f>
        <v>0</v>
      </c>
      <c r="RE273" s="4">
        <f>SUMIFS('Aceite de Oliva'!RE$6:RE$257,'Aceite de Oliva'!$A$6:$A$257,"&gt;="&amp;$A273,'Aceite de Oliva'!$B$6:$B$257,"&lt;="&amp;$B273)</f>
        <v>3.0999999999999996</v>
      </c>
      <c r="RF273" s="4">
        <f>SUMIFS('Aceite de Oliva'!RF$6:RF$257,'Aceite de Oliva'!$A$6:$A$257,"&gt;="&amp;$A273,'Aceite de Oliva'!$B$6:$B$257,"&lt;="&amp;$B273)</f>
        <v>13.95</v>
      </c>
      <c r="RG273" s="4">
        <f>SUMIFS('Aceite de Oliva'!RG$6:RG$257,'Aceite de Oliva'!$A$6:$A$257,"&gt;="&amp;$A273,'Aceite de Oliva'!$B$6:$B$257,"&lt;="&amp;$B273)</f>
        <v>0.30000000000000004</v>
      </c>
      <c r="RH273" s="4">
        <f>SUMIFS('Aceite de Oliva'!RH$6:RH$257,'Aceite de Oliva'!$A$6:$A$257,"&gt;="&amp;$A273,'Aceite de Oliva'!$B$6:$B$257,"&lt;="&amp;$B273)</f>
        <v>0</v>
      </c>
      <c r="RL273" s="4">
        <f>SUMIFS('Aceite de Oliva'!RL$6:RL$257,'Aceite de Oliva'!$A$6:$A$257,"&gt;="&amp;$A273,'Aceite de Oliva'!$B$6:$B$257,"&lt;="&amp;$B273)</f>
        <v>2.82</v>
      </c>
      <c r="RM273" s="4">
        <f>SUMIFS('Aceite de Oliva'!RM$6:RM$257,'Aceite de Oliva'!$A$6:$A$257,"&gt;="&amp;$A273,'Aceite de Oliva'!$B$6:$B$257,"&lt;="&amp;$B273)</f>
        <v>14.09</v>
      </c>
      <c r="RN273" s="4">
        <f>SUMIFS('Aceite de Oliva'!RN$6:RN$257,'Aceite de Oliva'!$A$6:$A$257,"&gt;="&amp;$A273,'Aceite de Oliva'!$B$6:$B$257,"&lt;="&amp;$B273)</f>
        <v>0.06</v>
      </c>
      <c r="RO273" s="4">
        <f>SUMIFS('Aceite de Oliva'!RO$6:RO$257,'Aceite de Oliva'!$A$6:$A$257,"&gt;="&amp;$A273,'Aceite de Oliva'!$B$6:$B$257,"&lt;="&amp;$B273)</f>
        <v>0</v>
      </c>
      <c r="RS273" s="4">
        <f>SUMIFS('Aceite de Oliva'!RS$6:RS$257,'Aceite de Oliva'!$A$6:$A$257,"&gt;="&amp;$A273,'Aceite de Oliva'!$B$6:$B$257,"&lt;="&amp;$B273)</f>
        <v>0.08</v>
      </c>
      <c r="RT273" s="4">
        <f>SUMIFS('Aceite de Oliva'!RT$6:RT$257,'Aceite de Oliva'!$A$6:$A$257,"&gt;="&amp;$A273,'Aceite de Oliva'!$B$6:$B$257,"&lt;="&amp;$B273)</f>
        <v>0.18</v>
      </c>
      <c r="RU273" s="4">
        <f>SUMIFS('Aceite de Oliva'!RU$6:RU$257,'Aceite de Oliva'!$A$6:$A$257,"&gt;="&amp;$A273,'Aceite de Oliva'!$B$6:$B$257,"&lt;="&amp;$B273)</f>
        <v>7.0000000000000007E-2</v>
      </c>
      <c r="RV273" s="4">
        <f>SUMIFS('Aceite de Oliva'!RV$6:RV$257,'Aceite de Oliva'!$A$6:$A$257,"&gt;="&amp;$A273,'Aceite de Oliva'!$B$6:$B$257,"&lt;="&amp;$B273)</f>
        <v>0</v>
      </c>
      <c r="RZ273" s="4">
        <f>SUMIFS('Aceite de Oliva'!RZ$6:RZ$257,'Aceite de Oliva'!$A$6:$A$257,"&gt;="&amp;$A273,'Aceite de Oliva'!$B$6:$B$257,"&lt;="&amp;$B273)</f>
        <v>0.03</v>
      </c>
      <c r="SA273" s="4">
        <f>SUMIFS('Aceite de Oliva'!SA$6:SA$257,'Aceite de Oliva'!$A$6:$A$257,"&gt;="&amp;$A273,'Aceite de Oliva'!$B$6:$B$257,"&lt;="&amp;$B273)</f>
        <v>0.12</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0.04</v>
      </c>
      <c r="SH273" s="4">
        <f>SUMIFS('Aceite de Oliva'!SH$6:SH$257,'Aceite de Oliva'!$A$6:$A$257,"&gt;="&amp;$A273,'Aceite de Oliva'!$B$6:$B$257,"&lt;="&amp;$B273)</f>
        <v>0.2</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0.04</v>
      </c>
      <c r="SO273" s="4">
        <f>SUMIFS('Aceite de Oliva'!SO$6:SO$257,'Aceite de Oliva'!$A$6:$A$257,"&gt;="&amp;$A273,'Aceite de Oliva'!$B$6:$B$257,"&lt;="&amp;$B273)</f>
        <v>0</v>
      </c>
      <c r="SP273" s="4">
        <f>SUMIFS('Aceite de Oliva'!SP$6:SP$257,'Aceite de Oliva'!$A$6:$A$257,"&gt;="&amp;$A273,'Aceite de Oliva'!$B$6:$B$257,"&lt;="&amp;$B273)</f>
        <v>7.0000000000000007E-2</v>
      </c>
      <c r="SQ273" s="4">
        <f>SUMIFS('Aceite de Oliva'!SQ$6:SQ$257,'Aceite de Oliva'!$A$6:$A$257,"&gt;="&amp;$A273,'Aceite de Oliva'!$B$6:$B$257,"&lt;="&amp;$B273)</f>
        <v>0</v>
      </c>
      <c r="SU273" s="4">
        <f>SUMIFS('Aceite de Oliva'!SU$6:SU$257,'Aceite de Oliva'!$A$6:$A$257,"&gt;="&amp;$A273,'Aceite de Oliva'!$B$6:$B$257,"&lt;="&amp;$B273)</f>
        <v>0.32000000000000006</v>
      </c>
      <c r="SV273" s="4">
        <f>SUMIFS('Aceite de Oliva'!SV$6:SV$257,'Aceite de Oliva'!$A$6:$A$257,"&gt;="&amp;$A273,'Aceite de Oliva'!$B$6:$B$257,"&lt;="&amp;$B273)</f>
        <v>0.65</v>
      </c>
      <c r="SW273" s="4">
        <f>SUMIFS('Aceite de Oliva'!SW$6:SW$257,'Aceite de Oliva'!$A$6:$A$257,"&gt;="&amp;$A273,'Aceite de Oliva'!$B$6:$B$257,"&lt;="&amp;$B273)</f>
        <v>0.21</v>
      </c>
      <c r="SX273" s="4">
        <f>SUMIFS('Aceite de Oliva'!SX$6:SX$257,'Aceite de Oliva'!$A$6:$A$257,"&gt;="&amp;$A273,'Aceite de Oliva'!$B$6:$B$257,"&lt;="&amp;$B273)</f>
        <v>0</v>
      </c>
      <c r="TB273" s="4">
        <f>SUMIFS('Aceite de Oliva'!TB$6:TB$257,'Aceite de Oliva'!$A$6:$A$257,"&gt;="&amp;$A273,'Aceite de Oliva'!$B$6:$B$257,"&lt;="&amp;$B273)</f>
        <v>0.21</v>
      </c>
      <c r="TC273" s="4">
        <f>SUMIFS('Aceite de Oliva'!TC$6:TC$257,'Aceite de Oliva'!$A$6:$A$257,"&gt;="&amp;$A273,'Aceite de Oliva'!$B$6:$B$257,"&lt;="&amp;$B273)</f>
        <v>0.5</v>
      </c>
      <c r="TD273" s="4">
        <f>SUMIFS('Aceite de Oliva'!TD$6:TD$257,'Aceite de Oliva'!$A$6:$A$257,"&gt;="&amp;$A273,'Aceite de Oliva'!$B$6:$B$257,"&lt;="&amp;$B273)</f>
        <v>0.17</v>
      </c>
      <c r="TE273" s="4">
        <f>SUMIFS('Aceite de Oliva'!TE$6:TE$257,'Aceite de Oliva'!$A$6:$A$257,"&gt;="&amp;$A273,'Aceite de Oliva'!$B$6:$B$257,"&lt;="&amp;$B273)</f>
        <v>0</v>
      </c>
      <c r="TI273" s="4">
        <f>SUMIFS('Aceite de Oliva'!TI$6:TI$257,'Aceite de Oliva'!$A$6:$A$257,"&gt;="&amp;$A273,'Aceite de Oliva'!$B$6:$B$257,"&lt;="&amp;$B273)</f>
        <v>1.2200000000000002</v>
      </c>
      <c r="TJ273" s="4">
        <f>SUMIFS('Aceite de Oliva'!TJ$6:TJ$257,'Aceite de Oliva'!$A$6:$A$257,"&gt;="&amp;$A273,'Aceite de Oliva'!$B$6:$B$257,"&lt;="&amp;$B273)</f>
        <v>3.33</v>
      </c>
      <c r="TK273" s="4">
        <f>SUMIFS('Aceite de Oliva'!TK$6:TK$257,'Aceite de Oliva'!$A$6:$A$257,"&gt;="&amp;$A273,'Aceite de Oliva'!$B$6:$B$257,"&lt;="&amp;$B273)</f>
        <v>0.52</v>
      </c>
      <c r="TL273" s="4">
        <f>SUMIFS('Aceite de Oliva'!TL$6:TL$257,'Aceite de Oliva'!$A$6:$A$257,"&gt;="&amp;$A273,'Aceite de Oliva'!$B$6:$B$257,"&lt;="&amp;$B273)</f>
        <v>0.49</v>
      </c>
      <c r="TP273" s="4">
        <f>SUMIFS('Aceite de Oliva'!TP$6:TP$257,'Aceite de Oliva'!$A$6:$A$257,"&gt;="&amp;$A273,'Aceite de Oliva'!$B$6:$B$257,"&lt;="&amp;$B273)</f>
        <v>8.7999999999999989</v>
      </c>
      <c r="TQ273" s="4">
        <f>SUMIFS('Aceite de Oliva'!TQ$6:TQ$257,'Aceite de Oliva'!$A$6:$A$257,"&gt;="&amp;$A273,'Aceite de Oliva'!$B$6:$B$257,"&lt;="&amp;$B273)</f>
        <v>2</v>
      </c>
      <c r="TR273" s="4">
        <f>SUMIFS('Aceite de Oliva'!TR$6:TR$257,'Aceite de Oliva'!$A$6:$A$257,"&gt;="&amp;$A273,'Aceite de Oliva'!$B$6:$B$257,"&lt;="&amp;$B273)</f>
        <v>13.669999999999998</v>
      </c>
      <c r="TS273" s="4">
        <f>SUMIFS('Aceite de Oliva'!TS$6:TS$257,'Aceite de Oliva'!$A$6:$A$257,"&gt;="&amp;$A273,'Aceite de Oliva'!$B$6:$B$257,"&lt;="&amp;$B273)</f>
        <v>2.35</v>
      </c>
      <c r="TW273" s="4">
        <f>SUMIFS('Aceite de Oliva'!TW$6:TW$257,'Aceite de Oliva'!$A$6:$A$257,"&gt;="&amp;$A273,'Aceite de Oliva'!$B$6:$B$257,"&lt;="&amp;$B273)</f>
        <v>16.220000000000002</v>
      </c>
      <c r="TX273" s="4">
        <f>SUMIFS('Aceite de Oliva'!TX$6:TX$257,'Aceite de Oliva'!$A$6:$A$257,"&gt;="&amp;$A273,'Aceite de Oliva'!$B$6:$B$257,"&lt;="&amp;$B273)</f>
        <v>6.37</v>
      </c>
      <c r="TY273" s="4">
        <f>SUMIFS('Aceite de Oliva'!TY$6:TY$257,'Aceite de Oliva'!$A$6:$A$257,"&gt;="&amp;$A273,'Aceite de Oliva'!$B$6:$B$257,"&lt;="&amp;$B273)</f>
        <v>21.35</v>
      </c>
      <c r="TZ273" s="4">
        <f>SUMIFS('Aceite de Oliva'!TZ$6:TZ$257,'Aceite de Oliva'!$A$6:$A$257,"&gt;="&amp;$A273,'Aceite de Oliva'!$B$6:$B$257,"&lt;="&amp;$B273)</f>
        <v>11.76</v>
      </c>
      <c r="UD273" s="4">
        <f>SUMIFS('Aceite de Oliva'!UD$6:UD$257,'Aceite de Oliva'!$A$6:$A$257,"&gt;="&amp;$A273,'Aceite de Oliva'!$B$6:$B$257,"&lt;="&amp;$B273)</f>
        <v>16.259999999999998</v>
      </c>
      <c r="UE273" s="4">
        <f>SUMIFS('Aceite de Oliva'!UE$6:UE$257,'Aceite de Oliva'!$A$6:$A$257,"&gt;="&amp;$A273,'Aceite de Oliva'!$B$6:$B$257,"&lt;="&amp;$B273)</f>
        <v>9.86</v>
      </c>
      <c r="UF273" s="4">
        <f>SUMIFS('Aceite de Oliva'!UF$6:UF$257,'Aceite de Oliva'!$A$6:$A$257,"&gt;="&amp;$A273,'Aceite de Oliva'!$B$6:$B$257,"&lt;="&amp;$B273)</f>
        <v>17.97</v>
      </c>
      <c r="UG273" s="4">
        <f>SUMIFS('Aceite de Oliva'!UG$6:UG$257,'Aceite de Oliva'!$A$6:$A$257,"&gt;="&amp;$A273,'Aceite de Oliva'!$B$6:$B$257,"&lt;="&amp;$B273)</f>
        <v>21.939999999999998</v>
      </c>
      <c r="UK273" s="4">
        <f>SUMIFS('Aceite de Oliva'!UK$6:UK$257,'Aceite de Oliva'!$A$6:$A$257,"&gt;="&amp;$A273,'Aceite de Oliva'!$B$6:$B$257,"&lt;="&amp;$B273)</f>
        <v>7.87</v>
      </c>
      <c r="UL273" s="4">
        <f>SUMIFS('Aceite de Oliva'!UL$6:UL$257,'Aceite de Oliva'!$A$6:$A$257,"&gt;="&amp;$A273,'Aceite de Oliva'!$B$6:$B$257,"&lt;="&amp;$B273)</f>
        <v>13.27</v>
      </c>
      <c r="UM273" s="4">
        <f>SUMIFS('Aceite de Oliva'!UM$6:UM$257,'Aceite de Oliva'!$A$6:$A$257,"&gt;="&amp;$A273,'Aceite de Oliva'!$B$6:$B$257,"&lt;="&amp;$B273)</f>
        <v>6.8</v>
      </c>
      <c r="UN273" s="4">
        <f>SUMIFS('Aceite de Oliva'!UN$6:UN$257,'Aceite de Oliva'!$A$6:$A$257,"&gt;="&amp;$A273,'Aceite de Oliva'!$B$6:$B$257,"&lt;="&amp;$B273)</f>
        <v>3.87</v>
      </c>
      <c r="UR273" s="4">
        <f>SUMIFS('Aceite de Oliva'!UR$6:UR$257,'Aceite de Oliva'!$A$6:$A$257,"&gt;="&amp;$A273,'Aceite de Oliva'!$B$6:$B$257,"&lt;="&amp;$B273)</f>
        <v>2.1199999999999997</v>
      </c>
      <c r="US273" s="4">
        <f>SUMIFS('Aceite de Oliva'!US$6:US$257,'Aceite de Oliva'!$A$6:$A$257,"&gt;="&amp;$A273,'Aceite de Oliva'!$B$6:$B$257,"&lt;="&amp;$B273)</f>
        <v>3.29</v>
      </c>
      <c r="UT273" s="4">
        <f>SUMIFS('Aceite de Oliva'!UT$6:UT$257,'Aceite de Oliva'!$A$6:$A$257,"&gt;="&amp;$A273,'Aceite de Oliva'!$B$6:$B$257,"&lt;="&amp;$B273)</f>
        <v>1.25</v>
      </c>
      <c r="UU273" s="4">
        <f>SUMIFS('Aceite de Oliva'!UU$6:UU$257,'Aceite de Oliva'!$A$6:$A$257,"&gt;="&amp;$A273,'Aceite de Oliva'!$B$6:$B$257,"&lt;="&amp;$B273)</f>
        <v>4.33</v>
      </c>
      <c r="UY273" s="4">
        <f>SUMIFS('Aceite de Oliva'!UY$6:UY$257,'Aceite de Oliva'!$A$6:$A$257,"&gt;="&amp;$A273,'Aceite de Oliva'!$B$6:$B$257,"&lt;="&amp;$B273)</f>
        <v>0.74</v>
      </c>
      <c r="UZ273" s="4">
        <f>SUMIFS('Aceite de Oliva'!UZ$6:UZ$257,'Aceite de Oliva'!$A$6:$A$257,"&gt;="&amp;$A273,'Aceite de Oliva'!$B$6:$B$257,"&lt;="&amp;$B273)</f>
        <v>0.81</v>
      </c>
      <c r="VA273" s="4">
        <f>SUMIFS('Aceite de Oliva'!VA$6:VA$257,'Aceite de Oliva'!$A$6:$A$257,"&gt;="&amp;$A273,'Aceite de Oliva'!$B$6:$B$257,"&lt;="&amp;$B273)</f>
        <v>0.14000000000000001</v>
      </c>
      <c r="VB273" s="4">
        <f>SUMIFS('Aceite de Oliva'!VB$6:VB$257,'Aceite de Oliva'!$A$6:$A$257,"&gt;="&amp;$A273,'Aceite de Oliva'!$B$6:$B$257,"&lt;="&amp;$B273)</f>
        <v>3.13</v>
      </c>
      <c r="VF273" s="4">
        <f>SUMIFS('Aceite de Oliva'!VF$6:VF$257,'Aceite de Oliva'!$A$6:$A$257,"&gt;="&amp;$A273,'Aceite de Oliva'!$B$6:$B$257,"&lt;="&amp;$B273)</f>
        <v>0.98</v>
      </c>
      <c r="VG273" s="4">
        <f>SUMIFS('Aceite de Oliva'!VG$6:VG$257,'Aceite de Oliva'!$A$6:$A$257,"&gt;="&amp;$A273,'Aceite de Oliva'!$B$6:$B$257,"&lt;="&amp;$B273)</f>
        <v>1.8599999999999999</v>
      </c>
      <c r="VH273" s="4">
        <f>SUMIFS('Aceite de Oliva'!VH$6:VH$257,'Aceite de Oliva'!$A$6:$A$257,"&gt;="&amp;$A273,'Aceite de Oliva'!$B$6:$B$257,"&lt;="&amp;$B273)</f>
        <v>0.54</v>
      </c>
      <c r="VI273" s="4">
        <f>SUMIFS('Aceite de Oliva'!VI$6:VI$257,'Aceite de Oliva'!$A$6:$A$257,"&gt;="&amp;$A273,'Aceite de Oliva'!$B$6:$B$257,"&lt;="&amp;$B273)</f>
        <v>2.1</v>
      </c>
      <c r="VM273" s="4">
        <f>SUMIFS('Aceite de Oliva'!VM$6:VM$257,'Aceite de Oliva'!$A$6:$A$257,"&gt;="&amp;$A273,'Aceite de Oliva'!$B$6:$B$257,"&lt;="&amp;$B273)</f>
        <v>1.69</v>
      </c>
      <c r="VN273" s="4">
        <f>SUMIFS('Aceite de Oliva'!VN$6:VN$257,'Aceite de Oliva'!$A$6:$A$257,"&gt;="&amp;$A273,'Aceite de Oliva'!$B$6:$B$257,"&lt;="&amp;$B273)</f>
        <v>1.43</v>
      </c>
      <c r="VO273" s="4">
        <f>SUMIFS('Aceite de Oliva'!VO$6:VO$257,'Aceite de Oliva'!$A$6:$A$257,"&gt;="&amp;$A273,'Aceite de Oliva'!$B$6:$B$257,"&lt;="&amp;$B273)</f>
        <v>1.62</v>
      </c>
      <c r="VP273" s="4">
        <f>SUMIFS('Aceite de Oliva'!VP$6:VP$257,'Aceite de Oliva'!$A$6:$A$257,"&gt;="&amp;$A273,'Aceite de Oliva'!$B$6:$B$257,"&lt;="&amp;$B273)</f>
        <v>1.26</v>
      </c>
      <c r="VT273" s="4">
        <f>SUMIFS('Aceite de Oliva'!VT$6:VT$257,'Aceite de Oliva'!$A$6:$A$257,"&gt;="&amp;$A273,'Aceite de Oliva'!$B$6:$B$257,"&lt;="&amp;$B273)</f>
        <v>4.13</v>
      </c>
      <c r="VU273" s="4">
        <f>SUMIFS('Aceite de Oliva'!VU$6:VU$257,'Aceite de Oliva'!$A$6:$A$257,"&gt;="&amp;$A273,'Aceite de Oliva'!$B$6:$B$257,"&lt;="&amp;$B273)</f>
        <v>2.3000000000000003</v>
      </c>
      <c r="VV273" s="4">
        <f>SUMIFS('Aceite de Oliva'!VV$6:VV$257,'Aceite de Oliva'!$A$6:$A$257,"&gt;="&amp;$A273,'Aceite de Oliva'!$B$6:$B$257,"&lt;="&amp;$B273)</f>
        <v>4.22</v>
      </c>
      <c r="VW273" s="4">
        <f>SUMIFS('Aceite de Oliva'!VW$6:VW$257,'Aceite de Oliva'!$A$6:$A$257,"&gt;="&amp;$A273,'Aceite de Oliva'!$B$6:$B$257,"&lt;="&amp;$B273)</f>
        <v>4.5200000000000005</v>
      </c>
      <c r="WA273" s="4">
        <f>SUMIFS('Aceite de Oliva'!WA$6:WA$257,'Aceite de Oliva'!$A$6:$A$257,"&gt;="&amp;$A273,'Aceite de Oliva'!$B$6:$B$257,"&lt;="&amp;$B273)</f>
        <v>52.14</v>
      </c>
      <c r="WB273" s="4">
        <f>SUMIFS('Aceite de Oliva'!WB$6:WB$257,'Aceite de Oliva'!$A$6:$A$257,"&gt;="&amp;$A273,'Aceite de Oliva'!$B$6:$B$257,"&lt;="&amp;$B273)</f>
        <v>27.159999999999997</v>
      </c>
      <c r="WC273" s="4">
        <f>SUMIFS('Aceite de Oliva'!WC$6:WC$257,'Aceite de Oliva'!$A$6:$A$257,"&gt;="&amp;$A273,'Aceite de Oliva'!$B$6:$B$257,"&lt;="&amp;$B273)</f>
        <v>61.35</v>
      </c>
      <c r="WD273" s="4">
        <f>SUMIFS('Aceite de Oliva'!WD$6:WD$257,'Aceite de Oliva'!$A$6:$A$257,"&gt;="&amp;$A273,'Aceite de Oliva'!$B$6:$B$257,"&lt;="&amp;$B273)</f>
        <v>67.149999999999991</v>
      </c>
      <c r="WH273" s="4">
        <f>SUMIFS('Aceite de Oliva'!WH$6:WH$257,'Aceite de Oliva'!$A$6:$A$257,"&gt;="&amp;$A273,'Aceite de Oliva'!$B$6:$B$257,"&lt;="&amp;$B273)</f>
        <v>33.39</v>
      </c>
      <c r="WI273" s="4">
        <f>SUMIFS('Aceite de Oliva'!WI$6:WI$257,'Aceite de Oliva'!$A$6:$A$257,"&gt;="&amp;$A273,'Aceite de Oliva'!$B$6:$B$257,"&lt;="&amp;$B273)</f>
        <v>13.600000000000001</v>
      </c>
      <c r="WJ273" s="4">
        <f>SUMIFS('Aceite de Oliva'!WJ$6:WJ$257,'Aceite de Oliva'!$A$6:$A$257,"&gt;="&amp;$A273,'Aceite de Oliva'!$B$6:$B$257,"&lt;="&amp;$B273)</f>
        <v>38.58</v>
      </c>
      <c r="WK273" s="4">
        <f>SUMIFS('Aceite de Oliva'!WK$6:WK$257,'Aceite de Oliva'!$A$6:$A$257,"&gt;="&amp;$A273,'Aceite de Oliva'!$B$6:$B$257,"&lt;="&amp;$B273)</f>
        <v>42.45</v>
      </c>
      <c r="WO273" s="4">
        <f>SUMIFS('Aceite de Oliva'!WO$6:WO$257,'Aceite de Oliva'!$A$6:$A$257,"&gt;="&amp;$A273,'Aceite de Oliva'!$B$6:$B$257,"&lt;="&amp;$B273)</f>
        <v>3.4200000000000004</v>
      </c>
      <c r="WP273" s="4">
        <f>SUMIFS('Aceite de Oliva'!WP$6:WP$257,'Aceite de Oliva'!$A$6:$A$257,"&gt;="&amp;$A273,'Aceite de Oliva'!$B$6:$B$257,"&lt;="&amp;$B273)</f>
        <v>1.47</v>
      </c>
      <c r="WQ273" s="4">
        <f>SUMIFS('Aceite de Oliva'!WQ$6:WQ$257,'Aceite de Oliva'!$A$6:$A$257,"&gt;="&amp;$A273,'Aceite de Oliva'!$B$6:$B$257,"&lt;="&amp;$B273)</f>
        <v>3.71</v>
      </c>
      <c r="WR273" s="4">
        <f>SUMIFS('Aceite de Oliva'!WR$6:WR$257,'Aceite de Oliva'!$A$6:$A$257,"&gt;="&amp;$A273,'Aceite de Oliva'!$B$6:$B$257,"&lt;="&amp;$B273)</f>
        <v>6.07</v>
      </c>
      <c r="WV273" s="4">
        <f>SUMIFS('Aceite de Oliva'!WV$6:WV$257,'Aceite de Oliva'!$A$6:$A$257,"&gt;="&amp;$A273,'Aceite de Oliva'!$B$6:$B$257,"&lt;="&amp;$B273)</f>
        <v>3.11</v>
      </c>
      <c r="WW273" s="4">
        <f>SUMIFS('Aceite de Oliva'!WW$6:WW$257,'Aceite de Oliva'!$A$6:$A$257,"&gt;="&amp;$A273,'Aceite de Oliva'!$B$6:$B$257,"&lt;="&amp;$B273)</f>
        <v>1.48</v>
      </c>
      <c r="WX273" s="4">
        <f>SUMIFS('Aceite de Oliva'!WX$6:WX$257,'Aceite de Oliva'!$A$6:$A$257,"&gt;="&amp;$A273,'Aceite de Oliva'!$B$6:$B$257,"&lt;="&amp;$B273)</f>
        <v>3.73</v>
      </c>
      <c r="WY273" s="4">
        <f>SUMIFS('Aceite de Oliva'!WY$6:WY$257,'Aceite de Oliva'!$A$6:$A$257,"&gt;="&amp;$A273,'Aceite de Oliva'!$B$6:$B$257,"&lt;="&amp;$B273)</f>
        <v>4.04</v>
      </c>
      <c r="XC273" s="4">
        <f>SUMIFS('Aceite de Oliva'!XC$6:XC$257,'Aceite de Oliva'!$A$6:$A$257,"&gt;="&amp;$A273,'Aceite de Oliva'!$B$6:$B$257,"&lt;="&amp;$B273)</f>
        <v>1.07</v>
      </c>
      <c r="XD273" s="4">
        <f>SUMIFS('Aceite de Oliva'!XD$6:XD$257,'Aceite de Oliva'!$A$6:$A$257,"&gt;="&amp;$A273,'Aceite de Oliva'!$B$6:$B$257,"&lt;="&amp;$B273)</f>
        <v>0.41</v>
      </c>
      <c r="XE273" s="4">
        <f>SUMIFS('Aceite de Oliva'!XE$6:XE$257,'Aceite de Oliva'!$A$6:$A$257,"&gt;="&amp;$A273,'Aceite de Oliva'!$B$6:$B$257,"&lt;="&amp;$B273)</f>
        <v>0.9</v>
      </c>
      <c r="XF273" s="4">
        <f>SUMIFS('Aceite de Oliva'!XF$6:XF$257,'Aceite de Oliva'!$A$6:$A$257,"&gt;="&amp;$A273,'Aceite de Oliva'!$B$6:$B$257,"&lt;="&amp;$B273)</f>
        <v>2.4500000000000002</v>
      </c>
      <c r="XJ273" s="4">
        <f>SUMIFS('Aceite de Oliva'!XJ$6:XJ$257,'Aceite de Oliva'!$A$6:$A$257,"&gt;="&amp;$A273,'Aceite de Oliva'!$B$6:$B$257,"&lt;="&amp;$B273)</f>
        <v>0.75</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2.85</v>
      </c>
      <c r="XQ273" s="4">
        <f>SUMIFS('Aceite de Oliva'!XQ$6:XQ$257,'Aceite de Oliva'!$A$6:$A$257,"&gt;="&amp;$A273,'Aceite de Oliva'!$B$6:$B$257,"&lt;="&amp;$B273)</f>
        <v>0.52</v>
      </c>
      <c r="XR273" s="4">
        <f>SUMIFS('Aceite de Oliva'!XR$6:XR$257,'Aceite de Oliva'!$A$6:$A$257,"&gt;="&amp;$A273,'Aceite de Oliva'!$B$6:$B$257,"&lt;="&amp;$B273)</f>
        <v>1.7199999999999998</v>
      </c>
      <c r="XS273" s="4">
        <f>SUMIFS('Aceite de Oliva'!XS$6:XS$257,'Aceite de Oliva'!$A$6:$A$257,"&gt;="&amp;$A273,'Aceite de Oliva'!$B$6:$B$257,"&lt;="&amp;$B273)</f>
        <v>0</v>
      </c>
      <c r="XT273" s="4">
        <f>SUMIFS('Aceite de Oliva'!XT$6:XT$257,'Aceite de Oliva'!$A$6:$A$257,"&gt;="&amp;$A273,'Aceite de Oliva'!$B$6:$B$257,"&lt;="&amp;$B273)</f>
        <v>0.24</v>
      </c>
      <c r="XX273" s="4">
        <f>SUMIFS('Aceite de Oliva'!XX$6:XX$257,'Aceite de Oliva'!$A$6:$A$257,"&gt;="&amp;$A273,'Aceite de Oliva'!$B$6:$B$257,"&lt;="&amp;$B273)</f>
        <v>0.27999999999999997</v>
      </c>
      <c r="XY273" s="4">
        <f>SUMIFS('Aceite de Oliva'!XY$6:XY$257,'Aceite de Oliva'!$A$6:$A$257,"&gt;="&amp;$A273,'Aceite de Oliva'!$B$6:$B$257,"&lt;="&amp;$B273)</f>
        <v>0.39</v>
      </c>
      <c r="XZ273" s="4">
        <f>SUMIFS('Aceite de Oliva'!XZ$6:XZ$257,'Aceite de Oliva'!$A$6:$A$257,"&gt;="&amp;$A273,'Aceite de Oliva'!$B$6:$B$257,"&lt;="&amp;$B273)</f>
        <v>0</v>
      </c>
      <c r="YA273" s="4">
        <f>SUMIFS('Aceite de Oliva'!YA$6:YA$257,'Aceite de Oliva'!$A$6:$A$257,"&gt;="&amp;$A273,'Aceite de Oliva'!$B$6:$B$257,"&lt;="&amp;$B273)</f>
        <v>0</v>
      </c>
      <c r="YE273" s="4">
        <f>SUMIFS('Aceite de Oliva'!YE$6:YE$257,'Aceite de Oliva'!$A$6:$A$257,"&gt;="&amp;$A273,'Aceite de Oliva'!$B$6:$B$257,"&lt;="&amp;$B273)</f>
        <v>0.28000000000000003</v>
      </c>
      <c r="YF273" s="4">
        <f>SUMIFS('Aceite de Oliva'!YF$6:YF$257,'Aceite de Oliva'!$A$6:$A$257,"&gt;="&amp;$A273,'Aceite de Oliva'!$B$6:$B$257,"&lt;="&amp;$B273)</f>
        <v>0</v>
      </c>
      <c r="YG273" s="4">
        <f>SUMIFS('Aceite de Oliva'!YG$6:YG$257,'Aceite de Oliva'!$A$6:$A$257,"&gt;="&amp;$A273,'Aceite de Oliva'!$B$6:$B$257,"&lt;="&amp;$B273)</f>
        <v>0.31</v>
      </c>
      <c r="YH273" s="4">
        <f>SUMIFS('Aceite de Oliva'!YH$6:YH$257,'Aceite de Oliva'!$A$6:$A$257,"&gt;="&amp;$A273,'Aceite de Oliva'!$B$6:$B$257,"&lt;="&amp;$B273)</f>
        <v>0.39</v>
      </c>
      <c r="YL273" s="4">
        <f>SUMIFS('Aceite de Oliva'!YL$6:YL$257,'Aceite de Oliva'!$A$6:$A$257,"&gt;="&amp;$A273,'Aceite de Oliva'!$B$6:$B$257,"&lt;="&amp;$B273)</f>
        <v>0.26</v>
      </c>
      <c r="YM273" s="4">
        <f>SUMIFS('Aceite de Oliva'!YM$6:YM$257,'Aceite de Oliva'!$A$6:$A$257,"&gt;="&amp;$A273,'Aceite de Oliva'!$B$6:$B$257,"&lt;="&amp;$B273)</f>
        <v>0</v>
      </c>
      <c r="YN273" s="4">
        <f>SUMIFS('Aceite de Oliva'!YN$6:YN$257,'Aceite de Oliva'!$A$6:$A$257,"&gt;="&amp;$A273,'Aceite de Oliva'!$B$6:$B$257,"&lt;="&amp;$B273)</f>
        <v>0.16</v>
      </c>
      <c r="YO273" s="4">
        <f>SUMIFS('Aceite de Oliva'!YO$6:YO$257,'Aceite de Oliva'!$A$6:$A$257,"&gt;="&amp;$A273,'Aceite de Oliva'!$B$6:$B$257,"&lt;="&amp;$B273)</f>
        <v>0.2</v>
      </c>
      <c r="YP273" s="4">
        <f>SUMIFS('Aceite de Oliva'!YP$6:YP$257,'Aceite de Oliva'!$A$6:$A$257,"&gt;="&amp;$A273,'Aceite de Oliva'!$B$6:$B$257,"&lt;="&amp;$B273)</f>
        <v>0</v>
      </c>
    </row>
    <row r="274" spans="1:666" x14ac:dyDescent="0.25">
      <c r="A274" s="9">
        <f>'TAM Aceite de Oliva'!B22</f>
        <v>7.75</v>
      </c>
      <c r="B274" s="9">
        <f>'TAM Aceite de Oliva'!C22</f>
        <v>8</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0.04</v>
      </c>
      <c r="PP274" s="4">
        <f>SUMIFS('Aceite de Oliva'!PP$6:PP$257,'Aceite de Oliva'!$A$6:$A$257,"&gt;="&amp;$A274,'Aceite de Oliva'!$B$6:$B$257,"&lt;="&amp;$B274)</f>
        <v>0</v>
      </c>
      <c r="PQ274" s="4">
        <f>SUMIFS('Aceite de Oliva'!PQ$6:PQ$257,'Aceite de Oliva'!$A$6:$A$257,"&gt;="&amp;$A274,'Aceite de Oliva'!$B$6:$B$257,"&lt;="&amp;$B274)</f>
        <v>0.06</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7.0000000000000007E-2</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0.5</v>
      </c>
      <c r="RL274" s="4">
        <f>SUMIFS('Aceite de Oliva'!RL$6:RL$257,'Aceite de Oliva'!$A$6:$A$257,"&gt;="&amp;$A274,'Aceite de Oliva'!$B$6:$B$257,"&lt;="&amp;$B274)</f>
        <v>0.21</v>
      </c>
      <c r="RM274" s="4">
        <f>SUMIFS('Aceite de Oliva'!RM$6:RM$257,'Aceite de Oliva'!$A$6:$A$257,"&gt;="&amp;$A274,'Aceite de Oliva'!$B$6:$B$257,"&lt;="&amp;$B274)</f>
        <v>0</v>
      </c>
      <c r="RN274" s="4">
        <f>SUMIFS('Aceite de Oliva'!RN$6:RN$257,'Aceite de Oliva'!$A$6:$A$257,"&gt;="&amp;$A274,'Aceite de Oliva'!$B$6:$B$257,"&lt;="&amp;$B274)</f>
        <v>0.35</v>
      </c>
      <c r="RO274" s="4">
        <f>SUMIFS('Aceite de Oliva'!RO$6:RO$257,'Aceite de Oliva'!$A$6:$A$257,"&gt;="&amp;$A274,'Aceite de Oliva'!$B$6:$B$257,"&lt;="&amp;$B274)</f>
        <v>0</v>
      </c>
      <c r="RS274" s="4">
        <f>SUMIFS('Aceite de Oliva'!RS$6:RS$257,'Aceite de Oliva'!$A$6:$A$257,"&gt;="&amp;$A274,'Aceite de Oliva'!$B$6:$B$257,"&lt;="&amp;$B274)</f>
        <v>1.65</v>
      </c>
      <c r="RT274" s="4">
        <f>SUMIFS('Aceite de Oliva'!RT$6:RT$257,'Aceite de Oliva'!$A$6:$A$257,"&gt;="&amp;$A274,'Aceite de Oliva'!$B$6:$B$257,"&lt;="&amp;$B274)</f>
        <v>7.01</v>
      </c>
      <c r="RU274" s="4">
        <f>SUMIFS('Aceite de Oliva'!RU$6:RU$257,'Aceite de Oliva'!$A$6:$A$257,"&gt;="&amp;$A274,'Aceite de Oliva'!$B$6:$B$257,"&lt;="&amp;$B274)</f>
        <v>0.24</v>
      </c>
      <c r="RV274" s="4">
        <f>SUMIFS('Aceite de Oliva'!RV$6:RV$257,'Aceite de Oliva'!$A$6:$A$257,"&gt;="&amp;$A274,'Aceite de Oliva'!$B$6:$B$257,"&lt;="&amp;$B274)</f>
        <v>0</v>
      </c>
      <c r="RZ274" s="4">
        <f>SUMIFS('Aceite de Oliva'!RZ$6:RZ$257,'Aceite de Oliva'!$A$6:$A$257,"&gt;="&amp;$A274,'Aceite de Oliva'!$B$6:$B$257,"&lt;="&amp;$B274)</f>
        <v>2.2999999999999998</v>
      </c>
      <c r="SA274" s="4">
        <f>SUMIFS('Aceite de Oliva'!SA$6:SA$257,'Aceite de Oliva'!$A$6:$A$257,"&gt;="&amp;$A274,'Aceite de Oliva'!$B$6:$B$257,"&lt;="&amp;$B274)</f>
        <v>8.7200000000000006</v>
      </c>
      <c r="SB274" s="4">
        <f>SUMIFS('Aceite de Oliva'!SB$6:SB$257,'Aceite de Oliva'!$A$6:$A$257,"&gt;="&amp;$A274,'Aceite de Oliva'!$B$6:$B$257,"&lt;="&amp;$B274)</f>
        <v>0.47000000000000003</v>
      </c>
      <c r="SC274" s="4">
        <f>SUMIFS('Aceite de Oliva'!SC$6:SC$257,'Aceite de Oliva'!$A$6:$A$257,"&gt;="&amp;$A274,'Aceite de Oliva'!$B$6:$B$257,"&lt;="&amp;$B274)</f>
        <v>0.31</v>
      </c>
      <c r="SG274" s="4">
        <f>SUMIFS('Aceite de Oliva'!SG$6:SG$257,'Aceite de Oliva'!$A$6:$A$257,"&gt;="&amp;$A274,'Aceite de Oliva'!$B$6:$B$257,"&lt;="&amp;$B274)</f>
        <v>5.1000000000000005</v>
      </c>
      <c r="SH274" s="4">
        <f>SUMIFS('Aceite de Oliva'!SH$6:SH$257,'Aceite de Oliva'!$A$6:$A$257,"&gt;="&amp;$A274,'Aceite de Oliva'!$B$6:$B$257,"&lt;="&amp;$B274)</f>
        <v>19.29</v>
      </c>
      <c r="SI274" s="4">
        <f>SUMIFS('Aceite de Oliva'!SI$6:SI$257,'Aceite de Oliva'!$A$6:$A$257,"&gt;="&amp;$A274,'Aceite de Oliva'!$B$6:$B$257,"&lt;="&amp;$B274)</f>
        <v>0.65999999999999992</v>
      </c>
      <c r="SJ274" s="4">
        <f>SUMIFS('Aceite de Oliva'!SJ$6:SJ$257,'Aceite de Oliva'!$A$6:$A$257,"&gt;="&amp;$A274,'Aceite de Oliva'!$B$6:$B$257,"&lt;="&amp;$B274)</f>
        <v>2.59</v>
      </c>
      <c r="SN274" s="4">
        <f>SUMIFS('Aceite de Oliva'!SN$6:SN$257,'Aceite de Oliva'!$A$6:$A$257,"&gt;="&amp;$A274,'Aceite de Oliva'!$B$6:$B$257,"&lt;="&amp;$B274)</f>
        <v>2.86</v>
      </c>
      <c r="SO274" s="4">
        <f>SUMIFS('Aceite de Oliva'!SO$6:SO$257,'Aceite de Oliva'!$A$6:$A$257,"&gt;="&amp;$A274,'Aceite de Oliva'!$B$6:$B$257,"&lt;="&amp;$B274)</f>
        <v>11.79</v>
      </c>
      <c r="SP274" s="4">
        <f>SUMIFS('Aceite de Oliva'!SP$6:SP$257,'Aceite de Oliva'!$A$6:$A$257,"&gt;="&amp;$A274,'Aceite de Oliva'!$B$6:$B$257,"&lt;="&amp;$B274)</f>
        <v>0.19</v>
      </c>
      <c r="SQ274" s="4">
        <f>SUMIFS('Aceite de Oliva'!SQ$6:SQ$257,'Aceite de Oliva'!$A$6:$A$257,"&gt;="&amp;$A274,'Aceite de Oliva'!$B$6:$B$257,"&lt;="&amp;$B274)</f>
        <v>0.88000000000000012</v>
      </c>
      <c r="SU274" s="4">
        <f>SUMIFS('Aceite de Oliva'!SU$6:SU$257,'Aceite de Oliva'!$A$6:$A$257,"&gt;="&amp;$A274,'Aceite de Oliva'!$B$6:$B$257,"&lt;="&amp;$B274)</f>
        <v>0.56000000000000005</v>
      </c>
      <c r="SV274" s="4">
        <f>SUMIFS('Aceite de Oliva'!SV$6:SV$257,'Aceite de Oliva'!$A$6:$A$257,"&gt;="&amp;$A274,'Aceite de Oliva'!$B$6:$B$257,"&lt;="&amp;$B274)</f>
        <v>0.22</v>
      </c>
      <c r="SW274" s="4">
        <f>SUMIFS('Aceite de Oliva'!SW$6:SW$257,'Aceite de Oliva'!$A$6:$A$257,"&gt;="&amp;$A274,'Aceite de Oliva'!$B$6:$B$257,"&lt;="&amp;$B274)</f>
        <v>0.31</v>
      </c>
      <c r="SX274" s="4">
        <f>SUMIFS('Aceite de Oliva'!SX$6:SX$257,'Aceite de Oliva'!$A$6:$A$257,"&gt;="&amp;$A274,'Aceite de Oliva'!$B$6:$B$257,"&lt;="&amp;$B274)</f>
        <v>1.63</v>
      </c>
      <c r="TB274" s="4">
        <f>SUMIFS('Aceite de Oliva'!TB$6:TB$257,'Aceite de Oliva'!$A$6:$A$257,"&gt;="&amp;$A274,'Aceite de Oliva'!$B$6:$B$257,"&lt;="&amp;$B274)</f>
        <v>0.78</v>
      </c>
      <c r="TC274" s="4">
        <f>SUMIFS('Aceite de Oliva'!TC$6:TC$257,'Aceite de Oliva'!$A$6:$A$257,"&gt;="&amp;$A274,'Aceite de Oliva'!$B$6:$B$257,"&lt;="&amp;$B274)</f>
        <v>1.95</v>
      </c>
      <c r="TD274" s="4">
        <f>SUMIFS('Aceite de Oliva'!TD$6:TD$257,'Aceite de Oliva'!$A$6:$A$257,"&gt;="&amp;$A274,'Aceite de Oliva'!$B$6:$B$257,"&lt;="&amp;$B274)</f>
        <v>0.39</v>
      </c>
      <c r="TE274" s="4">
        <f>SUMIFS('Aceite de Oliva'!TE$6:TE$257,'Aceite de Oliva'!$A$6:$A$257,"&gt;="&amp;$A274,'Aceite de Oliva'!$B$6:$B$257,"&lt;="&amp;$B274)</f>
        <v>0.67</v>
      </c>
      <c r="TI274" s="4">
        <f>SUMIFS('Aceite de Oliva'!TI$6:TI$257,'Aceite de Oliva'!$A$6:$A$257,"&gt;="&amp;$A274,'Aceite de Oliva'!$B$6:$B$257,"&lt;="&amp;$B274)</f>
        <v>1.78</v>
      </c>
      <c r="TJ274" s="4">
        <f>SUMIFS('Aceite de Oliva'!TJ$6:TJ$257,'Aceite de Oliva'!$A$6:$A$257,"&gt;="&amp;$A274,'Aceite de Oliva'!$B$6:$B$257,"&lt;="&amp;$B274)</f>
        <v>3.24</v>
      </c>
      <c r="TK274" s="4">
        <f>SUMIFS('Aceite de Oliva'!TK$6:TK$257,'Aceite de Oliva'!$A$6:$A$257,"&gt;="&amp;$A274,'Aceite de Oliva'!$B$6:$B$257,"&lt;="&amp;$B274)</f>
        <v>1.4300000000000002</v>
      </c>
      <c r="TL274" s="4">
        <f>SUMIFS('Aceite de Oliva'!TL$6:TL$257,'Aceite de Oliva'!$A$6:$A$257,"&gt;="&amp;$A274,'Aceite de Oliva'!$B$6:$B$257,"&lt;="&amp;$B274)</f>
        <v>1.34</v>
      </c>
      <c r="TP274" s="4">
        <f>SUMIFS('Aceite de Oliva'!TP$6:TP$257,'Aceite de Oliva'!$A$6:$A$257,"&gt;="&amp;$A274,'Aceite de Oliva'!$B$6:$B$257,"&lt;="&amp;$B274)</f>
        <v>7.7</v>
      </c>
      <c r="TQ274" s="4">
        <f>SUMIFS('Aceite de Oliva'!TQ$6:TQ$257,'Aceite de Oliva'!$A$6:$A$257,"&gt;="&amp;$A274,'Aceite de Oliva'!$B$6:$B$257,"&lt;="&amp;$B274)</f>
        <v>10.39</v>
      </c>
      <c r="TR274" s="4">
        <f>SUMIFS('Aceite de Oliva'!TR$6:TR$257,'Aceite de Oliva'!$A$6:$A$257,"&gt;="&amp;$A274,'Aceite de Oliva'!$B$6:$B$257,"&lt;="&amp;$B274)</f>
        <v>7.38</v>
      </c>
      <c r="TS274" s="4">
        <f>SUMIFS('Aceite de Oliva'!TS$6:TS$257,'Aceite de Oliva'!$A$6:$A$257,"&gt;="&amp;$A274,'Aceite de Oliva'!$B$6:$B$257,"&lt;="&amp;$B274)</f>
        <v>5.2200000000000006</v>
      </c>
      <c r="TW274" s="4">
        <f>SUMIFS('Aceite de Oliva'!TW$6:TW$257,'Aceite de Oliva'!$A$6:$A$257,"&gt;="&amp;$A274,'Aceite de Oliva'!$B$6:$B$257,"&lt;="&amp;$B274)</f>
        <v>7.5499999999999989</v>
      </c>
      <c r="TX274" s="4">
        <f>SUMIFS('Aceite de Oliva'!TX$6:TX$257,'Aceite de Oliva'!$A$6:$A$257,"&gt;="&amp;$A274,'Aceite de Oliva'!$B$6:$B$257,"&lt;="&amp;$B274)</f>
        <v>9.3000000000000007</v>
      </c>
      <c r="TY274" s="4">
        <f>SUMIFS('Aceite de Oliva'!TY$6:TY$257,'Aceite de Oliva'!$A$6:$A$257,"&gt;="&amp;$A274,'Aceite de Oliva'!$B$6:$B$257,"&lt;="&amp;$B274)</f>
        <v>7.38</v>
      </c>
      <c r="TZ274" s="4">
        <f>SUMIFS('Aceite de Oliva'!TZ$6:TZ$257,'Aceite de Oliva'!$A$6:$A$257,"&gt;="&amp;$A274,'Aceite de Oliva'!$B$6:$B$257,"&lt;="&amp;$B274)</f>
        <v>5.5900000000000007</v>
      </c>
      <c r="UD274" s="4">
        <f>SUMIFS('Aceite de Oliva'!UD$6:UD$257,'Aceite de Oliva'!$A$6:$A$257,"&gt;="&amp;$A274,'Aceite de Oliva'!$B$6:$B$257,"&lt;="&amp;$B274)</f>
        <v>5.5699999999999994</v>
      </c>
      <c r="UE274" s="4">
        <f>SUMIFS('Aceite de Oliva'!UE$6:UE$257,'Aceite de Oliva'!$A$6:$A$257,"&gt;="&amp;$A274,'Aceite de Oliva'!$B$6:$B$257,"&lt;="&amp;$B274)</f>
        <v>8.7999999999999989</v>
      </c>
      <c r="UF274" s="4">
        <f>SUMIFS('Aceite de Oliva'!UF$6:UF$257,'Aceite de Oliva'!$A$6:$A$257,"&gt;="&amp;$A274,'Aceite de Oliva'!$B$6:$B$257,"&lt;="&amp;$B274)</f>
        <v>5.92</v>
      </c>
      <c r="UG274" s="4">
        <f>SUMIFS('Aceite de Oliva'!UG$6:UG$257,'Aceite de Oliva'!$A$6:$A$257,"&gt;="&amp;$A274,'Aceite de Oliva'!$B$6:$B$257,"&lt;="&amp;$B274)</f>
        <v>0.54</v>
      </c>
      <c r="UK274" s="4">
        <f>SUMIFS('Aceite de Oliva'!UK$6:UK$257,'Aceite de Oliva'!$A$6:$A$257,"&gt;="&amp;$A274,'Aceite de Oliva'!$B$6:$B$257,"&lt;="&amp;$B274)</f>
        <v>16.2</v>
      </c>
      <c r="UL274" s="4">
        <f>SUMIFS('Aceite de Oliva'!UL$6:UL$257,'Aceite de Oliva'!$A$6:$A$257,"&gt;="&amp;$A274,'Aceite de Oliva'!$B$6:$B$257,"&lt;="&amp;$B274)</f>
        <v>12.239999999999998</v>
      </c>
      <c r="UM274" s="4">
        <f>SUMIFS('Aceite de Oliva'!UM$6:UM$257,'Aceite de Oliva'!$A$6:$A$257,"&gt;="&amp;$A274,'Aceite de Oliva'!$B$6:$B$257,"&lt;="&amp;$B274)</f>
        <v>18.649999999999999</v>
      </c>
      <c r="UN274" s="4">
        <f>SUMIFS('Aceite de Oliva'!UN$6:UN$257,'Aceite de Oliva'!$A$6:$A$257,"&gt;="&amp;$A274,'Aceite de Oliva'!$B$6:$B$257,"&lt;="&amp;$B274)</f>
        <v>15.100000000000001</v>
      </c>
      <c r="UR274" s="4">
        <f>SUMIFS('Aceite de Oliva'!UR$6:UR$257,'Aceite de Oliva'!$A$6:$A$257,"&gt;="&amp;$A274,'Aceite de Oliva'!$B$6:$B$257,"&lt;="&amp;$B274)</f>
        <v>8.3000000000000007</v>
      </c>
      <c r="US274" s="4">
        <f>SUMIFS('Aceite de Oliva'!US$6:US$257,'Aceite de Oliva'!$A$6:$A$257,"&gt;="&amp;$A274,'Aceite de Oliva'!$B$6:$B$257,"&lt;="&amp;$B274)</f>
        <v>10.079999999999998</v>
      </c>
      <c r="UT274" s="4">
        <f>SUMIFS('Aceite de Oliva'!UT$6:UT$257,'Aceite de Oliva'!$A$6:$A$257,"&gt;="&amp;$A274,'Aceite de Oliva'!$B$6:$B$257,"&lt;="&amp;$B274)</f>
        <v>7</v>
      </c>
      <c r="UU274" s="4">
        <f>SUMIFS('Aceite de Oliva'!UU$6:UU$257,'Aceite de Oliva'!$A$6:$A$257,"&gt;="&amp;$A274,'Aceite de Oliva'!$B$6:$B$257,"&lt;="&amp;$B274)</f>
        <v>11.79</v>
      </c>
      <c r="UY274" s="4">
        <f>SUMIFS('Aceite de Oliva'!UY$6:UY$257,'Aceite de Oliva'!$A$6:$A$257,"&gt;="&amp;$A274,'Aceite de Oliva'!$B$6:$B$257,"&lt;="&amp;$B274)</f>
        <v>1.88</v>
      </c>
      <c r="UZ274" s="4">
        <f>SUMIFS('Aceite de Oliva'!UZ$6:UZ$257,'Aceite de Oliva'!$A$6:$A$257,"&gt;="&amp;$A274,'Aceite de Oliva'!$B$6:$B$257,"&lt;="&amp;$B274)</f>
        <v>3.29</v>
      </c>
      <c r="VA274" s="4">
        <f>SUMIFS('Aceite de Oliva'!VA$6:VA$257,'Aceite de Oliva'!$A$6:$A$257,"&gt;="&amp;$A274,'Aceite de Oliva'!$B$6:$B$257,"&lt;="&amp;$B274)</f>
        <v>1.1200000000000001</v>
      </c>
      <c r="VB274" s="4">
        <f>SUMIFS('Aceite de Oliva'!VB$6:VB$257,'Aceite de Oliva'!$A$6:$A$257,"&gt;="&amp;$A274,'Aceite de Oliva'!$B$6:$B$257,"&lt;="&amp;$B274)</f>
        <v>0</v>
      </c>
      <c r="VF274" s="4">
        <f>SUMIFS('Aceite de Oliva'!VF$6:VF$257,'Aceite de Oliva'!$A$6:$A$257,"&gt;="&amp;$A274,'Aceite de Oliva'!$B$6:$B$257,"&lt;="&amp;$B274)</f>
        <v>1.44</v>
      </c>
      <c r="VG274" s="4">
        <f>SUMIFS('Aceite de Oliva'!VG$6:VG$257,'Aceite de Oliva'!$A$6:$A$257,"&gt;="&amp;$A274,'Aceite de Oliva'!$B$6:$B$257,"&lt;="&amp;$B274)</f>
        <v>2.46</v>
      </c>
      <c r="VH274" s="4">
        <f>SUMIFS('Aceite de Oliva'!VH$6:VH$257,'Aceite de Oliva'!$A$6:$A$257,"&gt;="&amp;$A274,'Aceite de Oliva'!$B$6:$B$257,"&lt;="&amp;$B274)</f>
        <v>1.01</v>
      </c>
      <c r="VI274" s="4">
        <f>SUMIFS('Aceite de Oliva'!VI$6:VI$257,'Aceite de Oliva'!$A$6:$A$257,"&gt;="&amp;$A274,'Aceite de Oliva'!$B$6:$B$257,"&lt;="&amp;$B274)</f>
        <v>2.0500000000000003</v>
      </c>
      <c r="VM274" s="4">
        <f>SUMIFS('Aceite de Oliva'!VM$6:VM$257,'Aceite de Oliva'!$A$6:$A$257,"&gt;="&amp;$A274,'Aceite de Oliva'!$B$6:$B$257,"&lt;="&amp;$B274)</f>
        <v>10.06</v>
      </c>
      <c r="VN274" s="4">
        <f>SUMIFS('Aceite de Oliva'!VN$6:VN$257,'Aceite de Oliva'!$A$6:$A$257,"&gt;="&amp;$A274,'Aceite de Oliva'!$B$6:$B$257,"&lt;="&amp;$B274)</f>
        <v>9.41</v>
      </c>
      <c r="VO274" s="4">
        <f>SUMIFS('Aceite de Oliva'!VO$6:VO$257,'Aceite de Oliva'!$A$6:$A$257,"&gt;="&amp;$A274,'Aceite de Oliva'!$B$6:$B$257,"&lt;="&amp;$B274)</f>
        <v>7.23</v>
      </c>
      <c r="VP274" s="4">
        <f>SUMIFS('Aceite de Oliva'!VP$6:VP$257,'Aceite de Oliva'!$A$6:$A$257,"&gt;="&amp;$A274,'Aceite de Oliva'!$B$6:$B$257,"&lt;="&amp;$B274)</f>
        <v>28.29</v>
      </c>
      <c r="VT274" s="4">
        <f>SUMIFS('Aceite de Oliva'!VT$6:VT$257,'Aceite de Oliva'!$A$6:$A$257,"&gt;="&amp;$A274,'Aceite de Oliva'!$B$6:$B$257,"&lt;="&amp;$B274)</f>
        <v>20.87</v>
      </c>
      <c r="VU274" s="4">
        <f>SUMIFS('Aceite de Oliva'!VU$6:VU$257,'Aceite de Oliva'!$A$6:$A$257,"&gt;="&amp;$A274,'Aceite de Oliva'!$B$6:$B$257,"&lt;="&amp;$B274)</f>
        <v>24.86</v>
      </c>
      <c r="VV274" s="4">
        <f>SUMIFS('Aceite de Oliva'!VV$6:VV$257,'Aceite de Oliva'!$A$6:$A$257,"&gt;="&amp;$A274,'Aceite de Oliva'!$B$6:$B$257,"&lt;="&amp;$B274)</f>
        <v>14.26</v>
      </c>
      <c r="VW274" s="4">
        <f>SUMIFS('Aceite de Oliva'!VW$6:VW$257,'Aceite de Oliva'!$A$6:$A$257,"&gt;="&amp;$A274,'Aceite de Oliva'!$B$6:$B$257,"&lt;="&amp;$B274)</f>
        <v>49.61</v>
      </c>
      <c r="WA274" s="4">
        <f>SUMIFS('Aceite de Oliva'!WA$6:WA$257,'Aceite de Oliva'!$A$6:$A$257,"&gt;="&amp;$A274,'Aceite de Oliva'!$B$6:$B$257,"&lt;="&amp;$B274)</f>
        <v>8.6900000000000013</v>
      </c>
      <c r="WB274" s="4">
        <f>SUMIFS('Aceite de Oliva'!WB$6:WB$257,'Aceite de Oliva'!$A$6:$A$257,"&gt;="&amp;$A274,'Aceite de Oliva'!$B$6:$B$257,"&lt;="&amp;$B274)</f>
        <v>7.33</v>
      </c>
      <c r="WC274" s="4">
        <f>SUMIFS('Aceite de Oliva'!WC$6:WC$257,'Aceite de Oliva'!$A$6:$A$257,"&gt;="&amp;$A274,'Aceite de Oliva'!$B$6:$B$257,"&lt;="&amp;$B274)</f>
        <v>8.33</v>
      </c>
      <c r="WD274" s="4">
        <f>SUMIFS('Aceite de Oliva'!WD$6:WD$257,'Aceite de Oliva'!$A$6:$A$257,"&gt;="&amp;$A274,'Aceite de Oliva'!$B$6:$B$257,"&lt;="&amp;$B274)</f>
        <v>9.9499999999999993</v>
      </c>
      <c r="WH274" s="4">
        <f>SUMIFS('Aceite de Oliva'!WH$6:WH$257,'Aceite de Oliva'!$A$6:$A$257,"&gt;="&amp;$A274,'Aceite de Oliva'!$B$6:$B$257,"&lt;="&amp;$B274)</f>
        <v>3.9</v>
      </c>
      <c r="WI274" s="4">
        <f>SUMIFS('Aceite de Oliva'!WI$6:WI$257,'Aceite de Oliva'!$A$6:$A$257,"&gt;="&amp;$A274,'Aceite de Oliva'!$B$6:$B$257,"&lt;="&amp;$B274)</f>
        <v>5.98</v>
      </c>
      <c r="WJ274" s="4">
        <f>SUMIFS('Aceite de Oliva'!WJ$6:WJ$257,'Aceite de Oliva'!$A$6:$A$257,"&gt;="&amp;$A274,'Aceite de Oliva'!$B$6:$B$257,"&lt;="&amp;$B274)</f>
        <v>4.5</v>
      </c>
      <c r="WK274" s="4">
        <f>SUMIFS('Aceite de Oliva'!WK$6:WK$257,'Aceite de Oliva'!$A$6:$A$257,"&gt;="&amp;$A274,'Aceite de Oliva'!$B$6:$B$257,"&lt;="&amp;$B274)</f>
        <v>0.36</v>
      </c>
      <c r="WO274" s="4">
        <f>SUMIFS('Aceite de Oliva'!WO$6:WO$257,'Aceite de Oliva'!$A$6:$A$257,"&gt;="&amp;$A274,'Aceite de Oliva'!$B$6:$B$257,"&lt;="&amp;$B274)</f>
        <v>1.8800000000000001</v>
      </c>
      <c r="WP274" s="4">
        <f>SUMIFS('Aceite de Oliva'!WP$6:WP$257,'Aceite de Oliva'!$A$6:$A$257,"&gt;="&amp;$A274,'Aceite de Oliva'!$B$6:$B$257,"&lt;="&amp;$B274)</f>
        <v>1.76</v>
      </c>
      <c r="WQ274" s="4">
        <f>SUMIFS('Aceite de Oliva'!WQ$6:WQ$257,'Aceite de Oliva'!$A$6:$A$257,"&gt;="&amp;$A274,'Aceite de Oliva'!$B$6:$B$257,"&lt;="&amp;$B274)</f>
        <v>1.78</v>
      </c>
      <c r="WR274" s="4">
        <f>SUMIFS('Aceite de Oliva'!WR$6:WR$257,'Aceite de Oliva'!$A$6:$A$257,"&gt;="&amp;$A274,'Aceite de Oliva'!$B$6:$B$257,"&lt;="&amp;$B274)</f>
        <v>2.5700000000000003</v>
      </c>
      <c r="WV274" s="4">
        <f>SUMIFS('Aceite de Oliva'!WV$6:WV$257,'Aceite de Oliva'!$A$6:$A$257,"&gt;="&amp;$A274,'Aceite de Oliva'!$B$6:$B$257,"&lt;="&amp;$B274)</f>
        <v>2.33</v>
      </c>
      <c r="WW274" s="4">
        <f>SUMIFS('Aceite de Oliva'!WW$6:WW$257,'Aceite de Oliva'!$A$6:$A$257,"&gt;="&amp;$A274,'Aceite de Oliva'!$B$6:$B$257,"&lt;="&amp;$B274)</f>
        <v>2.35</v>
      </c>
      <c r="WX274" s="4">
        <f>SUMIFS('Aceite de Oliva'!WX$6:WX$257,'Aceite de Oliva'!$A$6:$A$257,"&gt;="&amp;$A274,'Aceite de Oliva'!$B$6:$B$257,"&lt;="&amp;$B274)</f>
        <v>1.7800000000000002</v>
      </c>
      <c r="WY274" s="4">
        <f>SUMIFS('Aceite de Oliva'!WY$6:WY$257,'Aceite de Oliva'!$A$6:$A$257,"&gt;="&amp;$A274,'Aceite de Oliva'!$B$6:$B$257,"&lt;="&amp;$B274)</f>
        <v>3.17</v>
      </c>
      <c r="XC274" s="4">
        <f>SUMIFS('Aceite de Oliva'!XC$6:XC$257,'Aceite de Oliva'!$A$6:$A$257,"&gt;="&amp;$A274,'Aceite de Oliva'!$B$6:$B$257,"&lt;="&amp;$B274)</f>
        <v>1.59</v>
      </c>
      <c r="XD274" s="4">
        <f>SUMIFS('Aceite de Oliva'!XD$6:XD$257,'Aceite de Oliva'!$A$6:$A$257,"&gt;="&amp;$A274,'Aceite de Oliva'!$B$6:$B$257,"&lt;="&amp;$B274)</f>
        <v>0.21</v>
      </c>
      <c r="XE274" s="4">
        <f>SUMIFS('Aceite de Oliva'!XE$6:XE$257,'Aceite de Oliva'!$A$6:$A$257,"&gt;="&amp;$A274,'Aceite de Oliva'!$B$6:$B$257,"&lt;="&amp;$B274)</f>
        <v>2.0100000000000002</v>
      </c>
      <c r="XF274" s="4">
        <f>SUMIFS('Aceite de Oliva'!XF$6:XF$257,'Aceite de Oliva'!$A$6:$A$257,"&gt;="&amp;$A274,'Aceite de Oliva'!$B$6:$B$257,"&lt;="&amp;$B274)</f>
        <v>0</v>
      </c>
      <c r="XJ274" s="4">
        <f>SUMIFS('Aceite de Oliva'!XJ$6:XJ$257,'Aceite de Oliva'!$A$6:$A$257,"&gt;="&amp;$A274,'Aceite de Oliva'!$B$6:$B$257,"&lt;="&amp;$B274)</f>
        <v>1.4300000000000002</v>
      </c>
      <c r="XK274" s="4">
        <f>SUMIFS('Aceite de Oliva'!XK$6:XK$257,'Aceite de Oliva'!$A$6:$A$257,"&gt;="&amp;$A274,'Aceite de Oliva'!$B$6:$B$257,"&lt;="&amp;$B274)</f>
        <v>0.89</v>
      </c>
      <c r="XL274" s="4">
        <f>SUMIFS('Aceite de Oliva'!XL$6:XL$257,'Aceite de Oliva'!$A$6:$A$257,"&gt;="&amp;$A274,'Aceite de Oliva'!$B$6:$B$257,"&lt;="&amp;$B274)</f>
        <v>2.0299999999999998</v>
      </c>
      <c r="XM274" s="4">
        <f>SUMIFS('Aceite de Oliva'!XM$6:XM$257,'Aceite de Oliva'!$A$6:$A$257,"&gt;="&amp;$A274,'Aceite de Oliva'!$B$6:$B$257,"&lt;="&amp;$B274)</f>
        <v>0</v>
      </c>
      <c r="XQ274" s="4">
        <f>SUMIFS('Aceite de Oliva'!XQ$6:XQ$257,'Aceite de Oliva'!$A$6:$A$257,"&gt;="&amp;$A274,'Aceite de Oliva'!$B$6:$B$257,"&lt;="&amp;$B274)</f>
        <v>0.89</v>
      </c>
      <c r="XR274" s="4">
        <f>SUMIFS('Aceite de Oliva'!XR$6:XR$257,'Aceite de Oliva'!$A$6:$A$257,"&gt;="&amp;$A274,'Aceite de Oliva'!$B$6:$B$257,"&lt;="&amp;$B274)</f>
        <v>0.31</v>
      </c>
      <c r="XS274" s="4">
        <f>SUMIFS('Aceite de Oliva'!XS$6:XS$257,'Aceite de Oliva'!$A$6:$A$257,"&gt;="&amp;$A274,'Aceite de Oliva'!$B$6:$B$257,"&lt;="&amp;$B274)</f>
        <v>1.1499999999999999</v>
      </c>
      <c r="XT274" s="4">
        <f>SUMIFS('Aceite de Oliva'!XT$6:XT$257,'Aceite de Oliva'!$A$6:$A$257,"&gt;="&amp;$A274,'Aceite de Oliva'!$B$6:$B$257,"&lt;="&amp;$B274)</f>
        <v>0</v>
      </c>
      <c r="XX274" s="4">
        <f>SUMIFS('Aceite de Oliva'!XX$6:XX$257,'Aceite de Oliva'!$A$6:$A$257,"&gt;="&amp;$A274,'Aceite de Oliva'!$B$6:$B$257,"&lt;="&amp;$B274)</f>
        <v>0.45</v>
      </c>
      <c r="XY274" s="4">
        <f>SUMIFS('Aceite de Oliva'!XY$6:XY$257,'Aceite de Oliva'!$A$6:$A$257,"&gt;="&amp;$A274,'Aceite de Oliva'!$B$6:$B$257,"&lt;="&amp;$B274)</f>
        <v>0</v>
      </c>
      <c r="XZ274" s="4">
        <f>SUMIFS('Aceite de Oliva'!XZ$6:XZ$257,'Aceite de Oliva'!$A$6:$A$257,"&gt;="&amp;$A274,'Aceite de Oliva'!$B$6:$B$257,"&lt;="&amp;$B274)</f>
        <v>0.77</v>
      </c>
      <c r="YA274" s="4">
        <f>SUMIFS('Aceite de Oliva'!YA$6:YA$257,'Aceite de Oliva'!$A$6:$A$257,"&gt;="&amp;$A274,'Aceite de Oliva'!$B$6:$B$257,"&lt;="&amp;$B274)</f>
        <v>0</v>
      </c>
      <c r="YE274" s="4">
        <f>SUMIFS('Aceite de Oliva'!YE$6:YE$257,'Aceite de Oliva'!$A$6:$A$257,"&gt;="&amp;$A274,'Aceite de Oliva'!$B$6:$B$257,"&lt;="&amp;$B274)</f>
        <v>0.15</v>
      </c>
      <c r="YF274" s="4">
        <f>SUMIFS('Aceite de Oliva'!YF$6:YF$257,'Aceite de Oliva'!$A$6:$A$257,"&gt;="&amp;$A274,'Aceite de Oliva'!$B$6:$B$257,"&lt;="&amp;$B274)</f>
        <v>0</v>
      </c>
      <c r="YG274" s="4">
        <f>SUMIFS('Aceite de Oliva'!YG$6:YG$257,'Aceite de Oliva'!$A$6:$A$257,"&gt;="&amp;$A274,'Aceite de Oliva'!$B$6:$B$257,"&lt;="&amp;$B274)</f>
        <v>0.27</v>
      </c>
      <c r="YH274" s="4">
        <f>SUMIFS('Aceite de Oliva'!YH$6:YH$257,'Aceite de Oliva'!$A$6:$A$257,"&gt;="&amp;$A274,'Aceite de Oliva'!$B$6:$B$257,"&lt;="&amp;$B274)</f>
        <v>0</v>
      </c>
      <c r="YL274" s="4">
        <f>SUMIFS('Aceite de Oliva'!YL$6:YL$257,'Aceite de Oliva'!$A$6:$A$257,"&gt;="&amp;$A274,'Aceite de Oliva'!$B$6:$B$257,"&lt;="&amp;$B274)</f>
        <v>0.22</v>
      </c>
      <c r="YM274" s="4">
        <f>SUMIFS('Aceite de Oliva'!YM$6:YM$257,'Aceite de Oliva'!$A$6:$A$257,"&gt;="&amp;$A274,'Aceite de Oliva'!$B$6:$B$257,"&lt;="&amp;$B274)</f>
        <v>0</v>
      </c>
      <c r="YN274" s="4">
        <f>SUMIFS('Aceite de Oliva'!YN$6:YN$257,'Aceite de Oliva'!$A$6:$A$257,"&gt;="&amp;$A274,'Aceite de Oliva'!$B$6:$B$257,"&lt;="&amp;$B274)</f>
        <v>0.31</v>
      </c>
      <c r="YO274" s="4">
        <f>SUMIFS('Aceite de Oliva'!YO$6:YO$257,'Aceite de Oliva'!$A$6:$A$257,"&gt;="&amp;$A274,'Aceite de Oliva'!$B$6:$B$257,"&lt;="&amp;$B274)</f>
        <v>0.39</v>
      </c>
      <c r="YP274" s="4">
        <f>SUMIFS('Aceite de Oliva'!YP$6:YP$257,'Aceite de Oliva'!$A$6:$A$257,"&gt;="&amp;$A274,'Aceite de Oliva'!$B$6:$B$257,"&lt;="&amp;$B274)</f>
        <v>0</v>
      </c>
    </row>
    <row r="275" spans="1:666" x14ac:dyDescent="0.25">
      <c r="A275" s="9">
        <f>'TAM Aceite de Oliva'!B23</f>
        <v>8</v>
      </c>
      <c r="B275" s="9">
        <f>'TAM Aceite de Oliva'!C23</f>
        <v>8.25</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0.09</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0.37</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0.04</v>
      </c>
      <c r="MJ275" s="4">
        <f>SUMIFS('Aceite de Oliva'!MJ$6:MJ$257,'Aceite de Oliva'!$A$6:$A$257,"&gt;="&amp;$A275,'Aceite de Oliva'!$B$6:$B$257,"&lt;="&amp;$B275)</f>
        <v>0</v>
      </c>
      <c r="MK275" s="4">
        <f>SUMIFS('Aceite de Oliva'!MK$6:MK$257,'Aceite de Oliva'!$A$6:$A$257,"&gt;="&amp;$A275,'Aceite de Oliva'!$B$6:$B$257,"&lt;="&amp;$B275)</f>
        <v>0.06</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0.14000000000000001</v>
      </c>
      <c r="RT275" s="4">
        <f>SUMIFS('Aceite de Oliva'!RT$6:RT$257,'Aceite de Oliva'!$A$6:$A$257,"&gt;="&amp;$A275,'Aceite de Oliva'!$B$6:$B$257,"&lt;="&amp;$B275)</f>
        <v>0.67</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0.13</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0.05</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0.14000000000000001</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0.12</v>
      </c>
      <c r="TC275" s="4">
        <f>SUMIFS('Aceite de Oliva'!TC$6:TC$257,'Aceite de Oliva'!$A$6:$A$257,"&gt;="&amp;$A275,'Aceite de Oliva'!$B$6:$B$257,"&lt;="&amp;$B275)</f>
        <v>0.37</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0.43000000000000005</v>
      </c>
      <c r="TJ275" s="4">
        <f>SUMIFS('Aceite de Oliva'!TJ$6:TJ$257,'Aceite de Oliva'!$A$6:$A$257,"&gt;="&amp;$A275,'Aceite de Oliva'!$B$6:$B$257,"&lt;="&amp;$B275)</f>
        <v>0.35</v>
      </c>
      <c r="TK275" s="4">
        <f>SUMIFS('Aceite de Oliva'!TK$6:TK$257,'Aceite de Oliva'!$A$6:$A$257,"&gt;="&amp;$A275,'Aceite de Oliva'!$B$6:$B$257,"&lt;="&amp;$B275)</f>
        <v>0.24</v>
      </c>
      <c r="TL275" s="4">
        <f>SUMIFS('Aceite de Oliva'!TL$6:TL$257,'Aceite de Oliva'!$A$6:$A$257,"&gt;="&amp;$A275,'Aceite de Oliva'!$B$6:$B$257,"&lt;="&amp;$B275)</f>
        <v>0</v>
      </c>
      <c r="TP275" s="4">
        <f>SUMIFS('Aceite de Oliva'!TP$6:TP$257,'Aceite de Oliva'!$A$6:$A$257,"&gt;="&amp;$A275,'Aceite de Oliva'!$B$6:$B$257,"&lt;="&amp;$B275)</f>
        <v>0.62</v>
      </c>
      <c r="TQ275" s="4">
        <f>SUMIFS('Aceite de Oliva'!TQ$6:TQ$257,'Aceite de Oliva'!$A$6:$A$257,"&gt;="&amp;$A275,'Aceite de Oliva'!$B$6:$B$257,"&lt;="&amp;$B275)</f>
        <v>0.38</v>
      </c>
      <c r="TR275" s="4">
        <f>SUMIFS('Aceite de Oliva'!TR$6:TR$257,'Aceite de Oliva'!$A$6:$A$257,"&gt;="&amp;$A275,'Aceite de Oliva'!$B$6:$B$257,"&lt;="&amp;$B275)</f>
        <v>0.85000000000000009</v>
      </c>
      <c r="TS275" s="4">
        <f>SUMIFS('Aceite de Oliva'!TS$6:TS$257,'Aceite de Oliva'!$A$6:$A$257,"&gt;="&amp;$A275,'Aceite de Oliva'!$B$6:$B$257,"&lt;="&amp;$B275)</f>
        <v>0</v>
      </c>
      <c r="TW275" s="4">
        <f>SUMIFS('Aceite de Oliva'!TW$6:TW$257,'Aceite de Oliva'!$A$6:$A$257,"&gt;="&amp;$A275,'Aceite de Oliva'!$B$6:$B$257,"&lt;="&amp;$B275)</f>
        <v>0.45999999999999996</v>
      </c>
      <c r="TX275" s="4">
        <f>SUMIFS('Aceite de Oliva'!TX$6:TX$257,'Aceite de Oliva'!$A$6:$A$257,"&gt;="&amp;$A275,'Aceite de Oliva'!$B$6:$B$257,"&lt;="&amp;$B275)</f>
        <v>0.74</v>
      </c>
      <c r="TY275" s="4">
        <f>SUMIFS('Aceite de Oliva'!TY$6:TY$257,'Aceite de Oliva'!$A$6:$A$257,"&gt;="&amp;$A275,'Aceite de Oliva'!$B$6:$B$257,"&lt;="&amp;$B275)</f>
        <v>0.22</v>
      </c>
      <c r="TZ275" s="4">
        <f>SUMIFS('Aceite de Oliva'!TZ$6:TZ$257,'Aceite de Oliva'!$A$6:$A$257,"&gt;="&amp;$A275,'Aceite de Oliva'!$B$6:$B$257,"&lt;="&amp;$B275)</f>
        <v>0.32</v>
      </c>
      <c r="UD275" s="4">
        <f>SUMIFS('Aceite de Oliva'!UD$6:UD$257,'Aceite de Oliva'!$A$6:$A$257,"&gt;="&amp;$A275,'Aceite de Oliva'!$B$6:$B$257,"&lt;="&amp;$B275)</f>
        <v>11.05</v>
      </c>
      <c r="UE275" s="4">
        <f>SUMIFS('Aceite de Oliva'!UE$6:UE$257,'Aceite de Oliva'!$A$6:$A$257,"&gt;="&amp;$A275,'Aceite de Oliva'!$B$6:$B$257,"&lt;="&amp;$B275)</f>
        <v>2.19</v>
      </c>
      <c r="UF275" s="4">
        <f>SUMIFS('Aceite de Oliva'!UF$6:UF$257,'Aceite de Oliva'!$A$6:$A$257,"&gt;="&amp;$A275,'Aceite de Oliva'!$B$6:$B$257,"&lt;="&amp;$B275)</f>
        <v>15.26</v>
      </c>
      <c r="UG275" s="4">
        <f>SUMIFS('Aceite de Oliva'!UG$6:UG$257,'Aceite de Oliva'!$A$6:$A$257,"&gt;="&amp;$A275,'Aceite de Oliva'!$B$6:$B$257,"&lt;="&amp;$B275)</f>
        <v>5.26</v>
      </c>
      <c r="UK275" s="4">
        <f>SUMIFS('Aceite de Oliva'!UK$6:UK$257,'Aceite de Oliva'!$A$6:$A$257,"&gt;="&amp;$A275,'Aceite de Oliva'!$B$6:$B$257,"&lt;="&amp;$B275)</f>
        <v>17.830000000000002</v>
      </c>
      <c r="UL275" s="4">
        <f>SUMIFS('Aceite de Oliva'!UL$6:UL$257,'Aceite de Oliva'!$A$6:$A$257,"&gt;="&amp;$A275,'Aceite de Oliva'!$B$6:$B$257,"&lt;="&amp;$B275)</f>
        <v>8.09</v>
      </c>
      <c r="UM275" s="4">
        <f>SUMIFS('Aceite de Oliva'!UM$6:UM$257,'Aceite de Oliva'!$A$6:$A$257,"&gt;="&amp;$A275,'Aceite de Oliva'!$B$6:$B$257,"&lt;="&amp;$B275)</f>
        <v>19.72</v>
      </c>
      <c r="UN275" s="4">
        <f>SUMIFS('Aceite de Oliva'!UN$6:UN$257,'Aceite de Oliva'!$A$6:$A$257,"&gt;="&amp;$A275,'Aceite de Oliva'!$B$6:$B$257,"&lt;="&amp;$B275)</f>
        <v>29.700000000000003</v>
      </c>
      <c r="UR275" s="4">
        <f>SUMIFS('Aceite de Oliva'!UR$6:UR$257,'Aceite de Oliva'!$A$6:$A$257,"&gt;="&amp;$A275,'Aceite de Oliva'!$B$6:$B$257,"&lt;="&amp;$B275)</f>
        <v>5.57</v>
      </c>
      <c r="US275" s="4">
        <f>SUMIFS('Aceite de Oliva'!US$6:US$257,'Aceite de Oliva'!$A$6:$A$257,"&gt;="&amp;$A275,'Aceite de Oliva'!$B$6:$B$257,"&lt;="&amp;$B275)</f>
        <v>12.030000000000001</v>
      </c>
      <c r="UT275" s="4">
        <f>SUMIFS('Aceite de Oliva'!UT$6:UT$257,'Aceite de Oliva'!$A$6:$A$257,"&gt;="&amp;$A275,'Aceite de Oliva'!$B$6:$B$257,"&lt;="&amp;$B275)</f>
        <v>3.84</v>
      </c>
      <c r="UU275" s="4">
        <f>SUMIFS('Aceite de Oliva'!UU$6:UU$257,'Aceite de Oliva'!$A$6:$A$257,"&gt;="&amp;$A275,'Aceite de Oliva'!$B$6:$B$257,"&lt;="&amp;$B275)</f>
        <v>0.59</v>
      </c>
      <c r="UY275" s="4">
        <f>SUMIFS('Aceite de Oliva'!UY$6:UY$257,'Aceite de Oliva'!$A$6:$A$257,"&gt;="&amp;$A275,'Aceite de Oliva'!$B$6:$B$257,"&lt;="&amp;$B275)</f>
        <v>1.82</v>
      </c>
      <c r="UZ275" s="4">
        <f>SUMIFS('Aceite de Oliva'!UZ$6:UZ$257,'Aceite de Oliva'!$A$6:$A$257,"&gt;="&amp;$A275,'Aceite de Oliva'!$B$6:$B$257,"&lt;="&amp;$B275)</f>
        <v>2.59</v>
      </c>
      <c r="VA275" s="4">
        <f>SUMIFS('Aceite de Oliva'!VA$6:VA$257,'Aceite de Oliva'!$A$6:$A$257,"&gt;="&amp;$A275,'Aceite de Oliva'!$B$6:$B$257,"&lt;="&amp;$B275)</f>
        <v>2.02</v>
      </c>
      <c r="VB275" s="4">
        <f>SUMIFS('Aceite de Oliva'!VB$6:VB$257,'Aceite de Oliva'!$A$6:$A$257,"&gt;="&amp;$A275,'Aceite de Oliva'!$B$6:$B$257,"&lt;="&amp;$B275)</f>
        <v>0</v>
      </c>
      <c r="VF275" s="4">
        <f>SUMIFS('Aceite de Oliva'!VF$6:VF$257,'Aceite de Oliva'!$A$6:$A$257,"&gt;="&amp;$A275,'Aceite de Oliva'!$B$6:$B$257,"&lt;="&amp;$B275)</f>
        <v>3.49</v>
      </c>
      <c r="VG275" s="4">
        <f>SUMIFS('Aceite de Oliva'!VG$6:VG$257,'Aceite de Oliva'!$A$6:$A$257,"&gt;="&amp;$A275,'Aceite de Oliva'!$B$6:$B$257,"&lt;="&amp;$B275)</f>
        <v>4.7299999999999995</v>
      </c>
      <c r="VH275" s="4">
        <f>SUMIFS('Aceite de Oliva'!VH$6:VH$257,'Aceite de Oliva'!$A$6:$A$257,"&gt;="&amp;$A275,'Aceite de Oliva'!$B$6:$B$257,"&lt;="&amp;$B275)</f>
        <v>2.9200000000000004</v>
      </c>
      <c r="VI275" s="4">
        <f>SUMIFS('Aceite de Oliva'!VI$6:VI$257,'Aceite de Oliva'!$A$6:$A$257,"&gt;="&amp;$A275,'Aceite de Oliva'!$B$6:$B$257,"&lt;="&amp;$B275)</f>
        <v>5.56</v>
      </c>
      <c r="VM275" s="4">
        <f>SUMIFS('Aceite de Oliva'!VM$6:VM$257,'Aceite de Oliva'!$A$6:$A$257,"&gt;="&amp;$A275,'Aceite de Oliva'!$B$6:$B$257,"&lt;="&amp;$B275)</f>
        <v>10.27</v>
      </c>
      <c r="VN275" s="4">
        <f>SUMIFS('Aceite de Oliva'!VN$6:VN$257,'Aceite de Oliva'!$A$6:$A$257,"&gt;="&amp;$A275,'Aceite de Oliva'!$B$6:$B$257,"&lt;="&amp;$B275)</f>
        <v>2.1</v>
      </c>
      <c r="VO275" s="4">
        <f>SUMIFS('Aceite de Oliva'!VO$6:VO$257,'Aceite de Oliva'!$A$6:$A$257,"&gt;="&amp;$A275,'Aceite de Oliva'!$B$6:$B$257,"&lt;="&amp;$B275)</f>
        <v>14.590000000000002</v>
      </c>
      <c r="VP275" s="4">
        <f>SUMIFS('Aceite de Oliva'!VP$6:VP$257,'Aceite de Oliva'!$A$6:$A$257,"&gt;="&amp;$A275,'Aceite de Oliva'!$B$6:$B$257,"&lt;="&amp;$B275)</f>
        <v>9.65</v>
      </c>
      <c r="VT275" s="4">
        <f>SUMIFS('Aceite de Oliva'!VT$6:VT$257,'Aceite de Oliva'!$A$6:$A$257,"&gt;="&amp;$A275,'Aceite de Oliva'!$B$6:$B$257,"&lt;="&amp;$B275)</f>
        <v>29.589999999999996</v>
      </c>
      <c r="VU275" s="4">
        <f>SUMIFS('Aceite de Oliva'!VU$6:VU$257,'Aceite de Oliva'!$A$6:$A$257,"&gt;="&amp;$A275,'Aceite de Oliva'!$B$6:$B$257,"&lt;="&amp;$B275)</f>
        <v>4.2799999999999994</v>
      </c>
      <c r="VV275" s="4">
        <f>SUMIFS('Aceite de Oliva'!VV$6:VV$257,'Aceite de Oliva'!$A$6:$A$257,"&gt;="&amp;$A275,'Aceite de Oliva'!$B$6:$B$257,"&lt;="&amp;$B275)</f>
        <v>41.800000000000004</v>
      </c>
      <c r="VW275" s="4">
        <f>SUMIFS('Aceite de Oliva'!VW$6:VW$257,'Aceite de Oliva'!$A$6:$A$257,"&gt;="&amp;$A275,'Aceite de Oliva'!$B$6:$B$257,"&lt;="&amp;$B275)</f>
        <v>19.82</v>
      </c>
      <c r="WA275" s="4">
        <f>SUMIFS('Aceite de Oliva'!WA$6:WA$257,'Aceite de Oliva'!$A$6:$A$257,"&gt;="&amp;$A275,'Aceite de Oliva'!$B$6:$B$257,"&lt;="&amp;$B275)</f>
        <v>4.37</v>
      </c>
      <c r="WB275" s="4">
        <f>SUMIFS('Aceite de Oliva'!WB$6:WB$257,'Aceite de Oliva'!$A$6:$A$257,"&gt;="&amp;$A275,'Aceite de Oliva'!$B$6:$B$257,"&lt;="&amp;$B275)</f>
        <v>3.02</v>
      </c>
      <c r="WC275" s="4">
        <f>SUMIFS('Aceite de Oliva'!WC$6:WC$257,'Aceite de Oliva'!$A$6:$A$257,"&gt;="&amp;$A275,'Aceite de Oliva'!$B$6:$B$257,"&lt;="&amp;$B275)</f>
        <v>4.1899999999999995</v>
      </c>
      <c r="WD275" s="4">
        <f>SUMIFS('Aceite de Oliva'!WD$6:WD$257,'Aceite de Oliva'!$A$6:$A$257,"&gt;="&amp;$A275,'Aceite de Oliva'!$B$6:$B$257,"&lt;="&amp;$B275)</f>
        <v>2.83</v>
      </c>
      <c r="WH275" s="4">
        <f>SUMIFS('Aceite de Oliva'!WH$6:WH$257,'Aceite de Oliva'!$A$6:$A$257,"&gt;="&amp;$A275,'Aceite de Oliva'!$B$6:$B$257,"&lt;="&amp;$B275)</f>
        <v>0.7</v>
      </c>
      <c r="WI275" s="4">
        <f>SUMIFS('Aceite de Oliva'!WI$6:WI$257,'Aceite de Oliva'!$A$6:$A$257,"&gt;="&amp;$A275,'Aceite de Oliva'!$B$6:$B$257,"&lt;="&amp;$B275)</f>
        <v>1.0900000000000001</v>
      </c>
      <c r="WJ275" s="4">
        <f>SUMIFS('Aceite de Oliva'!WJ$6:WJ$257,'Aceite de Oliva'!$A$6:$A$257,"&gt;="&amp;$A275,'Aceite de Oliva'!$B$6:$B$257,"&lt;="&amp;$B275)</f>
        <v>0.36</v>
      </c>
      <c r="WK275" s="4">
        <f>SUMIFS('Aceite de Oliva'!WK$6:WK$257,'Aceite de Oliva'!$A$6:$A$257,"&gt;="&amp;$A275,'Aceite de Oliva'!$B$6:$B$257,"&lt;="&amp;$B275)</f>
        <v>0.44</v>
      </c>
      <c r="WO275" s="4">
        <f>SUMIFS('Aceite de Oliva'!WO$6:WO$257,'Aceite de Oliva'!$A$6:$A$257,"&gt;="&amp;$A275,'Aceite de Oliva'!$B$6:$B$257,"&lt;="&amp;$B275)</f>
        <v>0.32</v>
      </c>
      <c r="WP275" s="4">
        <f>SUMIFS('Aceite de Oliva'!WP$6:WP$257,'Aceite de Oliva'!$A$6:$A$257,"&gt;="&amp;$A275,'Aceite de Oliva'!$B$6:$B$257,"&lt;="&amp;$B275)</f>
        <v>0</v>
      </c>
      <c r="WQ275" s="4">
        <f>SUMIFS('Aceite de Oliva'!WQ$6:WQ$257,'Aceite de Oliva'!$A$6:$A$257,"&gt;="&amp;$A275,'Aceite de Oliva'!$B$6:$B$257,"&lt;="&amp;$B275)</f>
        <v>0.11</v>
      </c>
      <c r="WR275" s="4">
        <f>SUMIFS('Aceite de Oliva'!WR$6:WR$257,'Aceite de Oliva'!$A$6:$A$257,"&gt;="&amp;$A275,'Aceite de Oliva'!$B$6:$B$257,"&lt;="&amp;$B275)</f>
        <v>0.88</v>
      </c>
      <c r="WV275" s="4">
        <f>SUMIFS('Aceite de Oliva'!WV$6:WV$257,'Aceite de Oliva'!$A$6:$A$257,"&gt;="&amp;$A275,'Aceite de Oliva'!$B$6:$B$257,"&lt;="&amp;$B275)</f>
        <v>0.51</v>
      </c>
      <c r="WW275" s="4">
        <f>SUMIFS('Aceite de Oliva'!WW$6:WW$257,'Aceite de Oliva'!$A$6:$A$257,"&gt;="&amp;$A275,'Aceite de Oliva'!$B$6:$B$257,"&lt;="&amp;$B275)</f>
        <v>0.22</v>
      </c>
      <c r="WX275" s="4">
        <f>SUMIFS('Aceite de Oliva'!WX$6:WX$257,'Aceite de Oliva'!$A$6:$A$257,"&gt;="&amp;$A275,'Aceite de Oliva'!$B$6:$B$257,"&lt;="&amp;$B275)</f>
        <v>0.64</v>
      </c>
      <c r="WY275" s="4">
        <f>SUMIFS('Aceite de Oliva'!WY$6:WY$257,'Aceite de Oliva'!$A$6:$A$257,"&gt;="&amp;$A275,'Aceite de Oliva'!$B$6:$B$257,"&lt;="&amp;$B275)</f>
        <v>0.66</v>
      </c>
      <c r="XC275" s="4">
        <f>SUMIFS('Aceite de Oliva'!XC$6:XC$257,'Aceite de Oliva'!$A$6:$A$257,"&gt;="&amp;$A275,'Aceite de Oliva'!$B$6:$B$257,"&lt;="&amp;$B275)</f>
        <v>0.46</v>
      </c>
      <c r="XD275" s="4">
        <f>SUMIFS('Aceite de Oliva'!XD$6:XD$257,'Aceite de Oliva'!$A$6:$A$257,"&gt;="&amp;$A275,'Aceite de Oliva'!$B$6:$B$257,"&lt;="&amp;$B275)</f>
        <v>0</v>
      </c>
      <c r="XE275" s="4">
        <f>SUMIFS('Aceite de Oliva'!XE$6:XE$257,'Aceite de Oliva'!$A$6:$A$257,"&gt;="&amp;$A275,'Aceite de Oliva'!$B$6:$B$257,"&lt;="&amp;$B275)</f>
        <v>0.55000000000000004</v>
      </c>
      <c r="XF275" s="4">
        <f>SUMIFS('Aceite de Oliva'!XF$6:XF$257,'Aceite de Oliva'!$A$6:$A$257,"&gt;="&amp;$A275,'Aceite de Oliva'!$B$6:$B$257,"&lt;="&amp;$B275)</f>
        <v>1.01</v>
      </c>
      <c r="XJ275" s="4">
        <f>SUMIFS('Aceite de Oliva'!XJ$6:XJ$257,'Aceite de Oliva'!$A$6:$A$257,"&gt;="&amp;$A275,'Aceite de Oliva'!$B$6:$B$257,"&lt;="&amp;$B275)</f>
        <v>0.45999999999999996</v>
      </c>
      <c r="XK275" s="4">
        <f>SUMIFS('Aceite de Oliva'!XK$6:XK$257,'Aceite de Oliva'!$A$6:$A$257,"&gt;="&amp;$A275,'Aceite de Oliva'!$B$6:$B$257,"&lt;="&amp;$B275)</f>
        <v>0.28000000000000003</v>
      </c>
      <c r="XL275" s="4">
        <f>SUMIFS('Aceite de Oliva'!XL$6:XL$257,'Aceite de Oliva'!$A$6:$A$257,"&gt;="&amp;$A275,'Aceite de Oliva'!$B$6:$B$257,"&lt;="&amp;$B275)</f>
        <v>0.45</v>
      </c>
      <c r="XM275" s="4">
        <f>SUMIFS('Aceite de Oliva'!XM$6:XM$257,'Aceite de Oliva'!$A$6:$A$257,"&gt;="&amp;$A275,'Aceite de Oliva'!$B$6:$B$257,"&lt;="&amp;$B275)</f>
        <v>0.7</v>
      </c>
      <c r="XQ275" s="4">
        <f>SUMIFS('Aceite de Oliva'!XQ$6:XQ$257,'Aceite de Oliva'!$A$6:$A$257,"&gt;="&amp;$A275,'Aceite de Oliva'!$B$6:$B$257,"&lt;="&amp;$B275)</f>
        <v>0.46</v>
      </c>
      <c r="XR275" s="4">
        <f>SUMIFS('Aceite de Oliva'!XR$6:XR$257,'Aceite de Oliva'!$A$6:$A$257,"&gt;="&amp;$A275,'Aceite de Oliva'!$B$6:$B$257,"&lt;="&amp;$B275)</f>
        <v>0</v>
      </c>
      <c r="XS275" s="4">
        <f>SUMIFS('Aceite de Oliva'!XS$6:XS$257,'Aceite de Oliva'!$A$6:$A$257,"&gt;="&amp;$A275,'Aceite de Oliva'!$B$6:$B$257,"&lt;="&amp;$B275)</f>
        <v>0.79999999999999993</v>
      </c>
      <c r="XT275" s="4">
        <f>SUMIFS('Aceite de Oliva'!XT$6:XT$257,'Aceite de Oliva'!$A$6:$A$257,"&gt;="&amp;$A275,'Aceite de Oliva'!$B$6:$B$257,"&lt;="&amp;$B275)</f>
        <v>0</v>
      </c>
      <c r="XX275" s="4">
        <f>SUMIFS('Aceite de Oliva'!XX$6:XX$257,'Aceite de Oliva'!$A$6:$A$257,"&gt;="&amp;$A275,'Aceite de Oliva'!$B$6:$B$257,"&lt;="&amp;$B275)</f>
        <v>0.33</v>
      </c>
      <c r="XY275" s="4">
        <f>SUMIFS('Aceite de Oliva'!XY$6:XY$257,'Aceite de Oliva'!$A$6:$A$257,"&gt;="&amp;$A275,'Aceite de Oliva'!$B$6:$B$257,"&lt;="&amp;$B275)</f>
        <v>0.44</v>
      </c>
      <c r="XZ275" s="4">
        <f>SUMIFS('Aceite de Oliva'!XZ$6:XZ$257,'Aceite de Oliva'!$A$6:$A$257,"&gt;="&amp;$A275,'Aceite de Oliva'!$B$6:$B$257,"&lt;="&amp;$B275)</f>
        <v>0</v>
      </c>
      <c r="YA275" s="4">
        <f>SUMIFS('Aceite de Oliva'!YA$6:YA$257,'Aceite de Oliva'!$A$6:$A$257,"&gt;="&amp;$A275,'Aceite de Oliva'!$B$6:$B$257,"&lt;="&amp;$B275)</f>
        <v>0</v>
      </c>
      <c r="YE275" s="4">
        <f>SUMIFS('Aceite de Oliva'!YE$6:YE$257,'Aceite de Oliva'!$A$6:$A$257,"&gt;="&amp;$A275,'Aceite de Oliva'!$B$6:$B$257,"&lt;="&amp;$B275)</f>
        <v>0.21000000000000002</v>
      </c>
      <c r="YF275" s="4">
        <f>SUMIFS('Aceite de Oliva'!YF$6:YF$257,'Aceite de Oliva'!$A$6:$A$257,"&gt;="&amp;$A275,'Aceite de Oliva'!$B$6:$B$257,"&lt;="&amp;$B275)</f>
        <v>0.2</v>
      </c>
      <c r="YG275" s="4">
        <f>SUMIFS('Aceite de Oliva'!YG$6:YG$257,'Aceite de Oliva'!$A$6:$A$257,"&gt;="&amp;$A275,'Aceite de Oliva'!$B$6:$B$257,"&lt;="&amp;$B275)</f>
        <v>0.25</v>
      </c>
      <c r="YH275" s="4">
        <f>SUMIFS('Aceite de Oliva'!YH$6:YH$257,'Aceite de Oliva'!$A$6:$A$257,"&gt;="&amp;$A275,'Aceite de Oliva'!$B$6:$B$257,"&lt;="&amp;$B275)</f>
        <v>0.17</v>
      </c>
      <c r="YL275" s="4">
        <f>SUMIFS('Aceite de Oliva'!YL$6:YL$257,'Aceite de Oliva'!$A$6:$A$257,"&gt;="&amp;$A275,'Aceite de Oliva'!$B$6:$B$257,"&lt;="&amp;$B275)</f>
        <v>0.29000000000000004</v>
      </c>
      <c r="YM275" s="4">
        <f>SUMIFS('Aceite de Oliva'!YM$6:YM$257,'Aceite de Oliva'!$A$6:$A$257,"&gt;="&amp;$A275,'Aceite de Oliva'!$B$6:$B$257,"&lt;="&amp;$B275)</f>
        <v>0.56000000000000005</v>
      </c>
      <c r="YN275" s="4">
        <f>SUMIFS('Aceite de Oliva'!YN$6:YN$257,'Aceite de Oliva'!$A$6:$A$257,"&gt;="&amp;$A275,'Aceite de Oliva'!$B$6:$B$257,"&lt;="&amp;$B275)</f>
        <v>0.17</v>
      </c>
      <c r="YO275" s="4">
        <f>SUMIFS('Aceite de Oliva'!YO$6:YO$257,'Aceite de Oliva'!$A$6:$A$257,"&gt;="&amp;$A275,'Aceite de Oliva'!$B$6:$B$257,"&lt;="&amp;$B275)</f>
        <v>0.16999999999999998</v>
      </c>
      <c r="YP275" s="4">
        <f>SUMIFS('Aceite de Oliva'!YP$6:YP$257,'Aceite de Oliva'!$A$6:$A$257,"&gt;="&amp;$A275,'Aceite de Oliva'!$B$6:$B$257,"&lt;="&amp;$B275)</f>
        <v>0.2</v>
      </c>
    </row>
    <row r="276" spans="1:666" x14ac:dyDescent="0.25">
      <c r="A276" s="9">
        <f>'TAM Aceite de Oliva'!B24</f>
        <v>8.25</v>
      </c>
      <c r="B276" s="9">
        <f>'TAM Aceite de Oliva'!C24</f>
        <v>8.5</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0.57999999999999996</v>
      </c>
      <c r="FX276" s="4">
        <f>SUMIFS('Aceite de Oliva'!FX$6:FX$257,'Aceite de Oliva'!$A$6:$A$257,"&gt;="&amp;$A276,'Aceite de Oliva'!$B$6:$B$257,"&lt;="&amp;$B276)</f>
        <v>3.28</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0.03</v>
      </c>
      <c r="GE276" s="4">
        <f>SUMIFS('Aceite de Oliva'!GE$6:GE$257,'Aceite de Oliva'!$A$6:$A$257,"&gt;="&amp;$A276,'Aceite de Oliva'!$B$6:$B$257,"&lt;="&amp;$B276)</f>
        <v>0</v>
      </c>
      <c r="GF276" s="4">
        <f>SUMIFS('Aceite de Oliva'!GF$6:GF$257,'Aceite de Oliva'!$A$6:$A$257,"&gt;="&amp;$A276,'Aceite de Oliva'!$B$6:$B$257,"&lt;="&amp;$B276)</f>
        <v>0.06</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0.2</v>
      </c>
      <c r="RM276" s="4">
        <f>SUMIFS('Aceite de Oliva'!RM$6:RM$257,'Aceite de Oliva'!$A$6:$A$257,"&gt;="&amp;$A276,'Aceite de Oliva'!$B$6:$B$257,"&lt;="&amp;$B276)</f>
        <v>0.99</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2.57</v>
      </c>
      <c r="RT276" s="4">
        <f>SUMIFS('Aceite de Oliva'!RT$6:RT$257,'Aceite de Oliva'!$A$6:$A$257,"&gt;="&amp;$A276,'Aceite de Oliva'!$B$6:$B$257,"&lt;="&amp;$B276)</f>
        <v>11.68</v>
      </c>
      <c r="RU276" s="4">
        <f>SUMIFS('Aceite de Oliva'!RU$6:RU$257,'Aceite de Oliva'!$A$6:$A$257,"&gt;="&amp;$A276,'Aceite de Oliva'!$B$6:$B$257,"&lt;="&amp;$B276)</f>
        <v>0.12</v>
      </c>
      <c r="RV276" s="4">
        <f>SUMIFS('Aceite de Oliva'!RV$6:RV$257,'Aceite de Oliva'!$A$6:$A$257,"&gt;="&amp;$A276,'Aceite de Oliva'!$B$6:$B$257,"&lt;="&amp;$B276)</f>
        <v>0</v>
      </c>
      <c r="RZ276" s="4">
        <f>SUMIFS('Aceite de Oliva'!RZ$6:RZ$257,'Aceite de Oliva'!$A$6:$A$257,"&gt;="&amp;$A276,'Aceite de Oliva'!$B$6:$B$257,"&lt;="&amp;$B276)</f>
        <v>1.74</v>
      </c>
      <c r="SA276" s="4">
        <f>SUMIFS('Aceite de Oliva'!SA$6:SA$257,'Aceite de Oliva'!$A$6:$A$257,"&gt;="&amp;$A276,'Aceite de Oliva'!$B$6:$B$257,"&lt;="&amp;$B276)</f>
        <v>7.25</v>
      </c>
      <c r="SB276" s="4">
        <f>SUMIFS('Aceite de Oliva'!SB$6:SB$257,'Aceite de Oliva'!$A$6:$A$257,"&gt;="&amp;$A276,'Aceite de Oliva'!$B$6:$B$257,"&lt;="&amp;$B276)</f>
        <v>0.36</v>
      </c>
      <c r="SC276" s="4">
        <f>SUMIFS('Aceite de Oliva'!SC$6:SC$257,'Aceite de Oliva'!$A$6:$A$257,"&gt;="&amp;$A276,'Aceite de Oliva'!$B$6:$B$257,"&lt;="&amp;$B276)</f>
        <v>0</v>
      </c>
      <c r="SG276" s="4">
        <f>SUMIFS('Aceite de Oliva'!SG$6:SG$257,'Aceite de Oliva'!$A$6:$A$257,"&gt;="&amp;$A276,'Aceite de Oliva'!$B$6:$B$257,"&lt;="&amp;$B276)</f>
        <v>0.42000000000000004</v>
      </c>
      <c r="SH276" s="4">
        <f>SUMIFS('Aceite de Oliva'!SH$6:SH$257,'Aceite de Oliva'!$A$6:$A$257,"&gt;="&amp;$A276,'Aceite de Oliva'!$B$6:$B$257,"&lt;="&amp;$B276)</f>
        <v>1.01</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1.4400000000000002</v>
      </c>
      <c r="SO276" s="4">
        <f>SUMIFS('Aceite de Oliva'!SO$6:SO$257,'Aceite de Oliva'!$A$6:$A$257,"&gt;="&amp;$A276,'Aceite de Oliva'!$B$6:$B$257,"&lt;="&amp;$B276)</f>
        <v>4.66</v>
      </c>
      <c r="SP276" s="4">
        <f>SUMIFS('Aceite de Oliva'!SP$6:SP$257,'Aceite de Oliva'!$A$6:$A$257,"&gt;="&amp;$A276,'Aceite de Oliva'!$B$6:$B$257,"&lt;="&amp;$B276)</f>
        <v>0.14000000000000001</v>
      </c>
      <c r="SQ276" s="4">
        <f>SUMIFS('Aceite de Oliva'!SQ$6:SQ$257,'Aceite de Oliva'!$A$6:$A$257,"&gt;="&amp;$A276,'Aceite de Oliva'!$B$6:$B$257,"&lt;="&amp;$B276)</f>
        <v>1.05</v>
      </c>
      <c r="SU276" s="4">
        <f>SUMIFS('Aceite de Oliva'!SU$6:SU$257,'Aceite de Oliva'!$A$6:$A$257,"&gt;="&amp;$A276,'Aceite de Oliva'!$B$6:$B$257,"&lt;="&amp;$B276)</f>
        <v>1.93</v>
      </c>
      <c r="SV276" s="4">
        <f>SUMIFS('Aceite de Oliva'!SV$6:SV$257,'Aceite de Oliva'!$A$6:$A$257,"&gt;="&amp;$A276,'Aceite de Oliva'!$B$6:$B$257,"&lt;="&amp;$B276)</f>
        <v>7.66</v>
      </c>
      <c r="SW276" s="4">
        <f>SUMIFS('Aceite de Oliva'!SW$6:SW$257,'Aceite de Oliva'!$A$6:$A$257,"&gt;="&amp;$A276,'Aceite de Oliva'!$B$6:$B$257,"&lt;="&amp;$B276)</f>
        <v>0.17</v>
      </c>
      <c r="SX276" s="4">
        <f>SUMIFS('Aceite de Oliva'!SX$6:SX$257,'Aceite de Oliva'!$A$6:$A$257,"&gt;="&amp;$A276,'Aceite de Oliva'!$B$6:$B$257,"&lt;="&amp;$B276)</f>
        <v>0.71</v>
      </c>
      <c r="TB276" s="4">
        <f>SUMIFS('Aceite de Oliva'!TB$6:TB$257,'Aceite de Oliva'!$A$6:$A$257,"&gt;="&amp;$A276,'Aceite de Oliva'!$B$6:$B$257,"&lt;="&amp;$B276)</f>
        <v>0.37</v>
      </c>
      <c r="TC276" s="4">
        <f>SUMIFS('Aceite de Oliva'!TC$6:TC$257,'Aceite de Oliva'!$A$6:$A$257,"&gt;="&amp;$A276,'Aceite de Oliva'!$B$6:$B$257,"&lt;="&amp;$B276)</f>
        <v>0</v>
      </c>
      <c r="TD276" s="4">
        <f>SUMIFS('Aceite de Oliva'!TD$6:TD$257,'Aceite de Oliva'!$A$6:$A$257,"&gt;="&amp;$A276,'Aceite de Oliva'!$B$6:$B$257,"&lt;="&amp;$B276)</f>
        <v>0.36</v>
      </c>
      <c r="TE276" s="4">
        <f>SUMIFS('Aceite de Oliva'!TE$6:TE$257,'Aceite de Oliva'!$A$6:$A$257,"&gt;="&amp;$A276,'Aceite de Oliva'!$B$6:$B$257,"&lt;="&amp;$B276)</f>
        <v>1.17</v>
      </c>
      <c r="TI276" s="4">
        <f>SUMIFS('Aceite de Oliva'!TI$6:TI$257,'Aceite de Oliva'!$A$6:$A$257,"&gt;="&amp;$A276,'Aceite de Oliva'!$B$6:$B$257,"&lt;="&amp;$B276)</f>
        <v>0.21000000000000002</v>
      </c>
      <c r="TJ276" s="4">
        <f>SUMIFS('Aceite de Oliva'!TJ$6:TJ$257,'Aceite de Oliva'!$A$6:$A$257,"&gt;="&amp;$A276,'Aceite de Oliva'!$B$6:$B$257,"&lt;="&amp;$B276)</f>
        <v>0.33</v>
      </c>
      <c r="TK276" s="4">
        <f>SUMIFS('Aceite de Oliva'!TK$6:TK$257,'Aceite de Oliva'!$A$6:$A$257,"&gt;="&amp;$A276,'Aceite de Oliva'!$B$6:$B$257,"&lt;="&amp;$B276)</f>
        <v>0.24</v>
      </c>
      <c r="TL276" s="4">
        <f>SUMIFS('Aceite de Oliva'!TL$6:TL$257,'Aceite de Oliva'!$A$6:$A$257,"&gt;="&amp;$A276,'Aceite de Oliva'!$B$6:$B$257,"&lt;="&amp;$B276)</f>
        <v>0</v>
      </c>
      <c r="TP276" s="4">
        <f>SUMIFS('Aceite de Oliva'!TP$6:TP$257,'Aceite de Oliva'!$A$6:$A$257,"&gt;="&amp;$A276,'Aceite de Oliva'!$B$6:$B$257,"&lt;="&amp;$B276)</f>
        <v>1.19</v>
      </c>
      <c r="TQ276" s="4">
        <f>SUMIFS('Aceite de Oliva'!TQ$6:TQ$257,'Aceite de Oliva'!$A$6:$A$257,"&gt;="&amp;$A276,'Aceite de Oliva'!$B$6:$B$257,"&lt;="&amp;$B276)</f>
        <v>1.5</v>
      </c>
      <c r="TR276" s="4">
        <f>SUMIFS('Aceite de Oliva'!TR$6:TR$257,'Aceite de Oliva'!$A$6:$A$257,"&gt;="&amp;$A276,'Aceite de Oliva'!$B$6:$B$257,"&lt;="&amp;$B276)</f>
        <v>1.1600000000000001</v>
      </c>
      <c r="TS276" s="4">
        <f>SUMIFS('Aceite de Oliva'!TS$6:TS$257,'Aceite de Oliva'!$A$6:$A$257,"&gt;="&amp;$A276,'Aceite de Oliva'!$B$6:$B$257,"&lt;="&amp;$B276)</f>
        <v>1.05</v>
      </c>
      <c r="TW276" s="4">
        <f>SUMIFS('Aceite de Oliva'!TW$6:TW$257,'Aceite de Oliva'!$A$6:$A$257,"&gt;="&amp;$A276,'Aceite de Oliva'!$B$6:$B$257,"&lt;="&amp;$B276)</f>
        <v>0.89</v>
      </c>
      <c r="TX276" s="4">
        <f>SUMIFS('Aceite de Oliva'!TX$6:TX$257,'Aceite de Oliva'!$A$6:$A$257,"&gt;="&amp;$A276,'Aceite de Oliva'!$B$6:$B$257,"&lt;="&amp;$B276)</f>
        <v>0.31</v>
      </c>
      <c r="TY276" s="4">
        <f>SUMIFS('Aceite de Oliva'!TY$6:TY$257,'Aceite de Oliva'!$A$6:$A$257,"&gt;="&amp;$A276,'Aceite de Oliva'!$B$6:$B$257,"&lt;="&amp;$B276)</f>
        <v>0.80999999999999994</v>
      </c>
      <c r="TZ276" s="4">
        <f>SUMIFS('Aceite de Oliva'!TZ$6:TZ$257,'Aceite de Oliva'!$A$6:$A$257,"&gt;="&amp;$A276,'Aceite de Oliva'!$B$6:$B$257,"&lt;="&amp;$B276)</f>
        <v>1.6099999999999999</v>
      </c>
      <c r="UD276" s="4">
        <f>SUMIFS('Aceite de Oliva'!UD$6:UD$257,'Aceite de Oliva'!$A$6:$A$257,"&gt;="&amp;$A276,'Aceite de Oliva'!$B$6:$B$257,"&lt;="&amp;$B276)</f>
        <v>1.1499999999999999</v>
      </c>
      <c r="UE276" s="4">
        <f>SUMIFS('Aceite de Oliva'!UE$6:UE$257,'Aceite de Oliva'!$A$6:$A$257,"&gt;="&amp;$A276,'Aceite de Oliva'!$B$6:$B$257,"&lt;="&amp;$B276)</f>
        <v>2.2400000000000002</v>
      </c>
      <c r="UF276" s="4">
        <f>SUMIFS('Aceite de Oliva'!UF$6:UF$257,'Aceite de Oliva'!$A$6:$A$257,"&gt;="&amp;$A276,'Aceite de Oliva'!$B$6:$B$257,"&lt;="&amp;$B276)</f>
        <v>0.97000000000000008</v>
      </c>
      <c r="UG276" s="4">
        <f>SUMIFS('Aceite de Oliva'!UG$6:UG$257,'Aceite de Oliva'!$A$6:$A$257,"&gt;="&amp;$A276,'Aceite de Oliva'!$B$6:$B$257,"&lt;="&amp;$B276)</f>
        <v>0.44</v>
      </c>
      <c r="UK276" s="4">
        <f>SUMIFS('Aceite de Oliva'!UK$6:UK$257,'Aceite de Oliva'!$A$6:$A$257,"&gt;="&amp;$A276,'Aceite de Oliva'!$B$6:$B$257,"&lt;="&amp;$B276)</f>
        <v>2.44</v>
      </c>
      <c r="UL276" s="4">
        <f>SUMIFS('Aceite de Oliva'!UL$6:UL$257,'Aceite de Oliva'!$A$6:$A$257,"&gt;="&amp;$A276,'Aceite de Oliva'!$B$6:$B$257,"&lt;="&amp;$B276)</f>
        <v>0.45999999999999996</v>
      </c>
      <c r="UM276" s="4">
        <f>SUMIFS('Aceite de Oliva'!UM$6:UM$257,'Aceite de Oliva'!$A$6:$A$257,"&gt;="&amp;$A276,'Aceite de Oliva'!$B$6:$B$257,"&lt;="&amp;$B276)</f>
        <v>2.4699999999999998</v>
      </c>
      <c r="UN276" s="4">
        <f>SUMIFS('Aceite de Oliva'!UN$6:UN$257,'Aceite de Oliva'!$A$6:$A$257,"&gt;="&amp;$A276,'Aceite de Oliva'!$B$6:$B$257,"&lt;="&amp;$B276)</f>
        <v>4.4000000000000004</v>
      </c>
      <c r="UR276" s="4">
        <f>SUMIFS('Aceite de Oliva'!UR$6:UR$257,'Aceite de Oliva'!$A$6:$A$257,"&gt;="&amp;$A276,'Aceite de Oliva'!$B$6:$B$257,"&lt;="&amp;$B276)</f>
        <v>3.2100000000000004</v>
      </c>
      <c r="US276" s="4">
        <f>SUMIFS('Aceite de Oliva'!US$6:US$257,'Aceite de Oliva'!$A$6:$A$257,"&gt;="&amp;$A276,'Aceite de Oliva'!$B$6:$B$257,"&lt;="&amp;$B276)</f>
        <v>3.2199999999999998</v>
      </c>
      <c r="UT276" s="4">
        <f>SUMIFS('Aceite de Oliva'!UT$6:UT$257,'Aceite de Oliva'!$A$6:$A$257,"&gt;="&amp;$A276,'Aceite de Oliva'!$B$6:$B$257,"&lt;="&amp;$B276)</f>
        <v>2.9899999999999998</v>
      </c>
      <c r="UU276" s="4">
        <f>SUMIFS('Aceite de Oliva'!UU$6:UU$257,'Aceite de Oliva'!$A$6:$A$257,"&gt;="&amp;$A276,'Aceite de Oliva'!$B$6:$B$257,"&lt;="&amp;$B276)</f>
        <v>2.21</v>
      </c>
      <c r="UY276" s="4">
        <f>SUMIFS('Aceite de Oliva'!UY$6:UY$257,'Aceite de Oliva'!$A$6:$A$257,"&gt;="&amp;$A276,'Aceite de Oliva'!$B$6:$B$257,"&lt;="&amp;$B276)</f>
        <v>2.3200000000000003</v>
      </c>
      <c r="UZ276" s="4">
        <f>SUMIFS('Aceite de Oliva'!UZ$6:UZ$257,'Aceite de Oliva'!$A$6:$A$257,"&gt;="&amp;$A276,'Aceite de Oliva'!$B$6:$B$257,"&lt;="&amp;$B276)</f>
        <v>6.04</v>
      </c>
      <c r="VA276" s="4">
        <f>SUMIFS('Aceite de Oliva'!VA$6:VA$257,'Aceite de Oliva'!$A$6:$A$257,"&gt;="&amp;$A276,'Aceite de Oliva'!$B$6:$B$257,"&lt;="&amp;$B276)</f>
        <v>1.79</v>
      </c>
      <c r="VB276" s="4">
        <f>SUMIFS('Aceite de Oliva'!VB$6:VB$257,'Aceite de Oliva'!$A$6:$A$257,"&gt;="&amp;$A276,'Aceite de Oliva'!$B$6:$B$257,"&lt;="&amp;$B276)</f>
        <v>0</v>
      </c>
      <c r="VF276" s="4">
        <f>SUMIFS('Aceite de Oliva'!VF$6:VF$257,'Aceite de Oliva'!$A$6:$A$257,"&gt;="&amp;$A276,'Aceite de Oliva'!$B$6:$B$257,"&lt;="&amp;$B276)</f>
        <v>0.73</v>
      </c>
      <c r="VG276" s="4">
        <f>SUMIFS('Aceite de Oliva'!VG$6:VG$257,'Aceite de Oliva'!$A$6:$A$257,"&gt;="&amp;$A276,'Aceite de Oliva'!$B$6:$B$257,"&lt;="&amp;$B276)</f>
        <v>1.27</v>
      </c>
      <c r="VH276" s="4">
        <f>SUMIFS('Aceite de Oliva'!VH$6:VH$257,'Aceite de Oliva'!$A$6:$A$257,"&gt;="&amp;$A276,'Aceite de Oliva'!$B$6:$B$257,"&lt;="&amp;$B276)</f>
        <v>0.44999999999999996</v>
      </c>
      <c r="VI276" s="4">
        <f>SUMIFS('Aceite de Oliva'!VI$6:VI$257,'Aceite de Oliva'!$A$6:$A$257,"&gt;="&amp;$A276,'Aceite de Oliva'!$B$6:$B$257,"&lt;="&amp;$B276)</f>
        <v>0.93</v>
      </c>
      <c r="VM276" s="4">
        <f>SUMIFS('Aceite de Oliva'!VM$6:VM$257,'Aceite de Oliva'!$A$6:$A$257,"&gt;="&amp;$A276,'Aceite de Oliva'!$B$6:$B$257,"&lt;="&amp;$B276)</f>
        <v>1.3900000000000001</v>
      </c>
      <c r="VN276" s="4">
        <f>SUMIFS('Aceite de Oliva'!VN$6:VN$257,'Aceite de Oliva'!$A$6:$A$257,"&gt;="&amp;$A276,'Aceite de Oliva'!$B$6:$B$257,"&lt;="&amp;$B276)</f>
        <v>0.67</v>
      </c>
      <c r="VO276" s="4">
        <f>SUMIFS('Aceite de Oliva'!VO$6:VO$257,'Aceite de Oliva'!$A$6:$A$257,"&gt;="&amp;$A276,'Aceite de Oliva'!$B$6:$B$257,"&lt;="&amp;$B276)</f>
        <v>1.42</v>
      </c>
      <c r="VP276" s="4">
        <f>SUMIFS('Aceite de Oliva'!VP$6:VP$257,'Aceite de Oliva'!$A$6:$A$257,"&gt;="&amp;$A276,'Aceite de Oliva'!$B$6:$B$257,"&lt;="&amp;$B276)</f>
        <v>0.85</v>
      </c>
      <c r="VT276" s="4">
        <f>SUMIFS('Aceite de Oliva'!VT$6:VT$257,'Aceite de Oliva'!$A$6:$A$257,"&gt;="&amp;$A276,'Aceite de Oliva'!$B$6:$B$257,"&lt;="&amp;$B276)</f>
        <v>6.58</v>
      </c>
      <c r="VU276" s="4">
        <f>SUMIFS('Aceite de Oliva'!VU$6:VU$257,'Aceite de Oliva'!$A$6:$A$257,"&gt;="&amp;$A276,'Aceite de Oliva'!$B$6:$B$257,"&lt;="&amp;$B276)</f>
        <v>2.44</v>
      </c>
      <c r="VV276" s="4">
        <f>SUMIFS('Aceite de Oliva'!VV$6:VV$257,'Aceite de Oliva'!$A$6:$A$257,"&gt;="&amp;$A276,'Aceite de Oliva'!$B$6:$B$257,"&lt;="&amp;$B276)</f>
        <v>8.7800000000000011</v>
      </c>
      <c r="VW276" s="4">
        <f>SUMIFS('Aceite de Oliva'!VW$6:VW$257,'Aceite de Oliva'!$A$6:$A$257,"&gt;="&amp;$A276,'Aceite de Oliva'!$B$6:$B$257,"&lt;="&amp;$B276)</f>
        <v>5.74</v>
      </c>
      <c r="WA276" s="4">
        <f>SUMIFS('Aceite de Oliva'!WA$6:WA$257,'Aceite de Oliva'!$A$6:$A$257,"&gt;="&amp;$A276,'Aceite de Oliva'!$B$6:$B$257,"&lt;="&amp;$B276)</f>
        <v>0.90999999999999992</v>
      </c>
      <c r="WB276" s="4">
        <f>SUMIFS('Aceite de Oliva'!WB$6:WB$257,'Aceite de Oliva'!$A$6:$A$257,"&gt;="&amp;$A276,'Aceite de Oliva'!$B$6:$B$257,"&lt;="&amp;$B276)</f>
        <v>0.54999999999999993</v>
      </c>
      <c r="WC276" s="4">
        <f>SUMIFS('Aceite de Oliva'!WC$6:WC$257,'Aceite de Oliva'!$A$6:$A$257,"&gt;="&amp;$A276,'Aceite de Oliva'!$B$6:$B$257,"&lt;="&amp;$B276)</f>
        <v>0.75</v>
      </c>
      <c r="WD276" s="4">
        <f>SUMIFS('Aceite de Oliva'!WD$6:WD$257,'Aceite de Oliva'!$A$6:$A$257,"&gt;="&amp;$A276,'Aceite de Oliva'!$B$6:$B$257,"&lt;="&amp;$B276)</f>
        <v>2.96</v>
      </c>
      <c r="WH276" s="4">
        <f>SUMIFS('Aceite de Oliva'!WH$6:WH$257,'Aceite de Oliva'!$A$6:$A$257,"&gt;="&amp;$A276,'Aceite de Oliva'!$B$6:$B$257,"&lt;="&amp;$B276)</f>
        <v>1.1600000000000001</v>
      </c>
      <c r="WI276" s="4">
        <f>SUMIFS('Aceite de Oliva'!WI$6:WI$257,'Aceite de Oliva'!$A$6:$A$257,"&gt;="&amp;$A276,'Aceite de Oliva'!$B$6:$B$257,"&lt;="&amp;$B276)</f>
        <v>0.32</v>
      </c>
      <c r="WJ276" s="4">
        <f>SUMIFS('Aceite de Oliva'!WJ$6:WJ$257,'Aceite de Oliva'!$A$6:$A$257,"&gt;="&amp;$A276,'Aceite de Oliva'!$B$6:$B$257,"&lt;="&amp;$B276)</f>
        <v>1.5899999999999999</v>
      </c>
      <c r="WK276" s="4">
        <f>SUMIFS('Aceite de Oliva'!WK$6:WK$257,'Aceite de Oliva'!$A$6:$A$257,"&gt;="&amp;$A276,'Aceite de Oliva'!$B$6:$B$257,"&lt;="&amp;$B276)</f>
        <v>0</v>
      </c>
      <c r="WO276" s="4">
        <f>SUMIFS('Aceite de Oliva'!WO$6:WO$257,'Aceite de Oliva'!$A$6:$A$257,"&gt;="&amp;$A276,'Aceite de Oliva'!$B$6:$B$257,"&lt;="&amp;$B276)</f>
        <v>1.17</v>
      </c>
      <c r="WP276" s="4">
        <f>SUMIFS('Aceite de Oliva'!WP$6:WP$257,'Aceite de Oliva'!$A$6:$A$257,"&gt;="&amp;$A276,'Aceite de Oliva'!$B$6:$B$257,"&lt;="&amp;$B276)</f>
        <v>0.5</v>
      </c>
      <c r="WQ276" s="4">
        <f>SUMIFS('Aceite de Oliva'!WQ$6:WQ$257,'Aceite de Oliva'!$A$6:$A$257,"&gt;="&amp;$A276,'Aceite de Oliva'!$B$6:$B$257,"&lt;="&amp;$B276)</f>
        <v>1.55</v>
      </c>
      <c r="WR276" s="4">
        <f>SUMIFS('Aceite de Oliva'!WR$6:WR$257,'Aceite de Oliva'!$A$6:$A$257,"&gt;="&amp;$A276,'Aceite de Oliva'!$B$6:$B$257,"&lt;="&amp;$B276)</f>
        <v>0.44</v>
      </c>
      <c r="WV276" s="4">
        <f>SUMIFS('Aceite de Oliva'!WV$6:WV$257,'Aceite de Oliva'!$A$6:$A$257,"&gt;="&amp;$A276,'Aceite de Oliva'!$B$6:$B$257,"&lt;="&amp;$B276)</f>
        <v>0.71000000000000008</v>
      </c>
      <c r="WW276" s="4">
        <f>SUMIFS('Aceite de Oliva'!WW$6:WW$257,'Aceite de Oliva'!$A$6:$A$257,"&gt;="&amp;$A276,'Aceite de Oliva'!$B$6:$B$257,"&lt;="&amp;$B276)</f>
        <v>0.52</v>
      </c>
      <c r="WX276" s="4">
        <f>SUMIFS('Aceite de Oliva'!WX$6:WX$257,'Aceite de Oliva'!$A$6:$A$257,"&gt;="&amp;$A276,'Aceite de Oliva'!$B$6:$B$257,"&lt;="&amp;$B276)</f>
        <v>0.8</v>
      </c>
      <c r="WY276" s="4">
        <f>SUMIFS('Aceite de Oliva'!WY$6:WY$257,'Aceite de Oliva'!$A$6:$A$257,"&gt;="&amp;$A276,'Aceite de Oliva'!$B$6:$B$257,"&lt;="&amp;$B276)</f>
        <v>0</v>
      </c>
      <c r="XC276" s="4">
        <f>SUMIFS('Aceite de Oliva'!XC$6:XC$257,'Aceite de Oliva'!$A$6:$A$257,"&gt;="&amp;$A276,'Aceite de Oliva'!$B$6:$B$257,"&lt;="&amp;$B276)</f>
        <v>0.87</v>
      </c>
      <c r="XD276" s="4">
        <f>SUMIFS('Aceite de Oliva'!XD$6:XD$257,'Aceite de Oliva'!$A$6:$A$257,"&gt;="&amp;$A276,'Aceite de Oliva'!$B$6:$B$257,"&lt;="&amp;$B276)</f>
        <v>0.25</v>
      </c>
      <c r="XE276" s="4">
        <f>SUMIFS('Aceite de Oliva'!XE$6:XE$257,'Aceite de Oliva'!$A$6:$A$257,"&gt;="&amp;$A276,'Aceite de Oliva'!$B$6:$B$257,"&lt;="&amp;$B276)</f>
        <v>1.1000000000000001</v>
      </c>
      <c r="XF276" s="4">
        <f>SUMIFS('Aceite de Oliva'!XF$6:XF$257,'Aceite de Oliva'!$A$6:$A$257,"&gt;="&amp;$A276,'Aceite de Oliva'!$B$6:$B$257,"&lt;="&amp;$B276)</f>
        <v>0</v>
      </c>
      <c r="XJ276" s="4">
        <f>SUMIFS('Aceite de Oliva'!XJ$6:XJ$257,'Aceite de Oliva'!$A$6:$A$257,"&gt;="&amp;$A276,'Aceite de Oliva'!$B$6:$B$257,"&lt;="&amp;$B276)</f>
        <v>0.59000000000000008</v>
      </c>
      <c r="XK276" s="4">
        <f>SUMIFS('Aceite de Oliva'!XK$6:XK$257,'Aceite de Oliva'!$A$6:$A$257,"&gt;="&amp;$A276,'Aceite de Oliva'!$B$6:$B$257,"&lt;="&amp;$B276)</f>
        <v>0.31</v>
      </c>
      <c r="XL276" s="4">
        <f>SUMIFS('Aceite de Oliva'!XL$6:XL$257,'Aceite de Oliva'!$A$6:$A$257,"&gt;="&amp;$A276,'Aceite de Oliva'!$B$6:$B$257,"&lt;="&amp;$B276)</f>
        <v>0.67</v>
      </c>
      <c r="XM276" s="4">
        <f>SUMIFS('Aceite de Oliva'!XM$6:XM$257,'Aceite de Oliva'!$A$6:$A$257,"&gt;="&amp;$A276,'Aceite de Oliva'!$B$6:$B$257,"&lt;="&amp;$B276)</f>
        <v>0.8</v>
      </c>
      <c r="XQ276" s="4">
        <f>SUMIFS('Aceite de Oliva'!XQ$6:XQ$257,'Aceite de Oliva'!$A$6:$A$257,"&gt;="&amp;$A276,'Aceite de Oliva'!$B$6:$B$257,"&lt;="&amp;$B276)</f>
        <v>0.64</v>
      </c>
      <c r="XR276" s="4">
        <f>SUMIFS('Aceite de Oliva'!XR$6:XR$257,'Aceite de Oliva'!$A$6:$A$257,"&gt;="&amp;$A276,'Aceite de Oliva'!$B$6:$B$257,"&lt;="&amp;$B276)</f>
        <v>2.99</v>
      </c>
      <c r="XS276" s="4">
        <f>SUMIFS('Aceite de Oliva'!XS$6:XS$257,'Aceite de Oliva'!$A$6:$A$257,"&gt;="&amp;$A276,'Aceite de Oliva'!$B$6:$B$257,"&lt;="&amp;$B276)</f>
        <v>0</v>
      </c>
      <c r="XT276" s="4">
        <f>SUMIFS('Aceite de Oliva'!XT$6:XT$257,'Aceite de Oliva'!$A$6:$A$257,"&gt;="&amp;$A276,'Aceite de Oliva'!$B$6:$B$257,"&lt;="&amp;$B276)</f>
        <v>0</v>
      </c>
      <c r="XX276" s="4">
        <f>SUMIFS('Aceite de Oliva'!XX$6:XX$257,'Aceite de Oliva'!$A$6:$A$257,"&gt;="&amp;$A276,'Aceite de Oliva'!$B$6:$B$257,"&lt;="&amp;$B276)</f>
        <v>1.6800000000000002</v>
      </c>
      <c r="XY276" s="4">
        <f>SUMIFS('Aceite de Oliva'!XY$6:XY$257,'Aceite de Oliva'!$A$6:$A$257,"&gt;="&amp;$A276,'Aceite de Oliva'!$B$6:$B$257,"&lt;="&amp;$B276)</f>
        <v>5.32</v>
      </c>
      <c r="XZ276" s="4">
        <f>SUMIFS('Aceite de Oliva'!XZ$6:XZ$257,'Aceite de Oliva'!$A$6:$A$257,"&gt;="&amp;$A276,'Aceite de Oliva'!$B$6:$B$257,"&lt;="&amp;$B276)</f>
        <v>0.49</v>
      </c>
      <c r="YA276" s="4">
        <f>SUMIFS('Aceite de Oliva'!YA$6:YA$257,'Aceite de Oliva'!$A$6:$A$257,"&gt;="&amp;$A276,'Aceite de Oliva'!$B$6:$B$257,"&lt;="&amp;$B276)</f>
        <v>0.44</v>
      </c>
      <c r="YE276" s="4">
        <f>SUMIFS('Aceite de Oliva'!YE$6:YE$257,'Aceite de Oliva'!$A$6:$A$257,"&gt;="&amp;$A276,'Aceite de Oliva'!$B$6:$B$257,"&lt;="&amp;$B276)</f>
        <v>0.05</v>
      </c>
      <c r="YF276" s="4">
        <f>SUMIFS('Aceite de Oliva'!YF$6:YF$257,'Aceite de Oliva'!$A$6:$A$257,"&gt;="&amp;$A276,'Aceite de Oliva'!$B$6:$B$257,"&lt;="&amp;$B276)</f>
        <v>0</v>
      </c>
      <c r="YG276" s="4">
        <f>SUMIFS('Aceite de Oliva'!YG$6:YG$257,'Aceite de Oliva'!$A$6:$A$257,"&gt;="&amp;$A276,'Aceite de Oliva'!$B$6:$B$257,"&lt;="&amp;$B276)</f>
        <v>0</v>
      </c>
      <c r="YH276" s="4">
        <f>SUMIFS('Aceite de Oliva'!YH$6:YH$257,'Aceite de Oliva'!$A$6:$A$257,"&gt;="&amp;$A276,'Aceite de Oliva'!$B$6:$B$257,"&lt;="&amp;$B276)</f>
        <v>0.34</v>
      </c>
      <c r="YL276" s="4">
        <f>SUMIFS('Aceite de Oliva'!YL$6:YL$257,'Aceite de Oliva'!$A$6:$A$257,"&gt;="&amp;$A276,'Aceite de Oliva'!$B$6:$B$257,"&lt;="&amp;$B276)</f>
        <v>0.09</v>
      </c>
      <c r="YM276" s="4">
        <f>SUMIFS('Aceite de Oliva'!YM$6:YM$257,'Aceite de Oliva'!$A$6:$A$257,"&gt;="&amp;$A276,'Aceite de Oliva'!$B$6:$B$257,"&lt;="&amp;$B276)</f>
        <v>0</v>
      </c>
      <c r="YN276" s="4">
        <f>SUMIFS('Aceite de Oliva'!YN$6:YN$257,'Aceite de Oliva'!$A$6:$A$257,"&gt;="&amp;$A276,'Aceite de Oliva'!$B$6:$B$257,"&lt;="&amp;$B276)</f>
        <v>0.12</v>
      </c>
      <c r="YO276" s="4">
        <f>SUMIFS('Aceite de Oliva'!YO$6:YO$257,'Aceite de Oliva'!$A$6:$A$257,"&gt;="&amp;$A276,'Aceite de Oliva'!$B$6:$B$257,"&lt;="&amp;$B276)</f>
        <v>0.16</v>
      </c>
      <c r="YP276" s="4">
        <f>SUMIFS('Aceite de Oliva'!YP$6:YP$257,'Aceite de Oliva'!$A$6:$A$257,"&gt;="&amp;$A276,'Aceite de Oliva'!$B$6:$B$257,"&lt;="&amp;$B276)</f>
        <v>0</v>
      </c>
    </row>
    <row r="277" spans="1:666" x14ac:dyDescent="0.25">
      <c r="A277" s="9">
        <f>'TAM Aceite de Oliva'!B25</f>
        <v>8.5</v>
      </c>
      <c r="B277" s="9">
        <f>'TAM Aceite de Oliva'!C25</f>
        <v>8.75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0.05</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0.02</v>
      </c>
      <c r="IW277" s="4">
        <f>SUMIFS('Aceite de Oliva'!IW$6:IW$257,'Aceite de Oliva'!$A$6:$A$257,"&gt;="&amp;$A277,'Aceite de Oliva'!$B$6:$B$257,"&lt;="&amp;$B277)</f>
        <v>0.1</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0.05</v>
      </c>
      <c r="MC277" s="4">
        <f>SUMIFS('Aceite de Oliva'!MC$6:MC$257,'Aceite de Oliva'!$A$6:$A$257,"&gt;="&amp;$A277,'Aceite de Oliva'!$B$6:$B$257,"&lt;="&amp;$B277)</f>
        <v>0</v>
      </c>
      <c r="MD277" s="4">
        <f>SUMIFS('Aceite de Oliva'!MD$6:MD$257,'Aceite de Oliva'!$A$6:$A$257,"&gt;="&amp;$A277,'Aceite de Oliva'!$B$6:$B$257,"&lt;="&amp;$B277)</f>
        <v>0.08</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0.05</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0.09</v>
      </c>
      <c r="SV277" s="4">
        <f>SUMIFS('Aceite de Oliva'!SV$6:SV$257,'Aceite de Oliva'!$A$6:$A$257,"&gt;="&amp;$A277,'Aceite de Oliva'!$B$6:$B$257,"&lt;="&amp;$B277)</f>
        <v>0</v>
      </c>
      <c r="SW277" s="4">
        <f>SUMIFS('Aceite de Oliva'!SW$6:SW$257,'Aceite de Oliva'!$A$6:$A$257,"&gt;="&amp;$A277,'Aceite de Oliva'!$B$6:$B$257,"&lt;="&amp;$B277)</f>
        <v>0.15</v>
      </c>
      <c r="SX277" s="4">
        <f>SUMIFS('Aceite de Oliva'!SX$6:SX$257,'Aceite de Oliva'!$A$6:$A$257,"&gt;="&amp;$A277,'Aceite de Oliva'!$B$6:$B$257,"&lt;="&amp;$B277)</f>
        <v>0</v>
      </c>
      <c r="TB277" s="4">
        <f>SUMIFS('Aceite de Oliva'!TB$6:TB$257,'Aceite de Oliva'!$A$6:$A$257,"&gt;="&amp;$A277,'Aceite de Oliva'!$B$6:$B$257,"&lt;="&amp;$B277)</f>
        <v>0.05</v>
      </c>
      <c r="TC277" s="4">
        <f>SUMIFS('Aceite de Oliva'!TC$6:TC$257,'Aceite de Oliva'!$A$6:$A$257,"&gt;="&amp;$A277,'Aceite de Oliva'!$B$6:$B$257,"&lt;="&amp;$B277)</f>
        <v>0</v>
      </c>
      <c r="TD277" s="4">
        <f>SUMIFS('Aceite de Oliva'!TD$6:TD$257,'Aceite de Oliva'!$A$6:$A$257,"&gt;="&amp;$A277,'Aceite de Oliva'!$B$6:$B$257,"&lt;="&amp;$B277)</f>
        <v>0.09</v>
      </c>
      <c r="TE277" s="4">
        <f>SUMIFS('Aceite de Oliva'!TE$6:TE$257,'Aceite de Oliva'!$A$6:$A$257,"&gt;="&amp;$A277,'Aceite de Oliva'!$B$6:$B$257,"&lt;="&amp;$B277)</f>
        <v>0</v>
      </c>
      <c r="TI277" s="4">
        <f>SUMIFS('Aceite de Oliva'!TI$6:TI$257,'Aceite de Oliva'!$A$6:$A$257,"&gt;="&amp;$A277,'Aceite de Oliva'!$B$6:$B$257,"&lt;="&amp;$B277)</f>
        <v>0.04</v>
      </c>
      <c r="TJ277" s="4">
        <f>SUMIFS('Aceite de Oliva'!TJ$6:TJ$257,'Aceite de Oliva'!$A$6:$A$257,"&gt;="&amp;$A277,'Aceite de Oliva'!$B$6:$B$257,"&lt;="&amp;$B277)</f>
        <v>0</v>
      </c>
      <c r="TK277" s="4">
        <f>SUMIFS('Aceite de Oliva'!TK$6:TK$257,'Aceite de Oliva'!$A$6:$A$257,"&gt;="&amp;$A277,'Aceite de Oliva'!$B$6:$B$257,"&lt;="&amp;$B277)</f>
        <v>7.0000000000000007E-2</v>
      </c>
      <c r="TL277" s="4">
        <f>SUMIFS('Aceite de Oliva'!TL$6:TL$257,'Aceite de Oliva'!$A$6:$A$257,"&gt;="&amp;$A277,'Aceite de Oliva'!$B$6:$B$257,"&lt;="&amp;$B277)</f>
        <v>0</v>
      </c>
      <c r="TP277" s="4">
        <f>SUMIFS('Aceite de Oliva'!TP$6:TP$257,'Aceite de Oliva'!$A$6:$A$257,"&gt;="&amp;$A277,'Aceite de Oliva'!$B$6:$B$257,"&lt;="&amp;$B277)</f>
        <v>0.81</v>
      </c>
      <c r="TQ277" s="4">
        <f>SUMIFS('Aceite de Oliva'!TQ$6:TQ$257,'Aceite de Oliva'!$A$6:$A$257,"&gt;="&amp;$A277,'Aceite de Oliva'!$B$6:$B$257,"&lt;="&amp;$B277)</f>
        <v>1</v>
      </c>
      <c r="TR277" s="4">
        <f>SUMIFS('Aceite de Oliva'!TR$6:TR$257,'Aceite de Oliva'!$A$6:$A$257,"&gt;="&amp;$A277,'Aceite de Oliva'!$B$6:$B$257,"&lt;="&amp;$B277)</f>
        <v>0.63</v>
      </c>
      <c r="TS277" s="4">
        <f>SUMIFS('Aceite de Oliva'!TS$6:TS$257,'Aceite de Oliva'!$A$6:$A$257,"&gt;="&amp;$A277,'Aceite de Oliva'!$B$6:$B$257,"&lt;="&amp;$B277)</f>
        <v>0.51</v>
      </c>
      <c r="TW277" s="4">
        <f>SUMIFS('Aceite de Oliva'!TW$6:TW$257,'Aceite de Oliva'!$A$6:$A$257,"&gt;="&amp;$A277,'Aceite de Oliva'!$B$6:$B$257,"&lt;="&amp;$B277)</f>
        <v>1.48</v>
      </c>
      <c r="TX277" s="4">
        <f>SUMIFS('Aceite de Oliva'!TX$6:TX$257,'Aceite de Oliva'!$A$6:$A$257,"&gt;="&amp;$A277,'Aceite de Oliva'!$B$6:$B$257,"&lt;="&amp;$B277)</f>
        <v>0.45</v>
      </c>
      <c r="TY277" s="4">
        <f>SUMIFS('Aceite de Oliva'!TY$6:TY$257,'Aceite de Oliva'!$A$6:$A$257,"&gt;="&amp;$A277,'Aceite de Oliva'!$B$6:$B$257,"&lt;="&amp;$B277)</f>
        <v>1.81</v>
      </c>
      <c r="TZ277" s="4">
        <f>SUMIFS('Aceite de Oliva'!TZ$6:TZ$257,'Aceite de Oliva'!$A$6:$A$257,"&gt;="&amp;$A277,'Aceite de Oliva'!$B$6:$B$257,"&lt;="&amp;$B277)</f>
        <v>2.25</v>
      </c>
      <c r="UD277" s="4">
        <f>SUMIFS('Aceite de Oliva'!UD$6:UD$257,'Aceite de Oliva'!$A$6:$A$257,"&gt;="&amp;$A277,'Aceite de Oliva'!$B$6:$B$257,"&lt;="&amp;$B277)</f>
        <v>0.96</v>
      </c>
      <c r="UE277" s="4">
        <f>SUMIFS('Aceite de Oliva'!UE$6:UE$257,'Aceite de Oliva'!$A$6:$A$257,"&gt;="&amp;$A277,'Aceite de Oliva'!$B$6:$B$257,"&lt;="&amp;$B277)</f>
        <v>0</v>
      </c>
      <c r="UF277" s="4">
        <f>SUMIFS('Aceite de Oliva'!UF$6:UF$257,'Aceite de Oliva'!$A$6:$A$257,"&gt;="&amp;$A277,'Aceite de Oliva'!$B$6:$B$257,"&lt;="&amp;$B277)</f>
        <v>0.98</v>
      </c>
      <c r="UG277" s="4">
        <f>SUMIFS('Aceite de Oliva'!UG$6:UG$257,'Aceite de Oliva'!$A$6:$A$257,"&gt;="&amp;$A277,'Aceite de Oliva'!$B$6:$B$257,"&lt;="&amp;$B277)</f>
        <v>0</v>
      </c>
      <c r="UK277" s="4">
        <f>SUMIFS('Aceite de Oliva'!UK$6:UK$257,'Aceite de Oliva'!$A$6:$A$257,"&gt;="&amp;$A277,'Aceite de Oliva'!$B$6:$B$257,"&lt;="&amp;$B277)</f>
        <v>1.96</v>
      </c>
      <c r="UL277" s="4">
        <f>SUMIFS('Aceite de Oliva'!UL$6:UL$257,'Aceite de Oliva'!$A$6:$A$257,"&gt;="&amp;$A277,'Aceite de Oliva'!$B$6:$B$257,"&lt;="&amp;$B277)</f>
        <v>1.47</v>
      </c>
      <c r="UM277" s="4">
        <f>SUMIFS('Aceite de Oliva'!UM$6:UM$257,'Aceite de Oliva'!$A$6:$A$257,"&gt;="&amp;$A277,'Aceite de Oliva'!$B$6:$B$257,"&lt;="&amp;$B277)</f>
        <v>2.0700000000000003</v>
      </c>
      <c r="UN277" s="4">
        <f>SUMIFS('Aceite de Oliva'!UN$6:UN$257,'Aceite de Oliva'!$A$6:$A$257,"&gt;="&amp;$A277,'Aceite de Oliva'!$B$6:$B$257,"&lt;="&amp;$B277)</f>
        <v>2.96</v>
      </c>
      <c r="UR277" s="4">
        <f>SUMIFS('Aceite de Oliva'!UR$6:UR$257,'Aceite de Oliva'!$A$6:$A$257,"&gt;="&amp;$A277,'Aceite de Oliva'!$B$6:$B$257,"&lt;="&amp;$B277)</f>
        <v>0.65</v>
      </c>
      <c r="US277" s="4">
        <f>SUMIFS('Aceite de Oliva'!US$6:US$257,'Aceite de Oliva'!$A$6:$A$257,"&gt;="&amp;$A277,'Aceite de Oliva'!$B$6:$B$257,"&lt;="&amp;$B277)</f>
        <v>0</v>
      </c>
      <c r="UT277" s="4">
        <f>SUMIFS('Aceite de Oliva'!UT$6:UT$257,'Aceite de Oliva'!$A$6:$A$257,"&gt;="&amp;$A277,'Aceite de Oliva'!$B$6:$B$257,"&lt;="&amp;$B277)</f>
        <v>0.59000000000000008</v>
      </c>
      <c r="UU277" s="4">
        <f>SUMIFS('Aceite de Oliva'!UU$6:UU$257,'Aceite de Oliva'!$A$6:$A$257,"&gt;="&amp;$A277,'Aceite de Oliva'!$B$6:$B$257,"&lt;="&amp;$B277)</f>
        <v>0</v>
      </c>
      <c r="UY277" s="4">
        <f>SUMIFS('Aceite de Oliva'!UY$6:UY$257,'Aceite de Oliva'!$A$6:$A$257,"&gt;="&amp;$A277,'Aceite de Oliva'!$B$6:$B$257,"&lt;="&amp;$B277)</f>
        <v>1.4000000000000001</v>
      </c>
      <c r="UZ277" s="4">
        <f>SUMIFS('Aceite de Oliva'!UZ$6:UZ$257,'Aceite de Oliva'!$A$6:$A$257,"&gt;="&amp;$A277,'Aceite de Oliva'!$B$6:$B$257,"&lt;="&amp;$B277)</f>
        <v>0.64</v>
      </c>
      <c r="VA277" s="4">
        <f>SUMIFS('Aceite de Oliva'!VA$6:VA$257,'Aceite de Oliva'!$A$6:$A$257,"&gt;="&amp;$A277,'Aceite de Oliva'!$B$6:$B$257,"&lt;="&amp;$B277)</f>
        <v>0.91999999999999993</v>
      </c>
      <c r="VB277" s="4">
        <f>SUMIFS('Aceite de Oliva'!VB$6:VB$257,'Aceite de Oliva'!$A$6:$A$257,"&gt;="&amp;$A277,'Aceite de Oliva'!$B$6:$B$257,"&lt;="&amp;$B277)</f>
        <v>0.35</v>
      </c>
      <c r="VF277" s="4">
        <f>SUMIFS('Aceite de Oliva'!VF$6:VF$257,'Aceite de Oliva'!$A$6:$A$257,"&gt;="&amp;$A277,'Aceite de Oliva'!$B$6:$B$257,"&lt;="&amp;$B277)</f>
        <v>1.77</v>
      </c>
      <c r="VG277" s="4">
        <f>SUMIFS('Aceite de Oliva'!VG$6:VG$257,'Aceite de Oliva'!$A$6:$A$257,"&gt;="&amp;$A277,'Aceite de Oliva'!$B$6:$B$257,"&lt;="&amp;$B277)</f>
        <v>0.61</v>
      </c>
      <c r="VH277" s="4">
        <f>SUMIFS('Aceite de Oliva'!VH$6:VH$257,'Aceite de Oliva'!$A$6:$A$257,"&gt;="&amp;$A277,'Aceite de Oliva'!$B$6:$B$257,"&lt;="&amp;$B277)</f>
        <v>1.46</v>
      </c>
      <c r="VI277" s="4">
        <f>SUMIFS('Aceite de Oliva'!VI$6:VI$257,'Aceite de Oliva'!$A$6:$A$257,"&gt;="&amp;$A277,'Aceite de Oliva'!$B$6:$B$257,"&lt;="&amp;$B277)</f>
        <v>0.57999999999999996</v>
      </c>
      <c r="VM277" s="4">
        <f>SUMIFS('Aceite de Oliva'!VM$6:VM$257,'Aceite de Oliva'!$A$6:$A$257,"&gt;="&amp;$A277,'Aceite de Oliva'!$B$6:$B$257,"&lt;="&amp;$B277)</f>
        <v>3.0199999999999996</v>
      </c>
      <c r="VN277" s="4">
        <f>SUMIFS('Aceite de Oliva'!VN$6:VN$257,'Aceite de Oliva'!$A$6:$A$257,"&gt;="&amp;$A277,'Aceite de Oliva'!$B$6:$B$257,"&lt;="&amp;$B277)</f>
        <v>3.1200000000000006</v>
      </c>
      <c r="VO277" s="4">
        <f>SUMIFS('Aceite de Oliva'!VO$6:VO$257,'Aceite de Oliva'!$A$6:$A$257,"&gt;="&amp;$A277,'Aceite de Oliva'!$B$6:$B$257,"&lt;="&amp;$B277)</f>
        <v>2.64</v>
      </c>
      <c r="VP277" s="4">
        <f>SUMIFS('Aceite de Oliva'!VP$6:VP$257,'Aceite de Oliva'!$A$6:$A$257,"&gt;="&amp;$A277,'Aceite de Oliva'!$B$6:$B$257,"&lt;="&amp;$B277)</f>
        <v>1.61</v>
      </c>
      <c r="VT277" s="4">
        <f>SUMIFS('Aceite de Oliva'!VT$6:VT$257,'Aceite de Oliva'!$A$6:$A$257,"&gt;="&amp;$A277,'Aceite de Oliva'!$B$6:$B$257,"&lt;="&amp;$B277)</f>
        <v>2.9400000000000004</v>
      </c>
      <c r="VU277" s="4">
        <f>SUMIFS('Aceite de Oliva'!VU$6:VU$257,'Aceite de Oliva'!$A$6:$A$257,"&gt;="&amp;$A277,'Aceite de Oliva'!$B$6:$B$257,"&lt;="&amp;$B277)</f>
        <v>1.95</v>
      </c>
      <c r="VV277" s="4">
        <f>SUMIFS('Aceite de Oliva'!VV$6:VV$257,'Aceite de Oliva'!$A$6:$A$257,"&gt;="&amp;$A277,'Aceite de Oliva'!$B$6:$B$257,"&lt;="&amp;$B277)</f>
        <v>3.65</v>
      </c>
      <c r="VW277" s="4">
        <f>SUMIFS('Aceite de Oliva'!VW$6:VW$257,'Aceite de Oliva'!$A$6:$A$257,"&gt;="&amp;$A277,'Aceite de Oliva'!$B$6:$B$257,"&lt;="&amp;$B277)</f>
        <v>2.16</v>
      </c>
      <c r="WA277" s="4">
        <f>SUMIFS('Aceite de Oliva'!WA$6:WA$257,'Aceite de Oliva'!$A$6:$A$257,"&gt;="&amp;$A277,'Aceite de Oliva'!$B$6:$B$257,"&lt;="&amp;$B277)</f>
        <v>2.83</v>
      </c>
      <c r="WB277" s="4">
        <f>SUMIFS('Aceite de Oliva'!WB$6:WB$257,'Aceite de Oliva'!$A$6:$A$257,"&gt;="&amp;$A277,'Aceite de Oliva'!$B$6:$B$257,"&lt;="&amp;$B277)</f>
        <v>6.98</v>
      </c>
      <c r="WC277" s="4">
        <f>SUMIFS('Aceite de Oliva'!WC$6:WC$257,'Aceite de Oliva'!$A$6:$A$257,"&gt;="&amp;$A277,'Aceite de Oliva'!$B$6:$B$257,"&lt;="&amp;$B277)</f>
        <v>1.7100000000000002</v>
      </c>
      <c r="WD277" s="4">
        <f>SUMIFS('Aceite de Oliva'!WD$6:WD$257,'Aceite de Oliva'!$A$6:$A$257,"&gt;="&amp;$A277,'Aceite de Oliva'!$B$6:$B$257,"&lt;="&amp;$B277)</f>
        <v>1.7</v>
      </c>
      <c r="WH277" s="4">
        <f>SUMIFS('Aceite de Oliva'!WH$6:WH$257,'Aceite de Oliva'!$A$6:$A$257,"&gt;="&amp;$A277,'Aceite de Oliva'!$B$6:$B$257,"&lt;="&amp;$B277)</f>
        <v>0.44999999999999996</v>
      </c>
      <c r="WI277" s="4">
        <f>SUMIFS('Aceite de Oliva'!WI$6:WI$257,'Aceite de Oliva'!$A$6:$A$257,"&gt;="&amp;$A277,'Aceite de Oliva'!$B$6:$B$257,"&lt;="&amp;$B277)</f>
        <v>1.62</v>
      </c>
      <c r="WJ277" s="4">
        <f>SUMIFS('Aceite de Oliva'!WJ$6:WJ$257,'Aceite de Oliva'!$A$6:$A$257,"&gt;="&amp;$A277,'Aceite de Oliva'!$B$6:$B$257,"&lt;="&amp;$B277)</f>
        <v>0.18</v>
      </c>
      <c r="WK277" s="4">
        <f>SUMIFS('Aceite de Oliva'!WK$6:WK$257,'Aceite de Oliva'!$A$6:$A$257,"&gt;="&amp;$A277,'Aceite de Oliva'!$B$6:$B$257,"&lt;="&amp;$B277)</f>
        <v>0</v>
      </c>
      <c r="WO277" s="4">
        <f>SUMIFS('Aceite de Oliva'!WO$6:WO$257,'Aceite de Oliva'!$A$6:$A$257,"&gt;="&amp;$A277,'Aceite de Oliva'!$B$6:$B$257,"&lt;="&amp;$B277)</f>
        <v>1.1000000000000001</v>
      </c>
      <c r="WP277" s="4">
        <f>SUMIFS('Aceite de Oliva'!WP$6:WP$257,'Aceite de Oliva'!$A$6:$A$257,"&gt;="&amp;$A277,'Aceite de Oliva'!$B$6:$B$257,"&lt;="&amp;$B277)</f>
        <v>0.11</v>
      </c>
      <c r="WQ277" s="4">
        <f>SUMIFS('Aceite de Oliva'!WQ$6:WQ$257,'Aceite de Oliva'!$A$6:$A$257,"&gt;="&amp;$A277,'Aceite de Oliva'!$B$6:$B$257,"&lt;="&amp;$B277)</f>
        <v>1.59</v>
      </c>
      <c r="WR277" s="4">
        <f>SUMIFS('Aceite de Oliva'!WR$6:WR$257,'Aceite de Oliva'!$A$6:$A$257,"&gt;="&amp;$A277,'Aceite de Oliva'!$B$6:$B$257,"&lt;="&amp;$B277)</f>
        <v>0.28999999999999998</v>
      </c>
      <c r="WV277" s="4">
        <f>SUMIFS('Aceite de Oliva'!WV$6:WV$257,'Aceite de Oliva'!$A$6:$A$257,"&gt;="&amp;$A277,'Aceite de Oliva'!$B$6:$B$257,"&lt;="&amp;$B277)</f>
        <v>1.07</v>
      </c>
      <c r="WW277" s="4">
        <f>SUMIFS('Aceite de Oliva'!WW$6:WW$257,'Aceite de Oliva'!$A$6:$A$257,"&gt;="&amp;$A277,'Aceite de Oliva'!$B$6:$B$257,"&lt;="&amp;$B277)</f>
        <v>1.02</v>
      </c>
      <c r="WX277" s="4">
        <f>SUMIFS('Aceite de Oliva'!WX$6:WX$257,'Aceite de Oliva'!$A$6:$A$257,"&gt;="&amp;$A277,'Aceite de Oliva'!$B$6:$B$257,"&lt;="&amp;$B277)</f>
        <v>1</v>
      </c>
      <c r="WY277" s="4">
        <f>SUMIFS('Aceite de Oliva'!WY$6:WY$257,'Aceite de Oliva'!$A$6:$A$257,"&gt;="&amp;$A277,'Aceite de Oliva'!$B$6:$B$257,"&lt;="&amp;$B277)</f>
        <v>0.57999999999999996</v>
      </c>
      <c r="XC277" s="4">
        <f>SUMIFS('Aceite de Oliva'!XC$6:XC$257,'Aceite de Oliva'!$A$6:$A$257,"&gt;="&amp;$A277,'Aceite de Oliva'!$B$6:$B$257,"&lt;="&amp;$B277)</f>
        <v>0.24000000000000002</v>
      </c>
      <c r="XD277" s="4">
        <f>SUMIFS('Aceite de Oliva'!XD$6:XD$257,'Aceite de Oliva'!$A$6:$A$257,"&gt;="&amp;$A277,'Aceite de Oliva'!$B$6:$B$257,"&lt;="&amp;$B277)</f>
        <v>0.13</v>
      </c>
      <c r="XE277" s="4">
        <f>SUMIFS('Aceite de Oliva'!XE$6:XE$257,'Aceite de Oliva'!$A$6:$A$257,"&gt;="&amp;$A277,'Aceite de Oliva'!$B$6:$B$257,"&lt;="&amp;$B277)</f>
        <v>0.24</v>
      </c>
      <c r="XF277" s="4">
        <f>SUMIFS('Aceite de Oliva'!XF$6:XF$257,'Aceite de Oliva'!$A$6:$A$257,"&gt;="&amp;$A277,'Aceite de Oliva'!$B$6:$B$257,"&lt;="&amp;$B277)</f>
        <v>0</v>
      </c>
      <c r="XJ277" s="4">
        <f>SUMIFS('Aceite de Oliva'!XJ$6:XJ$257,'Aceite de Oliva'!$A$6:$A$257,"&gt;="&amp;$A277,'Aceite de Oliva'!$B$6:$B$257,"&lt;="&amp;$B277)</f>
        <v>0.69</v>
      </c>
      <c r="XK277" s="4">
        <f>SUMIFS('Aceite de Oliva'!XK$6:XK$257,'Aceite de Oliva'!$A$6:$A$257,"&gt;="&amp;$A277,'Aceite de Oliva'!$B$6:$B$257,"&lt;="&amp;$B277)</f>
        <v>2.0299999999999998</v>
      </c>
      <c r="XL277" s="4">
        <f>SUMIFS('Aceite de Oliva'!XL$6:XL$257,'Aceite de Oliva'!$A$6:$A$257,"&gt;="&amp;$A277,'Aceite de Oliva'!$B$6:$B$257,"&lt;="&amp;$B277)</f>
        <v>0.17</v>
      </c>
      <c r="XM277" s="4">
        <f>SUMIFS('Aceite de Oliva'!XM$6:XM$257,'Aceite de Oliva'!$A$6:$A$257,"&gt;="&amp;$A277,'Aceite de Oliva'!$B$6:$B$257,"&lt;="&amp;$B277)</f>
        <v>0</v>
      </c>
      <c r="XQ277" s="4">
        <f>SUMIFS('Aceite de Oliva'!XQ$6:XQ$257,'Aceite de Oliva'!$A$6:$A$257,"&gt;="&amp;$A277,'Aceite de Oliva'!$B$6:$B$257,"&lt;="&amp;$B277)</f>
        <v>0.08</v>
      </c>
      <c r="XR277" s="4">
        <f>SUMIFS('Aceite de Oliva'!XR$6:XR$257,'Aceite de Oliva'!$A$6:$A$257,"&gt;="&amp;$A277,'Aceite de Oliva'!$B$6:$B$257,"&lt;="&amp;$B277)</f>
        <v>0</v>
      </c>
      <c r="XS277" s="4">
        <f>SUMIFS('Aceite de Oliva'!XS$6:XS$257,'Aceite de Oliva'!$A$6:$A$257,"&gt;="&amp;$A277,'Aceite de Oliva'!$B$6:$B$257,"&lt;="&amp;$B277)</f>
        <v>0.14000000000000001</v>
      </c>
      <c r="XT277" s="4">
        <f>SUMIFS('Aceite de Oliva'!XT$6:XT$257,'Aceite de Oliva'!$A$6:$A$257,"&gt;="&amp;$A277,'Aceite de Oliva'!$B$6:$B$257,"&lt;="&amp;$B277)</f>
        <v>0</v>
      </c>
      <c r="XX277" s="4">
        <f>SUMIFS('Aceite de Oliva'!XX$6:XX$257,'Aceite de Oliva'!$A$6:$A$257,"&gt;="&amp;$A277,'Aceite de Oliva'!$B$6:$B$257,"&lt;="&amp;$B277)</f>
        <v>0</v>
      </c>
      <c r="XY277" s="4">
        <f>SUMIFS('Aceite de Oliva'!XY$6:XY$257,'Aceite de Oliva'!$A$6:$A$257,"&gt;="&amp;$A277,'Aceite de Oliva'!$B$6:$B$257,"&lt;="&amp;$B277)</f>
        <v>0</v>
      </c>
      <c r="XZ277" s="4">
        <f>SUMIFS('Aceite de Oliva'!XZ$6:XZ$257,'Aceite de Oliva'!$A$6:$A$257,"&gt;="&amp;$A277,'Aceite de Oliva'!$B$6:$B$257,"&lt;="&amp;$B277)</f>
        <v>0</v>
      </c>
      <c r="YA277" s="4">
        <f>SUMIFS('Aceite de Oliva'!YA$6:YA$257,'Aceite de Oliva'!$A$6:$A$257,"&gt;="&amp;$A277,'Aceite de Oliva'!$B$6:$B$257,"&lt;="&amp;$B277)</f>
        <v>0</v>
      </c>
      <c r="YE277" s="4">
        <f>SUMIFS('Aceite de Oliva'!YE$6:YE$257,'Aceite de Oliva'!$A$6:$A$257,"&gt;="&amp;$A277,'Aceite de Oliva'!$B$6:$B$257,"&lt;="&amp;$B277)</f>
        <v>0</v>
      </c>
      <c r="YF277" s="4">
        <f>SUMIFS('Aceite de Oliva'!YF$6:YF$257,'Aceite de Oliva'!$A$6:$A$257,"&gt;="&amp;$A277,'Aceite de Oliva'!$B$6:$B$257,"&lt;="&amp;$B277)</f>
        <v>0</v>
      </c>
      <c r="YG277" s="4">
        <f>SUMIFS('Aceite de Oliva'!YG$6:YG$257,'Aceite de Oliva'!$A$6:$A$257,"&gt;="&amp;$A277,'Aceite de Oliva'!$B$6:$B$257,"&lt;="&amp;$B277)</f>
        <v>0</v>
      </c>
      <c r="YH277" s="4">
        <f>SUMIFS('Aceite de Oliva'!YH$6:YH$257,'Aceite de Oliva'!$A$6:$A$257,"&gt;="&amp;$A277,'Aceite de Oliva'!$B$6:$B$257,"&lt;="&amp;$B277)</f>
        <v>0</v>
      </c>
      <c r="YL277" s="4">
        <f>SUMIFS('Aceite de Oliva'!YL$6:YL$257,'Aceite de Oliva'!$A$6:$A$257,"&gt;="&amp;$A277,'Aceite de Oliva'!$B$6:$B$257,"&lt;="&amp;$B277)</f>
        <v>0.13</v>
      </c>
      <c r="YM277" s="4">
        <f>SUMIFS('Aceite de Oliva'!YM$6:YM$257,'Aceite de Oliva'!$A$6:$A$257,"&gt;="&amp;$A277,'Aceite de Oliva'!$B$6:$B$257,"&lt;="&amp;$B277)</f>
        <v>0</v>
      </c>
      <c r="YN277" s="4">
        <f>SUMIFS('Aceite de Oliva'!YN$6:YN$257,'Aceite de Oliva'!$A$6:$A$257,"&gt;="&amp;$A277,'Aceite de Oliva'!$B$6:$B$257,"&lt;="&amp;$B277)</f>
        <v>0</v>
      </c>
      <c r="YO277" s="4">
        <f>SUMIFS('Aceite de Oliva'!YO$6:YO$257,'Aceite de Oliva'!$A$6:$A$257,"&gt;="&amp;$A277,'Aceite de Oliva'!$B$6:$B$257,"&lt;="&amp;$B277)</f>
        <v>0</v>
      </c>
      <c r="YP277" s="4">
        <f>SUMIFS('Aceite de Oliva'!YP$6:YP$257,'Aceite de Oliva'!$A$6:$A$257,"&gt;="&amp;$A277,'Aceite de Oliva'!$B$6:$B$257,"&lt;="&amp;$B277)</f>
        <v>0</v>
      </c>
    </row>
    <row r="278" spans="1:666" x14ac:dyDescent="0.25">
      <c r="A278" s="9">
        <f>'TAM Aceite de Oliva'!B26</f>
        <v>8.75</v>
      </c>
      <c r="B278" s="9">
        <f>'TAM Aceite de Oliva'!C26</f>
        <v>9</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0.05</v>
      </c>
      <c r="DT278" s="4">
        <f>SUMIFS('Aceite de Oliva'!DT$6:DT$257,'Aceite de Oliva'!$A$6:$A$257,"&gt;="&amp;$A278,'Aceite de Oliva'!$B$6:$B$257,"&lt;="&amp;$B278)</f>
        <v>0</v>
      </c>
      <c r="DU278" s="4">
        <f>SUMIFS('Aceite de Oliva'!DU$6:DU$257,'Aceite de Oliva'!$A$6:$A$257,"&gt;="&amp;$A278,'Aceite de Oliva'!$B$6:$B$257,"&lt;="&amp;$B278)</f>
        <v>0.1</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0.06</v>
      </c>
      <c r="EV278" s="4">
        <f>SUMIFS('Aceite de Oliva'!EV$6:EV$257,'Aceite de Oliva'!$A$6:$A$257,"&gt;="&amp;$A278,'Aceite de Oliva'!$B$6:$B$257,"&lt;="&amp;$B278)</f>
        <v>0</v>
      </c>
      <c r="EW278" s="4">
        <f>SUMIFS('Aceite de Oliva'!EW$6:EW$257,'Aceite de Oliva'!$A$6:$A$257,"&gt;="&amp;$A278,'Aceite de Oliva'!$B$6:$B$257,"&lt;="&amp;$B278)</f>
        <v>0.09</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0.13</v>
      </c>
      <c r="GS278" s="4">
        <f>SUMIFS('Aceite de Oliva'!GS$6:GS$257,'Aceite de Oliva'!$A$6:$A$257,"&gt;="&amp;$A278,'Aceite de Oliva'!$B$6:$B$257,"&lt;="&amp;$B278)</f>
        <v>0.68</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0.04</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0.04</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0.06</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0.03</v>
      </c>
      <c r="NS278" s="4">
        <f>SUMIFS('Aceite de Oliva'!NS$6:NS$257,'Aceite de Oliva'!$A$6:$A$257,"&gt;="&amp;$A278,'Aceite de Oliva'!$B$6:$B$257,"&lt;="&amp;$B278)</f>
        <v>0</v>
      </c>
      <c r="NT278" s="4">
        <f>SUMIFS('Aceite de Oliva'!NT$6:NT$257,'Aceite de Oliva'!$A$6:$A$257,"&gt;="&amp;$A278,'Aceite de Oliva'!$B$6:$B$257,"&lt;="&amp;$B278)</f>
        <v>0.05</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0.3</v>
      </c>
      <c r="SV278" s="4">
        <f>SUMIFS('Aceite de Oliva'!SV$6:SV$257,'Aceite de Oliva'!$A$6:$A$257,"&gt;="&amp;$A278,'Aceite de Oliva'!$B$6:$B$257,"&lt;="&amp;$B278)</f>
        <v>1.22</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3.28</v>
      </c>
      <c r="TC278" s="4">
        <f>SUMIFS('Aceite de Oliva'!TC$6:TC$257,'Aceite de Oliva'!$A$6:$A$257,"&gt;="&amp;$A278,'Aceite de Oliva'!$B$6:$B$257,"&lt;="&amp;$B278)</f>
        <v>9.99</v>
      </c>
      <c r="TD278" s="4">
        <f>SUMIFS('Aceite de Oliva'!TD$6:TD$257,'Aceite de Oliva'!$A$6:$A$257,"&gt;="&amp;$A278,'Aceite de Oliva'!$B$6:$B$257,"&lt;="&amp;$B278)</f>
        <v>0.27</v>
      </c>
      <c r="TE278" s="4">
        <f>SUMIFS('Aceite de Oliva'!TE$6:TE$257,'Aceite de Oliva'!$A$6:$A$257,"&gt;="&amp;$A278,'Aceite de Oliva'!$B$6:$B$257,"&lt;="&amp;$B278)</f>
        <v>4.66</v>
      </c>
      <c r="TI278" s="4">
        <f>SUMIFS('Aceite de Oliva'!TI$6:TI$257,'Aceite de Oliva'!$A$6:$A$257,"&gt;="&amp;$A278,'Aceite de Oliva'!$B$6:$B$257,"&lt;="&amp;$B278)</f>
        <v>1.3</v>
      </c>
      <c r="TJ278" s="4">
        <f>SUMIFS('Aceite de Oliva'!TJ$6:TJ$257,'Aceite de Oliva'!$A$6:$A$257,"&gt;="&amp;$A278,'Aceite de Oliva'!$B$6:$B$257,"&lt;="&amp;$B278)</f>
        <v>3.36</v>
      </c>
      <c r="TK278" s="4">
        <f>SUMIFS('Aceite de Oliva'!TK$6:TK$257,'Aceite de Oliva'!$A$6:$A$257,"&gt;="&amp;$A278,'Aceite de Oliva'!$B$6:$B$257,"&lt;="&amp;$B278)</f>
        <v>0.65</v>
      </c>
      <c r="TL278" s="4">
        <f>SUMIFS('Aceite de Oliva'!TL$6:TL$257,'Aceite de Oliva'!$A$6:$A$257,"&gt;="&amp;$A278,'Aceite de Oliva'!$B$6:$B$257,"&lt;="&amp;$B278)</f>
        <v>0.28000000000000003</v>
      </c>
      <c r="TP278" s="4">
        <f>SUMIFS('Aceite de Oliva'!TP$6:TP$257,'Aceite de Oliva'!$A$6:$A$257,"&gt;="&amp;$A278,'Aceite de Oliva'!$B$6:$B$257,"&lt;="&amp;$B278)</f>
        <v>1.62</v>
      </c>
      <c r="TQ278" s="4">
        <f>SUMIFS('Aceite de Oliva'!TQ$6:TQ$257,'Aceite de Oliva'!$A$6:$A$257,"&gt;="&amp;$A278,'Aceite de Oliva'!$B$6:$B$257,"&lt;="&amp;$B278)</f>
        <v>0.82000000000000006</v>
      </c>
      <c r="TR278" s="4">
        <f>SUMIFS('Aceite de Oliva'!TR$6:TR$257,'Aceite de Oliva'!$A$6:$A$257,"&gt;="&amp;$A278,'Aceite de Oliva'!$B$6:$B$257,"&lt;="&amp;$B278)</f>
        <v>2.02</v>
      </c>
      <c r="TS278" s="4">
        <f>SUMIFS('Aceite de Oliva'!TS$6:TS$257,'Aceite de Oliva'!$A$6:$A$257,"&gt;="&amp;$A278,'Aceite de Oliva'!$B$6:$B$257,"&lt;="&amp;$B278)</f>
        <v>0</v>
      </c>
      <c r="TW278" s="4">
        <f>SUMIFS('Aceite de Oliva'!TW$6:TW$257,'Aceite de Oliva'!$A$6:$A$257,"&gt;="&amp;$A278,'Aceite de Oliva'!$B$6:$B$257,"&lt;="&amp;$B278)</f>
        <v>1.1099999999999999</v>
      </c>
      <c r="TX278" s="4">
        <f>SUMIFS('Aceite de Oliva'!TX$6:TX$257,'Aceite de Oliva'!$A$6:$A$257,"&gt;="&amp;$A278,'Aceite de Oliva'!$B$6:$B$257,"&lt;="&amp;$B278)</f>
        <v>1.47</v>
      </c>
      <c r="TY278" s="4">
        <f>SUMIFS('Aceite de Oliva'!TY$6:TY$257,'Aceite de Oliva'!$A$6:$A$257,"&gt;="&amp;$A278,'Aceite de Oliva'!$B$6:$B$257,"&lt;="&amp;$B278)</f>
        <v>1.27</v>
      </c>
      <c r="TZ278" s="4">
        <f>SUMIFS('Aceite de Oliva'!TZ$6:TZ$257,'Aceite de Oliva'!$A$6:$A$257,"&gt;="&amp;$A278,'Aceite de Oliva'!$B$6:$B$257,"&lt;="&amp;$B278)</f>
        <v>0</v>
      </c>
      <c r="UD278" s="4">
        <f>SUMIFS('Aceite de Oliva'!UD$6:UD$257,'Aceite de Oliva'!$A$6:$A$257,"&gt;="&amp;$A278,'Aceite de Oliva'!$B$6:$B$257,"&lt;="&amp;$B278)</f>
        <v>1.6600000000000001</v>
      </c>
      <c r="UE278" s="4">
        <f>SUMIFS('Aceite de Oliva'!UE$6:UE$257,'Aceite de Oliva'!$A$6:$A$257,"&gt;="&amp;$A278,'Aceite de Oliva'!$B$6:$B$257,"&lt;="&amp;$B278)</f>
        <v>1.73</v>
      </c>
      <c r="UF278" s="4">
        <f>SUMIFS('Aceite de Oliva'!UF$6:UF$257,'Aceite de Oliva'!$A$6:$A$257,"&gt;="&amp;$A278,'Aceite de Oliva'!$B$6:$B$257,"&lt;="&amp;$B278)</f>
        <v>1.88</v>
      </c>
      <c r="UG278" s="4">
        <f>SUMIFS('Aceite de Oliva'!UG$6:UG$257,'Aceite de Oliva'!$A$6:$A$257,"&gt;="&amp;$A278,'Aceite de Oliva'!$B$6:$B$257,"&lt;="&amp;$B278)</f>
        <v>0.75</v>
      </c>
      <c r="UK278" s="4">
        <f>SUMIFS('Aceite de Oliva'!UK$6:UK$257,'Aceite de Oliva'!$A$6:$A$257,"&gt;="&amp;$A278,'Aceite de Oliva'!$B$6:$B$257,"&lt;="&amp;$B278)</f>
        <v>1.9</v>
      </c>
      <c r="UL278" s="4">
        <f>SUMIFS('Aceite de Oliva'!UL$6:UL$257,'Aceite de Oliva'!$A$6:$A$257,"&gt;="&amp;$A278,'Aceite de Oliva'!$B$6:$B$257,"&lt;="&amp;$B278)</f>
        <v>2.52</v>
      </c>
      <c r="UM278" s="4">
        <f>SUMIFS('Aceite de Oliva'!UM$6:UM$257,'Aceite de Oliva'!$A$6:$A$257,"&gt;="&amp;$A278,'Aceite de Oliva'!$B$6:$B$257,"&lt;="&amp;$B278)</f>
        <v>2.12</v>
      </c>
      <c r="UN278" s="4">
        <f>SUMIFS('Aceite de Oliva'!UN$6:UN$257,'Aceite de Oliva'!$A$6:$A$257,"&gt;="&amp;$A278,'Aceite de Oliva'!$B$6:$B$257,"&lt;="&amp;$B278)</f>
        <v>0.2</v>
      </c>
      <c r="UR278" s="4">
        <f>SUMIFS('Aceite de Oliva'!UR$6:UR$257,'Aceite de Oliva'!$A$6:$A$257,"&gt;="&amp;$A278,'Aceite de Oliva'!$B$6:$B$257,"&lt;="&amp;$B278)</f>
        <v>8.6999999999999993</v>
      </c>
      <c r="US278" s="4">
        <f>SUMIFS('Aceite de Oliva'!US$6:US$257,'Aceite de Oliva'!$A$6:$A$257,"&gt;="&amp;$A278,'Aceite de Oliva'!$B$6:$B$257,"&lt;="&amp;$B278)</f>
        <v>5.79</v>
      </c>
      <c r="UT278" s="4">
        <f>SUMIFS('Aceite de Oliva'!UT$6:UT$257,'Aceite de Oliva'!$A$6:$A$257,"&gt;="&amp;$A278,'Aceite de Oliva'!$B$6:$B$257,"&lt;="&amp;$B278)</f>
        <v>11.530000000000001</v>
      </c>
      <c r="UU278" s="4">
        <f>SUMIFS('Aceite de Oliva'!UU$6:UU$257,'Aceite de Oliva'!$A$6:$A$257,"&gt;="&amp;$A278,'Aceite de Oliva'!$B$6:$B$257,"&lt;="&amp;$B278)</f>
        <v>3.92</v>
      </c>
      <c r="UY278" s="4">
        <f>SUMIFS('Aceite de Oliva'!UY$6:UY$257,'Aceite de Oliva'!$A$6:$A$257,"&gt;="&amp;$A278,'Aceite de Oliva'!$B$6:$B$257,"&lt;="&amp;$B278)</f>
        <v>12.82</v>
      </c>
      <c r="UZ278" s="4">
        <f>SUMIFS('Aceite de Oliva'!UZ$6:UZ$257,'Aceite de Oliva'!$A$6:$A$257,"&gt;="&amp;$A278,'Aceite de Oliva'!$B$6:$B$257,"&lt;="&amp;$B278)</f>
        <v>16.68</v>
      </c>
      <c r="VA278" s="4">
        <f>SUMIFS('Aceite de Oliva'!VA$6:VA$257,'Aceite de Oliva'!$A$6:$A$257,"&gt;="&amp;$A278,'Aceite de Oliva'!$B$6:$B$257,"&lt;="&amp;$B278)</f>
        <v>13.37</v>
      </c>
      <c r="VB278" s="4">
        <f>SUMIFS('Aceite de Oliva'!VB$6:VB$257,'Aceite de Oliva'!$A$6:$A$257,"&gt;="&amp;$A278,'Aceite de Oliva'!$B$6:$B$257,"&lt;="&amp;$B278)</f>
        <v>1.87</v>
      </c>
      <c r="VF278" s="4">
        <f>SUMIFS('Aceite de Oliva'!VF$6:VF$257,'Aceite de Oliva'!$A$6:$A$257,"&gt;="&amp;$A278,'Aceite de Oliva'!$B$6:$B$257,"&lt;="&amp;$B278)</f>
        <v>34.620000000000005</v>
      </c>
      <c r="VG278" s="4">
        <f>SUMIFS('Aceite de Oliva'!VG$6:VG$257,'Aceite de Oliva'!$A$6:$A$257,"&gt;="&amp;$A278,'Aceite de Oliva'!$B$6:$B$257,"&lt;="&amp;$B278)</f>
        <v>24.68</v>
      </c>
      <c r="VH278" s="4">
        <f>SUMIFS('Aceite de Oliva'!VH$6:VH$257,'Aceite de Oliva'!$A$6:$A$257,"&gt;="&amp;$A278,'Aceite de Oliva'!$B$6:$B$257,"&lt;="&amp;$B278)</f>
        <v>40.910000000000004</v>
      </c>
      <c r="VI278" s="4">
        <f>SUMIFS('Aceite de Oliva'!VI$6:VI$257,'Aceite de Oliva'!$A$6:$A$257,"&gt;="&amp;$A278,'Aceite de Oliva'!$B$6:$B$257,"&lt;="&amp;$B278)</f>
        <v>24.71</v>
      </c>
      <c r="VM278" s="4">
        <f>SUMIFS('Aceite de Oliva'!VM$6:VM$257,'Aceite de Oliva'!$A$6:$A$257,"&gt;="&amp;$A278,'Aceite de Oliva'!$B$6:$B$257,"&lt;="&amp;$B278)</f>
        <v>35.849999999999994</v>
      </c>
      <c r="VN278" s="4">
        <f>SUMIFS('Aceite de Oliva'!VN$6:VN$257,'Aceite de Oliva'!$A$6:$A$257,"&gt;="&amp;$A278,'Aceite de Oliva'!$B$6:$B$257,"&lt;="&amp;$B278)</f>
        <v>19.240000000000002</v>
      </c>
      <c r="VO278" s="4">
        <f>SUMIFS('Aceite de Oliva'!VO$6:VO$257,'Aceite de Oliva'!$A$6:$A$257,"&gt;="&amp;$A278,'Aceite de Oliva'!$B$6:$B$257,"&lt;="&amp;$B278)</f>
        <v>43.36</v>
      </c>
      <c r="VP278" s="4">
        <f>SUMIFS('Aceite de Oliva'!VP$6:VP$257,'Aceite de Oliva'!$A$6:$A$257,"&gt;="&amp;$A278,'Aceite de Oliva'!$B$6:$B$257,"&lt;="&amp;$B278)</f>
        <v>40.82</v>
      </c>
      <c r="VT278" s="4">
        <f>SUMIFS('Aceite de Oliva'!VT$6:VT$257,'Aceite de Oliva'!$A$6:$A$257,"&gt;="&amp;$A278,'Aceite de Oliva'!$B$6:$B$257,"&lt;="&amp;$B278)</f>
        <v>6.68</v>
      </c>
      <c r="VU278" s="4">
        <f>SUMIFS('Aceite de Oliva'!VU$6:VU$257,'Aceite de Oliva'!$A$6:$A$257,"&gt;="&amp;$A278,'Aceite de Oliva'!$B$6:$B$257,"&lt;="&amp;$B278)</f>
        <v>5.55</v>
      </c>
      <c r="VV278" s="4">
        <f>SUMIFS('Aceite de Oliva'!VV$6:VV$257,'Aceite de Oliva'!$A$6:$A$257,"&gt;="&amp;$A278,'Aceite de Oliva'!$B$6:$B$257,"&lt;="&amp;$B278)</f>
        <v>7.48</v>
      </c>
      <c r="VW278" s="4">
        <f>SUMIFS('Aceite de Oliva'!VW$6:VW$257,'Aceite de Oliva'!$A$6:$A$257,"&gt;="&amp;$A278,'Aceite de Oliva'!$B$6:$B$257,"&lt;="&amp;$B278)</f>
        <v>5.99</v>
      </c>
      <c r="WA278" s="4">
        <f>SUMIFS('Aceite de Oliva'!WA$6:WA$257,'Aceite de Oliva'!$A$6:$A$257,"&gt;="&amp;$A278,'Aceite de Oliva'!$B$6:$B$257,"&lt;="&amp;$B278)</f>
        <v>3.13</v>
      </c>
      <c r="WB278" s="4">
        <f>SUMIFS('Aceite de Oliva'!WB$6:WB$257,'Aceite de Oliva'!$A$6:$A$257,"&gt;="&amp;$A278,'Aceite de Oliva'!$B$6:$B$257,"&lt;="&amp;$B278)</f>
        <v>2.9699999999999998</v>
      </c>
      <c r="WC278" s="4">
        <f>SUMIFS('Aceite de Oliva'!WC$6:WC$257,'Aceite de Oliva'!$A$6:$A$257,"&gt;="&amp;$A278,'Aceite de Oliva'!$B$6:$B$257,"&lt;="&amp;$B278)</f>
        <v>3.09</v>
      </c>
      <c r="WD278" s="4">
        <f>SUMIFS('Aceite de Oliva'!WD$6:WD$257,'Aceite de Oliva'!$A$6:$A$257,"&gt;="&amp;$A278,'Aceite de Oliva'!$B$6:$B$257,"&lt;="&amp;$B278)</f>
        <v>1.06</v>
      </c>
      <c r="WH278" s="4">
        <f>SUMIFS('Aceite de Oliva'!WH$6:WH$257,'Aceite de Oliva'!$A$6:$A$257,"&gt;="&amp;$A278,'Aceite de Oliva'!$B$6:$B$257,"&lt;="&amp;$B278)</f>
        <v>2.5</v>
      </c>
      <c r="WI278" s="4">
        <f>SUMIFS('Aceite de Oliva'!WI$6:WI$257,'Aceite de Oliva'!$A$6:$A$257,"&gt;="&amp;$A278,'Aceite de Oliva'!$B$6:$B$257,"&lt;="&amp;$B278)</f>
        <v>2.37</v>
      </c>
      <c r="WJ278" s="4">
        <f>SUMIFS('Aceite de Oliva'!WJ$6:WJ$257,'Aceite de Oliva'!$A$6:$A$257,"&gt;="&amp;$A278,'Aceite de Oliva'!$B$6:$B$257,"&lt;="&amp;$B278)</f>
        <v>3.4099999999999997</v>
      </c>
      <c r="WK278" s="4">
        <f>SUMIFS('Aceite de Oliva'!WK$6:WK$257,'Aceite de Oliva'!$A$6:$A$257,"&gt;="&amp;$A278,'Aceite de Oliva'!$B$6:$B$257,"&lt;="&amp;$B278)</f>
        <v>0.13</v>
      </c>
      <c r="WO278" s="4">
        <f>SUMIFS('Aceite de Oliva'!WO$6:WO$257,'Aceite de Oliva'!$A$6:$A$257,"&gt;="&amp;$A278,'Aceite de Oliva'!$B$6:$B$257,"&lt;="&amp;$B278)</f>
        <v>1.8900000000000001</v>
      </c>
      <c r="WP278" s="4">
        <f>SUMIFS('Aceite de Oliva'!WP$6:WP$257,'Aceite de Oliva'!$A$6:$A$257,"&gt;="&amp;$A278,'Aceite de Oliva'!$B$6:$B$257,"&lt;="&amp;$B278)</f>
        <v>2.2999999999999998</v>
      </c>
      <c r="WQ278" s="4">
        <f>SUMIFS('Aceite de Oliva'!WQ$6:WQ$257,'Aceite de Oliva'!$A$6:$A$257,"&gt;="&amp;$A278,'Aceite de Oliva'!$B$6:$B$257,"&lt;="&amp;$B278)</f>
        <v>1.8900000000000001</v>
      </c>
      <c r="WR278" s="4">
        <f>SUMIFS('Aceite de Oliva'!WR$6:WR$257,'Aceite de Oliva'!$A$6:$A$257,"&gt;="&amp;$A278,'Aceite de Oliva'!$B$6:$B$257,"&lt;="&amp;$B278)</f>
        <v>0</v>
      </c>
      <c r="WV278" s="4">
        <f>SUMIFS('Aceite de Oliva'!WV$6:WV$257,'Aceite de Oliva'!$A$6:$A$257,"&gt;="&amp;$A278,'Aceite de Oliva'!$B$6:$B$257,"&lt;="&amp;$B278)</f>
        <v>1.27</v>
      </c>
      <c r="WW278" s="4">
        <f>SUMIFS('Aceite de Oliva'!WW$6:WW$257,'Aceite de Oliva'!$A$6:$A$257,"&gt;="&amp;$A278,'Aceite de Oliva'!$B$6:$B$257,"&lt;="&amp;$B278)</f>
        <v>2.71</v>
      </c>
      <c r="WX278" s="4">
        <f>SUMIFS('Aceite de Oliva'!WX$6:WX$257,'Aceite de Oliva'!$A$6:$A$257,"&gt;="&amp;$A278,'Aceite de Oliva'!$B$6:$B$257,"&lt;="&amp;$B278)</f>
        <v>0.87000000000000011</v>
      </c>
      <c r="WY278" s="4">
        <f>SUMIFS('Aceite de Oliva'!WY$6:WY$257,'Aceite de Oliva'!$A$6:$A$257,"&gt;="&amp;$A278,'Aceite de Oliva'!$B$6:$B$257,"&lt;="&amp;$B278)</f>
        <v>0.23</v>
      </c>
      <c r="XC278" s="4">
        <f>SUMIFS('Aceite de Oliva'!XC$6:XC$257,'Aceite de Oliva'!$A$6:$A$257,"&gt;="&amp;$A278,'Aceite de Oliva'!$B$6:$B$257,"&lt;="&amp;$B278)</f>
        <v>0.9</v>
      </c>
      <c r="XD278" s="4">
        <f>SUMIFS('Aceite de Oliva'!XD$6:XD$257,'Aceite de Oliva'!$A$6:$A$257,"&gt;="&amp;$A278,'Aceite de Oliva'!$B$6:$B$257,"&lt;="&amp;$B278)</f>
        <v>0.17</v>
      </c>
      <c r="XE278" s="4">
        <f>SUMIFS('Aceite de Oliva'!XE$6:XE$257,'Aceite de Oliva'!$A$6:$A$257,"&gt;="&amp;$A278,'Aceite de Oliva'!$B$6:$B$257,"&lt;="&amp;$B278)</f>
        <v>1.3</v>
      </c>
      <c r="XF278" s="4">
        <f>SUMIFS('Aceite de Oliva'!XF$6:XF$257,'Aceite de Oliva'!$A$6:$A$257,"&gt;="&amp;$A278,'Aceite de Oliva'!$B$6:$B$257,"&lt;="&amp;$B278)</f>
        <v>0</v>
      </c>
      <c r="XJ278" s="4">
        <f>SUMIFS('Aceite de Oliva'!XJ$6:XJ$257,'Aceite de Oliva'!$A$6:$A$257,"&gt;="&amp;$A278,'Aceite de Oliva'!$B$6:$B$257,"&lt;="&amp;$B278)</f>
        <v>0.39</v>
      </c>
      <c r="XK278" s="4">
        <f>SUMIFS('Aceite de Oliva'!XK$6:XK$257,'Aceite de Oliva'!$A$6:$A$257,"&gt;="&amp;$A278,'Aceite de Oliva'!$B$6:$B$257,"&lt;="&amp;$B278)</f>
        <v>0.16</v>
      </c>
      <c r="XL278" s="4">
        <f>SUMIFS('Aceite de Oliva'!XL$6:XL$257,'Aceite de Oliva'!$A$6:$A$257,"&gt;="&amp;$A278,'Aceite de Oliva'!$B$6:$B$257,"&lt;="&amp;$B278)</f>
        <v>0.33</v>
      </c>
      <c r="XM278" s="4">
        <f>SUMIFS('Aceite de Oliva'!XM$6:XM$257,'Aceite de Oliva'!$A$6:$A$257,"&gt;="&amp;$A278,'Aceite de Oliva'!$B$6:$B$257,"&lt;="&amp;$B278)</f>
        <v>0</v>
      </c>
      <c r="XQ278" s="4">
        <f>SUMIFS('Aceite de Oliva'!XQ$6:XQ$257,'Aceite de Oliva'!$A$6:$A$257,"&gt;="&amp;$A278,'Aceite de Oliva'!$B$6:$B$257,"&lt;="&amp;$B278)</f>
        <v>2.35</v>
      </c>
      <c r="XR278" s="4">
        <f>SUMIFS('Aceite de Oliva'!XR$6:XR$257,'Aceite de Oliva'!$A$6:$A$257,"&gt;="&amp;$A278,'Aceite de Oliva'!$B$6:$B$257,"&lt;="&amp;$B278)</f>
        <v>7.41</v>
      </c>
      <c r="XS278" s="4">
        <f>SUMIFS('Aceite de Oliva'!XS$6:XS$257,'Aceite de Oliva'!$A$6:$A$257,"&gt;="&amp;$A278,'Aceite de Oliva'!$B$6:$B$257,"&lt;="&amp;$B278)</f>
        <v>0.93</v>
      </c>
      <c r="XT278" s="4">
        <f>SUMIFS('Aceite de Oliva'!XT$6:XT$257,'Aceite de Oliva'!$A$6:$A$257,"&gt;="&amp;$A278,'Aceite de Oliva'!$B$6:$B$257,"&lt;="&amp;$B278)</f>
        <v>0</v>
      </c>
      <c r="XX278" s="4">
        <f>SUMIFS('Aceite de Oliva'!XX$6:XX$257,'Aceite de Oliva'!$A$6:$A$257,"&gt;="&amp;$A278,'Aceite de Oliva'!$B$6:$B$257,"&lt;="&amp;$B278)</f>
        <v>0.82</v>
      </c>
      <c r="XY278" s="4">
        <f>SUMIFS('Aceite de Oliva'!XY$6:XY$257,'Aceite de Oliva'!$A$6:$A$257,"&gt;="&amp;$A278,'Aceite de Oliva'!$B$6:$B$257,"&lt;="&amp;$B278)</f>
        <v>1.58</v>
      </c>
      <c r="XZ278" s="4">
        <f>SUMIFS('Aceite de Oliva'!XZ$6:XZ$257,'Aceite de Oliva'!$A$6:$A$257,"&gt;="&amp;$A278,'Aceite de Oliva'!$B$6:$B$257,"&lt;="&amp;$B278)</f>
        <v>0.39</v>
      </c>
      <c r="YA278" s="4">
        <f>SUMIFS('Aceite de Oliva'!YA$6:YA$257,'Aceite de Oliva'!$A$6:$A$257,"&gt;="&amp;$A278,'Aceite de Oliva'!$B$6:$B$257,"&lt;="&amp;$B278)</f>
        <v>0</v>
      </c>
      <c r="YE278" s="4">
        <f>SUMIFS('Aceite de Oliva'!YE$6:YE$257,'Aceite de Oliva'!$A$6:$A$257,"&gt;="&amp;$A278,'Aceite de Oliva'!$B$6:$B$257,"&lt;="&amp;$B278)</f>
        <v>0.51</v>
      </c>
      <c r="YF278" s="4">
        <f>SUMIFS('Aceite de Oliva'!YF$6:YF$257,'Aceite de Oliva'!$A$6:$A$257,"&gt;="&amp;$A278,'Aceite de Oliva'!$B$6:$B$257,"&lt;="&amp;$B278)</f>
        <v>0.37</v>
      </c>
      <c r="YG278" s="4">
        <f>SUMIFS('Aceite de Oliva'!YG$6:YG$257,'Aceite de Oliva'!$A$6:$A$257,"&gt;="&amp;$A278,'Aceite de Oliva'!$B$6:$B$257,"&lt;="&amp;$B278)</f>
        <v>0.35</v>
      </c>
      <c r="YH278" s="4">
        <f>SUMIFS('Aceite de Oliva'!YH$6:YH$257,'Aceite de Oliva'!$A$6:$A$257,"&gt;="&amp;$A278,'Aceite de Oliva'!$B$6:$B$257,"&lt;="&amp;$B278)</f>
        <v>0.51</v>
      </c>
      <c r="YL278" s="4">
        <f>SUMIFS('Aceite de Oliva'!YL$6:YL$257,'Aceite de Oliva'!$A$6:$A$257,"&gt;="&amp;$A278,'Aceite de Oliva'!$B$6:$B$257,"&lt;="&amp;$B278)</f>
        <v>0.43000000000000005</v>
      </c>
      <c r="YM278" s="4">
        <f>SUMIFS('Aceite de Oliva'!YM$6:YM$257,'Aceite de Oliva'!$A$6:$A$257,"&gt;="&amp;$A278,'Aceite de Oliva'!$B$6:$B$257,"&lt;="&amp;$B278)</f>
        <v>0.28999999999999998</v>
      </c>
      <c r="YN278" s="4">
        <f>SUMIFS('Aceite de Oliva'!YN$6:YN$257,'Aceite de Oliva'!$A$6:$A$257,"&gt;="&amp;$A278,'Aceite de Oliva'!$B$6:$B$257,"&lt;="&amp;$B278)</f>
        <v>0.06</v>
      </c>
      <c r="YO278" s="4">
        <f>SUMIFS('Aceite de Oliva'!YO$6:YO$257,'Aceite de Oliva'!$A$6:$A$257,"&gt;="&amp;$A278,'Aceite de Oliva'!$B$6:$B$257,"&lt;="&amp;$B278)</f>
        <v>7.0000000000000007E-2</v>
      </c>
      <c r="YP278" s="4">
        <f>SUMIFS('Aceite de Oliva'!YP$6:YP$257,'Aceite de Oliva'!$A$6:$A$257,"&gt;="&amp;$A278,'Aceite de Oliva'!$B$6:$B$257,"&lt;="&amp;$B278)</f>
        <v>0</v>
      </c>
    </row>
    <row r="279" spans="1:666" x14ac:dyDescent="0.25">
      <c r="A279" s="9">
        <f>'TAM Aceite de Oliva'!B27</f>
        <v>9</v>
      </c>
      <c r="B279" s="9">
        <f>'TAM Aceite de Oliva'!C27</f>
        <v>9.25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0.36</v>
      </c>
      <c r="BP279" s="4">
        <f>SUMIFS('Aceite de Oliva'!BP$6:BP$257,'Aceite de Oliva'!$A$6:$A$257,"&gt;="&amp;$A279,'Aceite de Oliva'!$B$6:$B$257,"&lt;="&amp;$B279)</f>
        <v>0</v>
      </c>
      <c r="BQ279" s="4">
        <f>SUMIFS('Aceite de Oliva'!BQ$6:BQ$257,'Aceite de Oliva'!$A$6:$A$257,"&gt;="&amp;$A279,'Aceite de Oliva'!$B$6:$B$257,"&lt;="&amp;$B279)</f>
        <v>0.75</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0.11</v>
      </c>
      <c r="EV279" s="4">
        <f>SUMIFS('Aceite de Oliva'!EV$6:EV$257,'Aceite de Oliva'!$A$6:$A$257,"&gt;="&amp;$A279,'Aceite de Oliva'!$B$6:$B$257,"&lt;="&amp;$B279)</f>
        <v>0</v>
      </c>
      <c r="EW279" s="4">
        <f>SUMIFS('Aceite de Oliva'!EW$6:EW$257,'Aceite de Oliva'!$A$6:$A$257,"&gt;="&amp;$A279,'Aceite de Oliva'!$B$6:$B$257,"&lt;="&amp;$B279)</f>
        <v>0.17</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0.05</v>
      </c>
      <c r="MX279" s="4">
        <f>SUMIFS('Aceite de Oliva'!MX$6:MX$257,'Aceite de Oliva'!$A$6:$A$257,"&gt;="&amp;$A279,'Aceite de Oliva'!$B$6:$B$257,"&lt;="&amp;$B279)</f>
        <v>0</v>
      </c>
      <c r="MY279" s="4">
        <f>SUMIFS('Aceite de Oliva'!MY$6:MY$257,'Aceite de Oliva'!$A$6:$A$257,"&gt;="&amp;$A279,'Aceite de Oliva'!$B$6:$B$257,"&lt;="&amp;$B279)</f>
        <v>0.08</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0.1</v>
      </c>
      <c r="TC279" s="4">
        <f>SUMIFS('Aceite de Oliva'!TC$6:TC$257,'Aceite de Oliva'!$A$6:$A$257,"&gt;="&amp;$A279,'Aceite de Oliva'!$B$6:$B$257,"&lt;="&amp;$B279)</f>
        <v>0.4</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0.28999999999999998</v>
      </c>
      <c r="TQ279" s="4">
        <f>SUMIFS('Aceite de Oliva'!TQ$6:TQ$257,'Aceite de Oliva'!$A$6:$A$257,"&gt;="&amp;$A279,'Aceite de Oliva'!$B$6:$B$257,"&lt;="&amp;$B279)</f>
        <v>0.4</v>
      </c>
      <c r="TR279" s="4">
        <f>SUMIFS('Aceite de Oliva'!TR$6:TR$257,'Aceite de Oliva'!$A$6:$A$257,"&gt;="&amp;$A279,'Aceite de Oliva'!$B$6:$B$257,"&lt;="&amp;$B279)</f>
        <v>0.13</v>
      </c>
      <c r="TS279" s="4">
        <f>SUMIFS('Aceite de Oliva'!TS$6:TS$257,'Aceite de Oliva'!$A$6:$A$257,"&gt;="&amp;$A279,'Aceite de Oliva'!$B$6:$B$257,"&lt;="&amp;$B279)</f>
        <v>0</v>
      </c>
      <c r="TW279" s="4">
        <f>SUMIFS('Aceite de Oliva'!TW$6:TW$257,'Aceite de Oliva'!$A$6:$A$257,"&gt;="&amp;$A279,'Aceite de Oliva'!$B$6:$B$257,"&lt;="&amp;$B279)</f>
        <v>0.52</v>
      </c>
      <c r="TX279" s="4">
        <f>SUMIFS('Aceite de Oliva'!TX$6:TX$257,'Aceite de Oliva'!$A$6:$A$257,"&gt;="&amp;$A279,'Aceite de Oliva'!$B$6:$B$257,"&lt;="&amp;$B279)</f>
        <v>0</v>
      </c>
      <c r="TY279" s="4">
        <f>SUMIFS('Aceite de Oliva'!TY$6:TY$257,'Aceite de Oliva'!$A$6:$A$257,"&gt;="&amp;$A279,'Aceite de Oliva'!$B$6:$B$257,"&lt;="&amp;$B279)</f>
        <v>0.13</v>
      </c>
      <c r="TZ279" s="4">
        <f>SUMIFS('Aceite de Oliva'!TZ$6:TZ$257,'Aceite de Oliva'!$A$6:$A$257,"&gt;="&amp;$A279,'Aceite de Oliva'!$B$6:$B$257,"&lt;="&amp;$B279)</f>
        <v>0.64</v>
      </c>
      <c r="UD279" s="4">
        <f>SUMIFS('Aceite de Oliva'!UD$6:UD$257,'Aceite de Oliva'!$A$6:$A$257,"&gt;="&amp;$A279,'Aceite de Oliva'!$B$6:$B$257,"&lt;="&amp;$B279)</f>
        <v>0</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5.38</v>
      </c>
      <c r="UL279" s="4">
        <f>SUMIFS('Aceite de Oliva'!UL$6:UL$257,'Aceite de Oliva'!$A$6:$A$257,"&gt;="&amp;$A279,'Aceite de Oliva'!$B$6:$B$257,"&lt;="&amp;$B279)</f>
        <v>0.75</v>
      </c>
      <c r="UM279" s="4">
        <f>SUMIFS('Aceite de Oliva'!UM$6:UM$257,'Aceite de Oliva'!$A$6:$A$257,"&gt;="&amp;$A279,'Aceite de Oliva'!$B$6:$B$257,"&lt;="&amp;$B279)</f>
        <v>7.16</v>
      </c>
      <c r="UN279" s="4">
        <f>SUMIFS('Aceite de Oliva'!UN$6:UN$257,'Aceite de Oliva'!$A$6:$A$257,"&gt;="&amp;$A279,'Aceite de Oliva'!$B$6:$B$257,"&lt;="&amp;$B279)</f>
        <v>7.6899999999999995</v>
      </c>
      <c r="UR279" s="4">
        <f>SUMIFS('Aceite de Oliva'!UR$6:UR$257,'Aceite de Oliva'!$A$6:$A$257,"&gt;="&amp;$A279,'Aceite de Oliva'!$B$6:$B$257,"&lt;="&amp;$B279)</f>
        <v>8.42</v>
      </c>
      <c r="US279" s="4">
        <f>SUMIFS('Aceite de Oliva'!US$6:US$257,'Aceite de Oliva'!$A$6:$A$257,"&gt;="&amp;$A279,'Aceite de Oliva'!$B$6:$B$257,"&lt;="&amp;$B279)</f>
        <v>2.33</v>
      </c>
      <c r="UT279" s="4">
        <f>SUMIFS('Aceite de Oliva'!UT$6:UT$257,'Aceite de Oliva'!$A$6:$A$257,"&gt;="&amp;$A279,'Aceite de Oliva'!$B$6:$B$257,"&lt;="&amp;$B279)</f>
        <v>10.809999999999999</v>
      </c>
      <c r="UU279" s="4">
        <f>SUMIFS('Aceite de Oliva'!UU$6:UU$257,'Aceite de Oliva'!$A$6:$A$257,"&gt;="&amp;$A279,'Aceite de Oliva'!$B$6:$B$257,"&lt;="&amp;$B279)</f>
        <v>12.98</v>
      </c>
      <c r="UY279" s="4">
        <f>SUMIFS('Aceite de Oliva'!UY$6:UY$257,'Aceite de Oliva'!$A$6:$A$257,"&gt;="&amp;$A279,'Aceite de Oliva'!$B$6:$B$257,"&lt;="&amp;$B279)</f>
        <v>12.86</v>
      </c>
      <c r="UZ279" s="4">
        <f>SUMIFS('Aceite de Oliva'!UZ$6:UZ$257,'Aceite de Oliva'!$A$6:$A$257,"&gt;="&amp;$A279,'Aceite de Oliva'!$B$6:$B$257,"&lt;="&amp;$B279)</f>
        <v>3.67</v>
      </c>
      <c r="VA279" s="4">
        <f>SUMIFS('Aceite de Oliva'!VA$6:VA$257,'Aceite de Oliva'!$A$6:$A$257,"&gt;="&amp;$A279,'Aceite de Oliva'!$B$6:$B$257,"&lt;="&amp;$B279)</f>
        <v>16.259999999999998</v>
      </c>
      <c r="VB279" s="4">
        <f>SUMIFS('Aceite de Oliva'!VB$6:VB$257,'Aceite de Oliva'!$A$6:$A$257,"&gt;="&amp;$A279,'Aceite de Oliva'!$B$6:$B$257,"&lt;="&amp;$B279)</f>
        <v>7.4</v>
      </c>
      <c r="VF279" s="4">
        <f>SUMIFS('Aceite de Oliva'!VF$6:VF$257,'Aceite de Oliva'!$A$6:$A$257,"&gt;="&amp;$A279,'Aceite de Oliva'!$B$6:$B$257,"&lt;="&amp;$B279)</f>
        <v>4.22</v>
      </c>
      <c r="VG279" s="4">
        <f>SUMIFS('Aceite de Oliva'!VG$6:VG$257,'Aceite de Oliva'!$A$6:$A$257,"&gt;="&amp;$A279,'Aceite de Oliva'!$B$6:$B$257,"&lt;="&amp;$B279)</f>
        <v>2.0100000000000002</v>
      </c>
      <c r="VH279" s="4">
        <f>SUMIFS('Aceite de Oliva'!VH$6:VH$257,'Aceite de Oliva'!$A$6:$A$257,"&gt;="&amp;$A279,'Aceite de Oliva'!$B$6:$B$257,"&lt;="&amp;$B279)</f>
        <v>5.27</v>
      </c>
      <c r="VI279" s="4">
        <f>SUMIFS('Aceite de Oliva'!VI$6:VI$257,'Aceite de Oliva'!$A$6:$A$257,"&gt;="&amp;$A279,'Aceite de Oliva'!$B$6:$B$257,"&lt;="&amp;$B279)</f>
        <v>3.46</v>
      </c>
      <c r="VM279" s="4">
        <f>SUMIFS('Aceite de Oliva'!VM$6:VM$257,'Aceite de Oliva'!$A$6:$A$257,"&gt;="&amp;$A279,'Aceite de Oliva'!$B$6:$B$257,"&lt;="&amp;$B279)</f>
        <v>1.9900000000000002</v>
      </c>
      <c r="VN279" s="4">
        <f>SUMIFS('Aceite de Oliva'!VN$6:VN$257,'Aceite de Oliva'!$A$6:$A$257,"&gt;="&amp;$A279,'Aceite de Oliva'!$B$6:$B$257,"&lt;="&amp;$B279)</f>
        <v>2.0999999999999996</v>
      </c>
      <c r="VO279" s="4">
        <f>SUMIFS('Aceite de Oliva'!VO$6:VO$257,'Aceite de Oliva'!$A$6:$A$257,"&gt;="&amp;$A279,'Aceite de Oliva'!$B$6:$B$257,"&lt;="&amp;$B279)</f>
        <v>1.52</v>
      </c>
      <c r="VP279" s="4">
        <f>SUMIFS('Aceite de Oliva'!VP$6:VP$257,'Aceite de Oliva'!$A$6:$A$257,"&gt;="&amp;$A279,'Aceite de Oliva'!$B$6:$B$257,"&lt;="&amp;$B279)</f>
        <v>0.27</v>
      </c>
      <c r="VT279" s="4">
        <f>SUMIFS('Aceite de Oliva'!VT$6:VT$257,'Aceite de Oliva'!$A$6:$A$257,"&gt;="&amp;$A279,'Aceite de Oliva'!$B$6:$B$257,"&lt;="&amp;$B279)</f>
        <v>0.66</v>
      </c>
      <c r="VU279" s="4">
        <f>SUMIFS('Aceite de Oliva'!VU$6:VU$257,'Aceite de Oliva'!$A$6:$A$257,"&gt;="&amp;$A279,'Aceite de Oliva'!$B$6:$B$257,"&lt;="&amp;$B279)</f>
        <v>0.86</v>
      </c>
      <c r="VV279" s="4">
        <f>SUMIFS('Aceite de Oliva'!VV$6:VV$257,'Aceite de Oliva'!$A$6:$A$257,"&gt;="&amp;$A279,'Aceite de Oliva'!$B$6:$B$257,"&lt;="&amp;$B279)</f>
        <v>0.56999999999999995</v>
      </c>
      <c r="VW279" s="4">
        <f>SUMIFS('Aceite de Oliva'!VW$6:VW$257,'Aceite de Oliva'!$A$6:$A$257,"&gt;="&amp;$A279,'Aceite de Oliva'!$B$6:$B$257,"&lt;="&amp;$B279)</f>
        <v>0.28000000000000003</v>
      </c>
      <c r="WA279" s="4">
        <f>SUMIFS('Aceite de Oliva'!WA$6:WA$257,'Aceite de Oliva'!$A$6:$A$257,"&gt;="&amp;$A279,'Aceite de Oliva'!$B$6:$B$257,"&lt;="&amp;$B279)</f>
        <v>0.79999999999999993</v>
      </c>
      <c r="WB279" s="4">
        <f>SUMIFS('Aceite de Oliva'!WB$6:WB$257,'Aceite de Oliva'!$A$6:$A$257,"&gt;="&amp;$A279,'Aceite de Oliva'!$B$6:$B$257,"&lt;="&amp;$B279)</f>
        <v>1.8599999999999999</v>
      </c>
      <c r="WC279" s="4">
        <f>SUMIFS('Aceite de Oliva'!WC$6:WC$257,'Aceite de Oliva'!$A$6:$A$257,"&gt;="&amp;$A279,'Aceite de Oliva'!$B$6:$B$257,"&lt;="&amp;$B279)</f>
        <v>0.51</v>
      </c>
      <c r="WD279" s="4">
        <f>SUMIFS('Aceite de Oliva'!WD$6:WD$257,'Aceite de Oliva'!$A$6:$A$257,"&gt;="&amp;$A279,'Aceite de Oliva'!$B$6:$B$257,"&lt;="&amp;$B279)</f>
        <v>0</v>
      </c>
      <c r="WH279" s="4">
        <f>SUMIFS('Aceite de Oliva'!WH$6:WH$257,'Aceite de Oliva'!$A$6:$A$257,"&gt;="&amp;$A279,'Aceite de Oliva'!$B$6:$B$257,"&lt;="&amp;$B279)</f>
        <v>0.77</v>
      </c>
      <c r="WI279" s="4">
        <f>SUMIFS('Aceite de Oliva'!WI$6:WI$257,'Aceite de Oliva'!$A$6:$A$257,"&gt;="&amp;$A279,'Aceite de Oliva'!$B$6:$B$257,"&lt;="&amp;$B279)</f>
        <v>0.89000000000000012</v>
      </c>
      <c r="WJ279" s="4">
        <f>SUMIFS('Aceite de Oliva'!WJ$6:WJ$257,'Aceite de Oliva'!$A$6:$A$257,"&gt;="&amp;$A279,'Aceite de Oliva'!$B$6:$B$257,"&lt;="&amp;$B279)</f>
        <v>1.03</v>
      </c>
      <c r="WK279" s="4">
        <f>SUMIFS('Aceite de Oliva'!WK$6:WK$257,'Aceite de Oliva'!$A$6:$A$257,"&gt;="&amp;$A279,'Aceite de Oliva'!$B$6:$B$257,"&lt;="&amp;$B279)</f>
        <v>0</v>
      </c>
      <c r="WO279" s="4">
        <f>SUMIFS('Aceite de Oliva'!WO$6:WO$257,'Aceite de Oliva'!$A$6:$A$257,"&gt;="&amp;$A279,'Aceite de Oliva'!$B$6:$B$257,"&lt;="&amp;$B279)</f>
        <v>0.78</v>
      </c>
      <c r="WP279" s="4">
        <f>SUMIFS('Aceite de Oliva'!WP$6:WP$257,'Aceite de Oliva'!$A$6:$A$257,"&gt;="&amp;$A279,'Aceite de Oliva'!$B$6:$B$257,"&lt;="&amp;$B279)</f>
        <v>0.36</v>
      </c>
      <c r="WQ279" s="4">
        <f>SUMIFS('Aceite de Oliva'!WQ$6:WQ$257,'Aceite de Oliva'!$A$6:$A$257,"&gt;="&amp;$A279,'Aceite de Oliva'!$B$6:$B$257,"&lt;="&amp;$B279)</f>
        <v>1.04</v>
      </c>
      <c r="WR279" s="4">
        <f>SUMIFS('Aceite de Oliva'!WR$6:WR$257,'Aceite de Oliva'!$A$6:$A$257,"&gt;="&amp;$A279,'Aceite de Oliva'!$B$6:$B$257,"&lt;="&amp;$B279)</f>
        <v>0</v>
      </c>
      <c r="WV279" s="4">
        <f>SUMIFS('Aceite de Oliva'!WV$6:WV$257,'Aceite de Oliva'!$A$6:$A$257,"&gt;="&amp;$A279,'Aceite de Oliva'!$B$6:$B$257,"&lt;="&amp;$B279)</f>
        <v>0.47</v>
      </c>
      <c r="WW279" s="4">
        <f>SUMIFS('Aceite de Oliva'!WW$6:WW$257,'Aceite de Oliva'!$A$6:$A$257,"&gt;="&amp;$A279,'Aceite de Oliva'!$B$6:$B$257,"&lt;="&amp;$B279)</f>
        <v>0.77</v>
      </c>
      <c r="WX279" s="4">
        <f>SUMIFS('Aceite de Oliva'!WX$6:WX$257,'Aceite de Oliva'!$A$6:$A$257,"&gt;="&amp;$A279,'Aceite de Oliva'!$B$6:$B$257,"&lt;="&amp;$B279)</f>
        <v>0.41</v>
      </c>
      <c r="WY279" s="4">
        <f>SUMIFS('Aceite de Oliva'!WY$6:WY$257,'Aceite de Oliva'!$A$6:$A$257,"&gt;="&amp;$A279,'Aceite de Oliva'!$B$6:$B$257,"&lt;="&amp;$B279)</f>
        <v>0.44</v>
      </c>
      <c r="XC279" s="4">
        <f>SUMIFS('Aceite de Oliva'!XC$6:XC$257,'Aceite de Oliva'!$A$6:$A$257,"&gt;="&amp;$A279,'Aceite de Oliva'!$B$6:$B$257,"&lt;="&amp;$B279)</f>
        <v>0.24</v>
      </c>
      <c r="XD279" s="4">
        <f>SUMIFS('Aceite de Oliva'!XD$6:XD$257,'Aceite de Oliva'!$A$6:$A$257,"&gt;="&amp;$A279,'Aceite de Oliva'!$B$6:$B$257,"&lt;="&amp;$B279)</f>
        <v>0.39</v>
      </c>
      <c r="XE279" s="4">
        <f>SUMIFS('Aceite de Oliva'!XE$6:XE$257,'Aceite de Oliva'!$A$6:$A$257,"&gt;="&amp;$A279,'Aceite de Oliva'!$B$6:$B$257,"&lt;="&amp;$B279)</f>
        <v>7.0000000000000007E-2</v>
      </c>
      <c r="XF279" s="4">
        <f>SUMIFS('Aceite de Oliva'!XF$6:XF$257,'Aceite de Oliva'!$A$6:$A$257,"&gt;="&amp;$A279,'Aceite de Oliva'!$B$6:$B$257,"&lt;="&amp;$B279)</f>
        <v>0</v>
      </c>
      <c r="XJ279" s="4">
        <f>SUMIFS('Aceite de Oliva'!XJ$6:XJ$257,'Aceite de Oliva'!$A$6:$A$257,"&gt;="&amp;$A279,'Aceite de Oliva'!$B$6:$B$257,"&lt;="&amp;$B279)</f>
        <v>0.19</v>
      </c>
      <c r="XK279" s="4">
        <f>SUMIFS('Aceite de Oliva'!XK$6:XK$257,'Aceite de Oliva'!$A$6:$A$257,"&gt;="&amp;$A279,'Aceite de Oliva'!$B$6:$B$257,"&lt;="&amp;$B279)</f>
        <v>0.17</v>
      </c>
      <c r="XL279" s="4">
        <f>SUMIFS('Aceite de Oliva'!XL$6:XL$257,'Aceite de Oliva'!$A$6:$A$257,"&gt;="&amp;$A279,'Aceite de Oliva'!$B$6:$B$257,"&lt;="&amp;$B279)</f>
        <v>0.09</v>
      </c>
      <c r="XM279" s="4">
        <f>SUMIFS('Aceite de Oliva'!XM$6:XM$257,'Aceite de Oliva'!$A$6:$A$257,"&gt;="&amp;$A279,'Aceite de Oliva'!$B$6:$B$257,"&lt;="&amp;$B279)</f>
        <v>0</v>
      </c>
      <c r="XQ279" s="4">
        <f>SUMIFS('Aceite de Oliva'!XQ$6:XQ$257,'Aceite de Oliva'!$A$6:$A$257,"&gt;="&amp;$A279,'Aceite de Oliva'!$B$6:$B$257,"&lt;="&amp;$B279)</f>
        <v>0.88</v>
      </c>
      <c r="XR279" s="4">
        <f>SUMIFS('Aceite de Oliva'!XR$6:XR$257,'Aceite de Oliva'!$A$6:$A$257,"&gt;="&amp;$A279,'Aceite de Oliva'!$B$6:$B$257,"&lt;="&amp;$B279)</f>
        <v>0.73</v>
      </c>
      <c r="XS279" s="4">
        <f>SUMIFS('Aceite de Oliva'!XS$6:XS$257,'Aceite de Oliva'!$A$6:$A$257,"&gt;="&amp;$A279,'Aceite de Oliva'!$B$6:$B$257,"&lt;="&amp;$B279)</f>
        <v>0.92</v>
      </c>
      <c r="XT279" s="4">
        <f>SUMIFS('Aceite de Oliva'!XT$6:XT$257,'Aceite de Oliva'!$A$6:$A$257,"&gt;="&amp;$A279,'Aceite de Oliva'!$B$6:$B$257,"&lt;="&amp;$B279)</f>
        <v>0</v>
      </c>
      <c r="XX279" s="4">
        <f>SUMIFS('Aceite de Oliva'!XX$6:XX$257,'Aceite de Oliva'!$A$6:$A$257,"&gt;="&amp;$A279,'Aceite de Oliva'!$B$6:$B$257,"&lt;="&amp;$B279)</f>
        <v>0.63000000000000012</v>
      </c>
      <c r="XY279" s="4">
        <f>SUMIFS('Aceite de Oliva'!XY$6:XY$257,'Aceite de Oliva'!$A$6:$A$257,"&gt;="&amp;$A279,'Aceite de Oliva'!$B$6:$B$257,"&lt;="&amp;$B279)</f>
        <v>0.63</v>
      </c>
      <c r="XZ279" s="4">
        <f>SUMIFS('Aceite de Oliva'!XZ$6:XZ$257,'Aceite de Oliva'!$A$6:$A$257,"&gt;="&amp;$A279,'Aceite de Oliva'!$B$6:$B$257,"&lt;="&amp;$B279)</f>
        <v>0.31000000000000005</v>
      </c>
      <c r="YA279" s="4">
        <f>SUMIFS('Aceite de Oliva'!YA$6:YA$257,'Aceite de Oliva'!$A$6:$A$257,"&gt;="&amp;$A279,'Aceite de Oliva'!$B$6:$B$257,"&lt;="&amp;$B279)</f>
        <v>0</v>
      </c>
      <c r="YE279" s="4">
        <f>SUMIFS('Aceite de Oliva'!YE$6:YE$257,'Aceite de Oliva'!$A$6:$A$257,"&gt;="&amp;$A279,'Aceite de Oliva'!$B$6:$B$257,"&lt;="&amp;$B279)</f>
        <v>0.39</v>
      </c>
      <c r="YF279" s="4">
        <f>SUMIFS('Aceite de Oliva'!YF$6:YF$257,'Aceite de Oliva'!$A$6:$A$257,"&gt;="&amp;$A279,'Aceite de Oliva'!$B$6:$B$257,"&lt;="&amp;$B279)</f>
        <v>0.62</v>
      </c>
      <c r="YG279" s="4">
        <f>SUMIFS('Aceite de Oliva'!YG$6:YG$257,'Aceite de Oliva'!$A$6:$A$257,"&gt;="&amp;$A279,'Aceite de Oliva'!$B$6:$B$257,"&lt;="&amp;$B279)</f>
        <v>0.4</v>
      </c>
      <c r="YH279" s="4">
        <f>SUMIFS('Aceite de Oliva'!YH$6:YH$257,'Aceite de Oliva'!$A$6:$A$257,"&gt;="&amp;$A279,'Aceite de Oliva'!$B$6:$B$257,"&lt;="&amp;$B279)</f>
        <v>0</v>
      </c>
      <c r="YL279" s="4">
        <f>SUMIFS('Aceite de Oliva'!YL$6:YL$257,'Aceite de Oliva'!$A$6:$A$257,"&gt;="&amp;$A279,'Aceite de Oliva'!$B$6:$B$257,"&lt;="&amp;$B279)</f>
        <v>0.16</v>
      </c>
      <c r="YM279" s="4">
        <f>SUMIFS('Aceite de Oliva'!YM$6:YM$257,'Aceite de Oliva'!$A$6:$A$257,"&gt;="&amp;$A279,'Aceite de Oliva'!$B$6:$B$257,"&lt;="&amp;$B279)</f>
        <v>0.75</v>
      </c>
      <c r="YN279" s="4">
        <f>SUMIFS('Aceite de Oliva'!YN$6:YN$257,'Aceite de Oliva'!$A$6:$A$257,"&gt;="&amp;$A279,'Aceite de Oliva'!$B$6:$B$257,"&lt;="&amp;$B279)</f>
        <v>0</v>
      </c>
      <c r="YO279" s="4">
        <f>SUMIFS('Aceite de Oliva'!YO$6:YO$257,'Aceite de Oliva'!$A$6:$A$257,"&gt;="&amp;$A279,'Aceite de Oliva'!$B$6:$B$257,"&lt;="&amp;$B279)</f>
        <v>0</v>
      </c>
      <c r="YP279" s="4">
        <f>SUMIFS('Aceite de Oliva'!YP$6:YP$257,'Aceite de Oliva'!$A$6:$A$257,"&gt;="&amp;$A279,'Aceite de Oliva'!$B$6:$B$257,"&lt;="&amp;$B279)</f>
        <v>0</v>
      </c>
    </row>
    <row r="280" spans="1:666" x14ac:dyDescent="0.25">
      <c r="A280" s="9">
        <f>'TAM Aceite de Oliva'!B28</f>
        <v>9.25</v>
      </c>
      <c r="B280" s="9">
        <f>'TAM Aceite de Oliva'!C28</f>
        <v>9.5</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0.02</v>
      </c>
      <c r="GZ280" s="4">
        <f>SUMIFS('Aceite de Oliva'!GZ$6:GZ$257,'Aceite de Oliva'!$A$6:$A$257,"&gt;="&amp;$A280,'Aceite de Oliva'!$B$6:$B$257,"&lt;="&amp;$B280)</f>
        <v>0.14000000000000001</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0.03</v>
      </c>
      <c r="HG280" s="4">
        <f>SUMIFS('Aceite de Oliva'!HG$6:HG$257,'Aceite de Oliva'!$A$6:$A$257,"&gt;="&amp;$A280,'Aceite de Oliva'!$B$6:$B$257,"&lt;="&amp;$B280)</f>
        <v>0.16</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0.13</v>
      </c>
      <c r="JD280" s="4">
        <f>SUMIFS('Aceite de Oliva'!JD$6:JD$257,'Aceite de Oliva'!$A$6:$A$257,"&gt;="&amp;$A280,'Aceite de Oliva'!$B$6:$B$257,"&lt;="&amp;$B280)</f>
        <v>0.69</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0.32</v>
      </c>
      <c r="JR280" s="4">
        <f>SUMIFS('Aceite de Oliva'!JR$6:JR$257,'Aceite de Oliva'!$A$6:$A$257,"&gt;="&amp;$A280,'Aceite de Oliva'!$B$6:$B$257,"&lt;="&amp;$B280)</f>
        <v>1.29</v>
      </c>
      <c r="JS280" s="4">
        <f>SUMIFS('Aceite de Oliva'!JS$6:JS$257,'Aceite de Oliva'!$A$6:$A$257,"&gt;="&amp;$A280,'Aceite de Oliva'!$B$6:$B$257,"&lt;="&amp;$B280)</f>
        <v>0.13</v>
      </c>
      <c r="JT280" s="4">
        <f>SUMIFS('Aceite de Oliva'!JT$6:JT$257,'Aceite de Oliva'!$A$6:$A$257,"&gt;="&amp;$A280,'Aceite de Oliva'!$B$6:$B$257,"&lt;="&amp;$B280)</f>
        <v>0</v>
      </c>
      <c r="JX280" s="4">
        <f>SUMIFS('Aceite de Oliva'!JX$6:JX$257,'Aceite de Oliva'!$A$6:$A$257,"&gt;="&amp;$A280,'Aceite de Oliva'!$B$6:$B$257,"&lt;="&amp;$B280)</f>
        <v>0.02</v>
      </c>
      <c r="JY280" s="4">
        <f>SUMIFS('Aceite de Oliva'!JY$6:JY$257,'Aceite de Oliva'!$A$6:$A$257,"&gt;="&amp;$A280,'Aceite de Oliva'!$B$6:$B$257,"&lt;="&amp;$B280)</f>
        <v>0</v>
      </c>
      <c r="JZ280" s="4">
        <f>SUMIFS('Aceite de Oliva'!JZ$6:JZ$257,'Aceite de Oliva'!$A$6:$A$257,"&gt;="&amp;$A280,'Aceite de Oliva'!$B$6:$B$257,"&lt;="&amp;$B280)</f>
        <v>0.03</v>
      </c>
      <c r="KA280" s="4">
        <f>SUMIFS('Aceite de Oliva'!KA$6:KA$257,'Aceite de Oliva'!$A$6:$A$257,"&gt;="&amp;$A280,'Aceite de Oliva'!$B$6:$B$257,"&lt;="&amp;$B280)</f>
        <v>0</v>
      </c>
      <c r="KE280" s="4">
        <f>SUMIFS('Aceite de Oliva'!KE$6:KE$257,'Aceite de Oliva'!$A$6:$A$257,"&gt;="&amp;$A280,'Aceite de Oliva'!$B$6:$B$257,"&lt;="&amp;$B280)</f>
        <v>7.0000000000000007E-2</v>
      </c>
      <c r="KF280" s="4">
        <f>SUMIFS('Aceite de Oliva'!KF$6:KF$257,'Aceite de Oliva'!$A$6:$A$257,"&gt;="&amp;$A280,'Aceite de Oliva'!$B$6:$B$257,"&lt;="&amp;$B280)</f>
        <v>0.38</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0.11</v>
      </c>
      <c r="KM280" s="4">
        <f>SUMIFS('Aceite de Oliva'!KM$6:KM$257,'Aceite de Oliva'!$A$6:$A$257,"&gt;="&amp;$A280,'Aceite de Oliva'!$B$6:$B$257,"&lt;="&amp;$B280)</f>
        <v>0.67</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0.45</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1.18</v>
      </c>
      <c r="TC280" s="4">
        <f>SUMIFS('Aceite de Oliva'!TC$6:TC$257,'Aceite de Oliva'!$A$6:$A$257,"&gt;="&amp;$A280,'Aceite de Oliva'!$B$6:$B$257,"&lt;="&amp;$B280)</f>
        <v>4.96</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0.3</v>
      </c>
      <c r="TJ280" s="4">
        <f>SUMIFS('Aceite de Oliva'!TJ$6:TJ$257,'Aceite de Oliva'!$A$6:$A$257,"&gt;="&amp;$A280,'Aceite de Oliva'!$B$6:$B$257,"&lt;="&amp;$B280)</f>
        <v>1.1100000000000001</v>
      </c>
      <c r="TK280" s="4">
        <f>SUMIFS('Aceite de Oliva'!TK$6:TK$257,'Aceite de Oliva'!$A$6:$A$257,"&gt;="&amp;$A280,'Aceite de Oliva'!$B$6:$B$257,"&lt;="&amp;$B280)</f>
        <v>0.09</v>
      </c>
      <c r="TL280" s="4">
        <f>SUMIFS('Aceite de Oliva'!TL$6:TL$257,'Aceite de Oliva'!$A$6:$A$257,"&gt;="&amp;$A280,'Aceite de Oliva'!$B$6:$B$257,"&lt;="&amp;$B280)</f>
        <v>0</v>
      </c>
      <c r="TP280" s="4">
        <f>SUMIFS('Aceite de Oliva'!TP$6:TP$257,'Aceite de Oliva'!$A$6:$A$257,"&gt;="&amp;$A280,'Aceite de Oliva'!$B$6:$B$257,"&lt;="&amp;$B280)</f>
        <v>0.26</v>
      </c>
      <c r="TQ280" s="4">
        <f>SUMIFS('Aceite de Oliva'!TQ$6:TQ$257,'Aceite de Oliva'!$A$6:$A$257,"&gt;="&amp;$A280,'Aceite de Oliva'!$B$6:$B$257,"&lt;="&amp;$B280)</f>
        <v>0.25</v>
      </c>
      <c r="TR280" s="4">
        <f>SUMIFS('Aceite de Oliva'!TR$6:TR$257,'Aceite de Oliva'!$A$6:$A$257,"&gt;="&amp;$A280,'Aceite de Oliva'!$B$6:$B$257,"&lt;="&amp;$B280)</f>
        <v>0.13</v>
      </c>
      <c r="TS280" s="4">
        <f>SUMIFS('Aceite de Oliva'!TS$6:TS$257,'Aceite de Oliva'!$A$6:$A$257,"&gt;="&amp;$A280,'Aceite de Oliva'!$B$6:$B$257,"&lt;="&amp;$B280)</f>
        <v>0</v>
      </c>
      <c r="TW280" s="4">
        <f>SUMIFS('Aceite de Oliva'!TW$6:TW$257,'Aceite de Oliva'!$A$6:$A$257,"&gt;="&amp;$A280,'Aceite de Oliva'!$B$6:$B$257,"&lt;="&amp;$B280)</f>
        <v>0.14000000000000001</v>
      </c>
      <c r="TX280" s="4">
        <f>SUMIFS('Aceite de Oliva'!TX$6:TX$257,'Aceite de Oliva'!$A$6:$A$257,"&gt;="&amp;$A280,'Aceite de Oliva'!$B$6:$B$257,"&lt;="&amp;$B280)</f>
        <v>0</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0.05</v>
      </c>
      <c r="UE280" s="4">
        <f>SUMIFS('Aceite de Oliva'!UE$6:UE$257,'Aceite de Oliva'!$A$6:$A$257,"&gt;="&amp;$A280,'Aceite de Oliva'!$B$6:$B$257,"&lt;="&amp;$B280)</f>
        <v>0</v>
      </c>
      <c r="UF280" s="4">
        <f>SUMIFS('Aceite de Oliva'!UF$6:UF$257,'Aceite de Oliva'!$A$6:$A$257,"&gt;="&amp;$A280,'Aceite de Oliva'!$B$6:$B$257,"&lt;="&amp;$B280)</f>
        <v>0</v>
      </c>
      <c r="UG280" s="4">
        <f>SUMIFS('Aceite de Oliva'!UG$6:UG$257,'Aceite de Oliva'!$A$6:$A$257,"&gt;="&amp;$A280,'Aceite de Oliva'!$B$6:$B$257,"&lt;="&amp;$B280)</f>
        <v>0</v>
      </c>
      <c r="UK280" s="4">
        <f>SUMIFS('Aceite de Oliva'!UK$6:UK$257,'Aceite de Oliva'!$A$6:$A$257,"&gt;="&amp;$A280,'Aceite de Oliva'!$B$6:$B$257,"&lt;="&amp;$B280)</f>
        <v>11.299999999999999</v>
      </c>
      <c r="UL280" s="4">
        <f>SUMIFS('Aceite de Oliva'!UL$6:UL$257,'Aceite de Oliva'!$A$6:$A$257,"&gt;="&amp;$A280,'Aceite de Oliva'!$B$6:$B$257,"&lt;="&amp;$B280)</f>
        <v>0.98</v>
      </c>
      <c r="UM280" s="4">
        <f>SUMIFS('Aceite de Oliva'!UM$6:UM$257,'Aceite de Oliva'!$A$6:$A$257,"&gt;="&amp;$A280,'Aceite de Oliva'!$B$6:$B$257,"&lt;="&amp;$B280)</f>
        <v>16.8</v>
      </c>
      <c r="UN280" s="4">
        <f>SUMIFS('Aceite de Oliva'!UN$6:UN$257,'Aceite de Oliva'!$A$6:$A$257,"&gt;="&amp;$A280,'Aceite de Oliva'!$B$6:$B$257,"&lt;="&amp;$B280)</f>
        <v>8.9500000000000011</v>
      </c>
      <c r="UR280" s="4">
        <f>SUMIFS('Aceite de Oliva'!UR$6:UR$257,'Aceite de Oliva'!$A$6:$A$257,"&gt;="&amp;$A280,'Aceite de Oliva'!$B$6:$B$257,"&lt;="&amp;$B280)</f>
        <v>30.11</v>
      </c>
      <c r="US280" s="4">
        <f>SUMIFS('Aceite de Oliva'!US$6:US$257,'Aceite de Oliva'!$A$6:$A$257,"&gt;="&amp;$A280,'Aceite de Oliva'!$B$6:$B$257,"&lt;="&amp;$B280)</f>
        <v>11.91</v>
      </c>
      <c r="UT280" s="4">
        <f>SUMIFS('Aceite de Oliva'!UT$6:UT$257,'Aceite de Oliva'!$A$6:$A$257,"&gt;="&amp;$A280,'Aceite de Oliva'!$B$6:$B$257,"&lt;="&amp;$B280)</f>
        <v>38.949999999999996</v>
      </c>
      <c r="UU280" s="4">
        <f>SUMIFS('Aceite de Oliva'!UU$6:UU$257,'Aceite de Oliva'!$A$6:$A$257,"&gt;="&amp;$A280,'Aceite de Oliva'!$B$6:$B$257,"&lt;="&amp;$B280)</f>
        <v>39.580000000000005</v>
      </c>
      <c r="UY280" s="4">
        <f>SUMIFS('Aceite de Oliva'!UY$6:UY$257,'Aceite de Oliva'!$A$6:$A$257,"&gt;="&amp;$A280,'Aceite de Oliva'!$B$6:$B$257,"&lt;="&amp;$B280)</f>
        <v>36.620000000000005</v>
      </c>
      <c r="UZ280" s="4">
        <f>SUMIFS('Aceite de Oliva'!UZ$6:UZ$257,'Aceite de Oliva'!$A$6:$A$257,"&gt;="&amp;$A280,'Aceite de Oliva'!$B$6:$B$257,"&lt;="&amp;$B280)</f>
        <v>15.9</v>
      </c>
      <c r="VA280" s="4">
        <f>SUMIFS('Aceite de Oliva'!VA$6:VA$257,'Aceite de Oliva'!$A$6:$A$257,"&gt;="&amp;$A280,'Aceite de Oliva'!$B$6:$B$257,"&lt;="&amp;$B280)</f>
        <v>43.34</v>
      </c>
      <c r="VB280" s="4">
        <f>SUMIFS('Aceite de Oliva'!VB$6:VB$257,'Aceite de Oliva'!$A$6:$A$257,"&gt;="&amp;$A280,'Aceite de Oliva'!$B$6:$B$257,"&lt;="&amp;$B280)</f>
        <v>46.79</v>
      </c>
      <c r="VF280" s="4">
        <f>SUMIFS('Aceite de Oliva'!VF$6:VF$257,'Aceite de Oliva'!$A$6:$A$257,"&gt;="&amp;$A280,'Aceite de Oliva'!$B$6:$B$257,"&lt;="&amp;$B280)</f>
        <v>15.360000000000001</v>
      </c>
      <c r="VG280" s="4">
        <f>SUMIFS('Aceite de Oliva'!VG$6:VG$257,'Aceite de Oliva'!$A$6:$A$257,"&gt;="&amp;$A280,'Aceite de Oliva'!$B$6:$B$257,"&lt;="&amp;$B280)</f>
        <v>4.97</v>
      </c>
      <c r="VH280" s="4">
        <f>SUMIFS('Aceite de Oliva'!VH$6:VH$257,'Aceite de Oliva'!$A$6:$A$257,"&gt;="&amp;$A280,'Aceite de Oliva'!$B$6:$B$257,"&lt;="&amp;$B280)</f>
        <v>18.729999999999997</v>
      </c>
      <c r="VI280" s="4">
        <f>SUMIFS('Aceite de Oliva'!VI$6:VI$257,'Aceite de Oliva'!$A$6:$A$257,"&gt;="&amp;$A280,'Aceite de Oliva'!$B$6:$B$257,"&lt;="&amp;$B280)</f>
        <v>20.260000000000002</v>
      </c>
      <c r="VM280" s="4">
        <f>SUMIFS('Aceite de Oliva'!VM$6:VM$257,'Aceite de Oliva'!$A$6:$A$257,"&gt;="&amp;$A280,'Aceite de Oliva'!$B$6:$B$257,"&lt;="&amp;$B280)</f>
        <v>1.5499999999999998</v>
      </c>
      <c r="VN280" s="4">
        <f>SUMIFS('Aceite de Oliva'!VN$6:VN$257,'Aceite de Oliva'!$A$6:$A$257,"&gt;="&amp;$A280,'Aceite de Oliva'!$B$6:$B$257,"&lt;="&amp;$B280)</f>
        <v>1.9300000000000002</v>
      </c>
      <c r="VO280" s="4">
        <f>SUMIFS('Aceite de Oliva'!VO$6:VO$257,'Aceite de Oliva'!$A$6:$A$257,"&gt;="&amp;$A280,'Aceite de Oliva'!$B$6:$B$257,"&lt;="&amp;$B280)</f>
        <v>1.2999999999999998</v>
      </c>
      <c r="VP280" s="4">
        <f>SUMIFS('Aceite de Oliva'!VP$6:VP$257,'Aceite de Oliva'!$A$6:$A$257,"&gt;="&amp;$A280,'Aceite de Oliva'!$B$6:$B$257,"&lt;="&amp;$B280)</f>
        <v>2.89</v>
      </c>
      <c r="VT280" s="4">
        <f>SUMIFS('Aceite de Oliva'!VT$6:VT$257,'Aceite de Oliva'!$A$6:$A$257,"&gt;="&amp;$A280,'Aceite de Oliva'!$B$6:$B$257,"&lt;="&amp;$B280)</f>
        <v>1.37</v>
      </c>
      <c r="VU280" s="4">
        <f>SUMIFS('Aceite de Oliva'!VU$6:VU$257,'Aceite de Oliva'!$A$6:$A$257,"&gt;="&amp;$A280,'Aceite de Oliva'!$B$6:$B$257,"&lt;="&amp;$B280)</f>
        <v>0.64</v>
      </c>
      <c r="VV280" s="4">
        <f>SUMIFS('Aceite de Oliva'!VV$6:VV$257,'Aceite de Oliva'!$A$6:$A$257,"&gt;="&amp;$A280,'Aceite de Oliva'!$B$6:$B$257,"&lt;="&amp;$B280)</f>
        <v>1.83</v>
      </c>
      <c r="VW280" s="4">
        <f>SUMIFS('Aceite de Oliva'!VW$6:VW$257,'Aceite de Oliva'!$A$6:$A$257,"&gt;="&amp;$A280,'Aceite de Oliva'!$B$6:$B$257,"&lt;="&amp;$B280)</f>
        <v>0.55000000000000004</v>
      </c>
      <c r="WA280" s="4">
        <f>SUMIFS('Aceite de Oliva'!WA$6:WA$257,'Aceite de Oliva'!$A$6:$A$257,"&gt;="&amp;$A280,'Aceite de Oliva'!$B$6:$B$257,"&lt;="&amp;$B280)</f>
        <v>0.36</v>
      </c>
      <c r="WB280" s="4">
        <f>SUMIFS('Aceite de Oliva'!WB$6:WB$257,'Aceite de Oliva'!$A$6:$A$257,"&gt;="&amp;$A280,'Aceite de Oliva'!$B$6:$B$257,"&lt;="&amp;$B280)</f>
        <v>0</v>
      </c>
      <c r="WC280" s="4">
        <f>SUMIFS('Aceite de Oliva'!WC$6:WC$257,'Aceite de Oliva'!$A$6:$A$257,"&gt;="&amp;$A280,'Aceite de Oliva'!$B$6:$B$257,"&lt;="&amp;$B280)</f>
        <v>0.57999999999999996</v>
      </c>
      <c r="WD280" s="4">
        <f>SUMIFS('Aceite de Oliva'!WD$6:WD$257,'Aceite de Oliva'!$A$6:$A$257,"&gt;="&amp;$A280,'Aceite de Oliva'!$B$6:$B$257,"&lt;="&amp;$B280)</f>
        <v>0</v>
      </c>
      <c r="WH280" s="4">
        <f>SUMIFS('Aceite de Oliva'!WH$6:WH$257,'Aceite de Oliva'!$A$6:$A$257,"&gt;="&amp;$A280,'Aceite de Oliva'!$B$6:$B$257,"&lt;="&amp;$B280)</f>
        <v>0.16</v>
      </c>
      <c r="WI280" s="4">
        <f>SUMIFS('Aceite de Oliva'!WI$6:WI$257,'Aceite de Oliva'!$A$6:$A$257,"&gt;="&amp;$A280,'Aceite de Oliva'!$B$6:$B$257,"&lt;="&amp;$B280)</f>
        <v>0</v>
      </c>
      <c r="WJ280" s="4">
        <f>SUMIFS('Aceite de Oliva'!WJ$6:WJ$257,'Aceite de Oliva'!$A$6:$A$257,"&gt;="&amp;$A280,'Aceite de Oliva'!$B$6:$B$257,"&lt;="&amp;$B280)</f>
        <v>0.28999999999999998</v>
      </c>
      <c r="WK280" s="4">
        <f>SUMIFS('Aceite de Oliva'!WK$6:WK$257,'Aceite de Oliva'!$A$6:$A$257,"&gt;="&amp;$A280,'Aceite de Oliva'!$B$6:$B$257,"&lt;="&amp;$B280)</f>
        <v>0</v>
      </c>
      <c r="WO280" s="4">
        <f>SUMIFS('Aceite de Oliva'!WO$6:WO$257,'Aceite de Oliva'!$A$6:$A$257,"&gt;="&amp;$A280,'Aceite de Oliva'!$B$6:$B$257,"&lt;="&amp;$B280)</f>
        <v>0.1</v>
      </c>
      <c r="WP280" s="4">
        <f>SUMIFS('Aceite de Oliva'!WP$6:WP$257,'Aceite de Oliva'!$A$6:$A$257,"&gt;="&amp;$A280,'Aceite de Oliva'!$B$6:$B$257,"&lt;="&amp;$B280)</f>
        <v>0.31</v>
      </c>
      <c r="WQ280" s="4">
        <f>SUMIFS('Aceite de Oliva'!WQ$6:WQ$257,'Aceite de Oliva'!$A$6:$A$257,"&gt;="&amp;$A280,'Aceite de Oliva'!$B$6:$B$257,"&lt;="&amp;$B280)</f>
        <v>0</v>
      </c>
      <c r="WR280" s="4">
        <f>SUMIFS('Aceite de Oliva'!WR$6:WR$257,'Aceite de Oliva'!$A$6:$A$257,"&gt;="&amp;$A280,'Aceite de Oliva'!$B$6:$B$257,"&lt;="&amp;$B280)</f>
        <v>0.37</v>
      </c>
      <c r="WV280" s="4">
        <f>SUMIFS('Aceite de Oliva'!WV$6:WV$257,'Aceite de Oliva'!$A$6:$A$257,"&gt;="&amp;$A280,'Aceite de Oliva'!$B$6:$B$257,"&lt;="&amp;$B280)</f>
        <v>0.11</v>
      </c>
      <c r="WW280" s="4">
        <f>SUMIFS('Aceite de Oliva'!WW$6:WW$257,'Aceite de Oliva'!$A$6:$A$257,"&gt;="&amp;$A280,'Aceite de Oliva'!$B$6:$B$257,"&lt;="&amp;$B280)</f>
        <v>0.36</v>
      </c>
      <c r="WX280" s="4">
        <f>SUMIFS('Aceite de Oliva'!WX$6:WX$257,'Aceite de Oliva'!$A$6:$A$257,"&gt;="&amp;$A280,'Aceite de Oliva'!$B$6:$B$257,"&lt;="&amp;$B280)</f>
        <v>0</v>
      </c>
      <c r="WY280" s="4">
        <f>SUMIFS('Aceite de Oliva'!WY$6:WY$257,'Aceite de Oliva'!$A$6:$A$257,"&gt;="&amp;$A280,'Aceite de Oliva'!$B$6:$B$257,"&lt;="&amp;$B280)</f>
        <v>0</v>
      </c>
      <c r="XC280" s="4">
        <f>SUMIFS('Aceite de Oliva'!XC$6:XC$257,'Aceite de Oliva'!$A$6:$A$257,"&gt;="&amp;$A280,'Aceite de Oliva'!$B$6:$B$257,"&lt;="&amp;$B280)</f>
        <v>0.63</v>
      </c>
      <c r="XD280" s="4">
        <f>SUMIFS('Aceite de Oliva'!XD$6:XD$257,'Aceite de Oliva'!$A$6:$A$257,"&gt;="&amp;$A280,'Aceite de Oliva'!$B$6:$B$257,"&lt;="&amp;$B280)</f>
        <v>0</v>
      </c>
      <c r="XE280" s="4">
        <f>SUMIFS('Aceite de Oliva'!XE$6:XE$257,'Aceite de Oliva'!$A$6:$A$257,"&gt;="&amp;$A280,'Aceite de Oliva'!$B$6:$B$257,"&lt;="&amp;$B280)</f>
        <v>0.69</v>
      </c>
      <c r="XF280" s="4">
        <f>SUMIFS('Aceite de Oliva'!XF$6:XF$257,'Aceite de Oliva'!$A$6:$A$257,"&gt;="&amp;$A280,'Aceite de Oliva'!$B$6:$B$257,"&lt;="&amp;$B280)</f>
        <v>0</v>
      </c>
      <c r="XJ280" s="4">
        <f>SUMIFS('Aceite de Oliva'!XJ$6:XJ$257,'Aceite de Oliva'!$A$6:$A$257,"&gt;="&amp;$A280,'Aceite de Oliva'!$B$6:$B$257,"&lt;="&amp;$B280)</f>
        <v>7.0000000000000007E-2</v>
      </c>
      <c r="XK280" s="4">
        <f>SUMIFS('Aceite de Oliva'!XK$6:XK$257,'Aceite de Oliva'!$A$6:$A$257,"&gt;="&amp;$A280,'Aceite de Oliva'!$B$6:$B$257,"&lt;="&amp;$B280)</f>
        <v>0</v>
      </c>
      <c r="XL280" s="4">
        <f>SUMIFS('Aceite de Oliva'!XL$6:XL$257,'Aceite de Oliva'!$A$6:$A$257,"&gt;="&amp;$A280,'Aceite de Oliva'!$B$6:$B$257,"&lt;="&amp;$B280)</f>
        <v>7.0000000000000007E-2</v>
      </c>
      <c r="XM280" s="4">
        <f>SUMIFS('Aceite de Oliva'!XM$6:XM$257,'Aceite de Oliva'!$A$6:$A$257,"&gt;="&amp;$A280,'Aceite de Oliva'!$B$6:$B$257,"&lt;="&amp;$B280)</f>
        <v>0</v>
      </c>
      <c r="XQ280" s="4">
        <f>SUMIFS('Aceite de Oliva'!XQ$6:XQ$257,'Aceite de Oliva'!$A$6:$A$257,"&gt;="&amp;$A280,'Aceite de Oliva'!$B$6:$B$257,"&lt;="&amp;$B280)</f>
        <v>0</v>
      </c>
      <c r="XR280" s="4">
        <f>SUMIFS('Aceite de Oliva'!XR$6:XR$257,'Aceite de Oliva'!$A$6:$A$257,"&gt;="&amp;$A280,'Aceite de Oliva'!$B$6:$B$257,"&lt;="&amp;$B280)</f>
        <v>0</v>
      </c>
      <c r="XS280" s="4">
        <f>SUMIFS('Aceite de Oliva'!XS$6:XS$257,'Aceite de Oliva'!$A$6:$A$257,"&gt;="&amp;$A280,'Aceite de Oliva'!$B$6:$B$257,"&lt;="&amp;$B280)</f>
        <v>0</v>
      </c>
      <c r="XT280" s="4">
        <f>SUMIFS('Aceite de Oliva'!XT$6:XT$257,'Aceite de Oliva'!$A$6:$A$257,"&gt;="&amp;$A280,'Aceite de Oliva'!$B$6:$B$257,"&lt;="&amp;$B280)</f>
        <v>0</v>
      </c>
      <c r="XX280" s="4">
        <f>SUMIFS('Aceite de Oliva'!XX$6:XX$257,'Aceite de Oliva'!$A$6:$A$257,"&gt;="&amp;$A280,'Aceite de Oliva'!$B$6:$B$257,"&lt;="&amp;$B280)</f>
        <v>0</v>
      </c>
      <c r="XY280" s="4">
        <f>SUMIFS('Aceite de Oliva'!XY$6:XY$257,'Aceite de Oliva'!$A$6:$A$257,"&gt;="&amp;$A280,'Aceite de Oliva'!$B$6:$B$257,"&lt;="&amp;$B280)</f>
        <v>0</v>
      </c>
      <c r="XZ280" s="4">
        <f>SUMIFS('Aceite de Oliva'!XZ$6:XZ$257,'Aceite de Oliva'!$A$6:$A$257,"&gt;="&amp;$A280,'Aceite de Oliva'!$B$6:$B$257,"&lt;="&amp;$B280)</f>
        <v>0</v>
      </c>
      <c r="YA280" s="4">
        <f>SUMIFS('Aceite de Oliva'!YA$6:YA$257,'Aceite de Oliva'!$A$6:$A$257,"&gt;="&amp;$A280,'Aceite de Oliva'!$B$6:$B$257,"&lt;="&amp;$B280)</f>
        <v>0</v>
      </c>
      <c r="YE280" s="4">
        <f>SUMIFS('Aceite de Oliva'!YE$6:YE$257,'Aceite de Oliva'!$A$6:$A$257,"&gt;="&amp;$A280,'Aceite de Oliva'!$B$6:$B$257,"&lt;="&amp;$B280)</f>
        <v>0.3</v>
      </c>
      <c r="YF280" s="4">
        <f>SUMIFS('Aceite de Oliva'!YF$6:YF$257,'Aceite de Oliva'!$A$6:$A$257,"&gt;="&amp;$A280,'Aceite de Oliva'!$B$6:$B$257,"&lt;="&amp;$B280)</f>
        <v>0</v>
      </c>
      <c r="YG280" s="4">
        <f>SUMIFS('Aceite de Oliva'!YG$6:YG$257,'Aceite de Oliva'!$A$6:$A$257,"&gt;="&amp;$A280,'Aceite de Oliva'!$B$6:$B$257,"&lt;="&amp;$B280)</f>
        <v>0.53</v>
      </c>
      <c r="YH280" s="4">
        <f>SUMIFS('Aceite de Oliva'!YH$6:YH$257,'Aceite de Oliva'!$A$6:$A$257,"&gt;="&amp;$A280,'Aceite de Oliva'!$B$6:$B$257,"&lt;="&amp;$B280)</f>
        <v>0</v>
      </c>
      <c r="YL280" s="4">
        <f>SUMIFS('Aceite de Oliva'!YL$6:YL$257,'Aceite de Oliva'!$A$6:$A$257,"&gt;="&amp;$A280,'Aceite de Oliva'!$B$6:$B$257,"&lt;="&amp;$B280)</f>
        <v>0.1</v>
      </c>
      <c r="YM280" s="4">
        <f>SUMIFS('Aceite de Oliva'!YM$6:YM$257,'Aceite de Oliva'!$A$6:$A$257,"&gt;="&amp;$A280,'Aceite de Oliva'!$B$6:$B$257,"&lt;="&amp;$B280)</f>
        <v>0</v>
      </c>
      <c r="YN280" s="4">
        <f>SUMIFS('Aceite de Oliva'!YN$6:YN$257,'Aceite de Oliva'!$A$6:$A$257,"&gt;="&amp;$A280,'Aceite de Oliva'!$B$6:$B$257,"&lt;="&amp;$B280)</f>
        <v>0.14000000000000001</v>
      </c>
      <c r="YO280" s="4">
        <f>SUMIFS('Aceite de Oliva'!YO$6:YO$257,'Aceite de Oliva'!$A$6:$A$257,"&gt;="&amp;$A280,'Aceite de Oliva'!$B$6:$B$257,"&lt;="&amp;$B280)</f>
        <v>0.18</v>
      </c>
      <c r="YP280" s="4">
        <f>SUMIFS('Aceite de Oliva'!YP$6:YP$257,'Aceite de Oliva'!$A$6:$A$257,"&gt;="&amp;$A280,'Aceite de Oliva'!$B$6:$B$257,"&lt;="&amp;$B280)</f>
        <v>0</v>
      </c>
    </row>
    <row r="281" spans="1:666" x14ac:dyDescent="0.25">
      <c r="A281" s="9">
        <f>'TAM Aceite de Oliva'!B29</f>
        <v>9.5</v>
      </c>
      <c r="B281" s="9">
        <f>'TAM Aceite de Oliva'!C29</f>
        <v>9.75</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0.08</v>
      </c>
      <c r="KT281" s="4">
        <f>SUMIFS('Aceite de Oliva'!KT$6:KT$257,'Aceite de Oliva'!$A$6:$A$257,"&gt;="&amp;$A281,'Aceite de Oliva'!$B$6:$B$257,"&lt;="&amp;$B281)</f>
        <v>0</v>
      </c>
      <c r="KU281" s="4">
        <f>SUMIFS('Aceite de Oliva'!KU$6:KU$257,'Aceite de Oliva'!$A$6:$A$257,"&gt;="&amp;$A281,'Aceite de Oliva'!$B$6:$B$257,"&lt;="&amp;$B281)</f>
        <v>0.14000000000000001</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0.06</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0.41</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0.08</v>
      </c>
      <c r="TJ281" s="4">
        <f>SUMIFS('Aceite de Oliva'!TJ$6:TJ$257,'Aceite de Oliva'!$A$6:$A$257,"&gt;="&amp;$A281,'Aceite de Oliva'!$B$6:$B$257,"&lt;="&amp;$B281)</f>
        <v>0.18</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v>
      </c>
      <c r="TQ281" s="4">
        <f>SUMIFS('Aceite de Oliva'!TQ$6:TQ$257,'Aceite de Oliva'!$A$6:$A$257,"&gt;="&amp;$A281,'Aceite de Oliva'!$B$6:$B$257,"&lt;="&amp;$B281)</f>
        <v>0</v>
      </c>
      <c r="TR281" s="4">
        <f>SUMIFS('Aceite de Oliva'!TR$6:TR$257,'Aceite de Oliva'!$A$6:$A$257,"&gt;="&amp;$A281,'Aceite de Oliva'!$B$6:$B$257,"&lt;="&amp;$B281)</f>
        <v>0</v>
      </c>
      <c r="TS281" s="4">
        <f>SUMIFS('Aceite de Oliva'!TS$6:TS$257,'Aceite de Oliva'!$A$6:$A$257,"&gt;="&amp;$A281,'Aceite de Oliva'!$B$6:$B$257,"&lt;="&amp;$B281)</f>
        <v>0</v>
      </c>
      <c r="TW281" s="4">
        <f>SUMIFS('Aceite de Oliva'!TW$6:TW$257,'Aceite de Oliva'!$A$6:$A$257,"&gt;="&amp;$A281,'Aceite de Oliva'!$B$6:$B$257,"&lt;="&amp;$B281)</f>
        <v>0.18000000000000002</v>
      </c>
      <c r="TX281" s="4">
        <f>SUMIFS('Aceite de Oliva'!TX$6:TX$257,'Aceite de Oliva'!$A$6:$A$257,"&gt;="&amp;$A281,'Aceite de Oliva'!$B$6:$B$257,"&lt;="&amp;$B281)</f>
        <v>0.86999999999999988</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0.13</v>
      </c>
      <c r="UE281" s="4">
        <f>SUMIFS('Aceite de Oliva'!UE$6:UE$257,'Aceite de Oliva'!$A$6:$A$257,"&gt;="&amp;$A281,'Aceite de Oliva'!$B$6:$B$257,"&lt;="&amp;$B281)</f>
        <v>0.26</v>
      </c>
      <c r="UF281" s="4">
        <f>SUMIFS('Aceite de Oliva'!UF$6:UF$257,'Aceite de Oliva'!$A$6:$A$257,"&gt;="&amp;$A281,'Aceite de Oliva'!$B$6:$B$257,"&lt;="&amp;$B281)</f>
        <v>0.05</v>
      </c>
      <c r="UG281" s="4">
        <f>SUMIFS('Aceite de Oliva'!UG$6:UG$257,'Aceite de Oliva'!$A$6:$A$257,"&gt;="&amp;$A281,'Aceite de Oliva'!$B$6:$B$257,"&lt;="&amp;$B281)</f>
        <v>0</v>
      </c>
      <c r="UK281" s="4">
        <f>SUMIFS('Aceite de Oliva'!UK$6:UK$257,'Aceite de Oliva'!$A$6:$A$257,"&gt;="&amp;$A281,'Aceite de Oliva'!$B$6:$B$257,"&lt;="&amp;$B281)</f>
        <v>0.69</v>
      </c>
      <c r="UL281" s="4">
        <f>SUMIFS('Aceite de Oliva'!UL$6:UL$257,'Aceite de Oliva'!$A$6:$A$257,"&gt;="&amp;$A281,'Aceite de Oliva'!$B$6:$B$257,"&lt;="&amp;$B281)</f>
        <v>2.39</v>
      </c>
      <c r="UM281" s="4">
        <f>SUMIFS('Aceite de Oliva'!UM$6:UM$257,'Aceite de Oliva'!$A$6:$A$257,"&gt;="&amp;$A281,'Aceite de Oliva'!$B$6:$B$257,"&lt;="&amp;$B281)</f>
        <v>0.1</v>
      </c>
      <c r="UN281" s="4">
        <f>SUMIFS('Aceite de Oliva'!UN$6:UN$257,'Aceite de Oliva'!$A$6:$A$257,"&gt;="&amp;$A281,'Aceite de Oliva'!$B$6:$B$257,"&lt;="&amp;$B281)</f>
        <v>0</v>
      </c>
      <c r="UR281" s="4">
        <f>SUMIFS('Aceite de Oliva'!UR$6:UR$257,'Aceite de Oliva'!$A$6:$A$257,"&gt;="&amp;$A281,'Aceite de Oliva'!$B$6:$B$257,"&lt;="&amp;$B281)</f>
        <v>1.1099999999999999</v>
      </c>
      <c r="US281" s="4">
        <f>SUMIFS('Aceite de Oliva'!US$6:US$257,'Aceite de Oliva'!$A$6:$A$257,"&gt;="&amp;$A281,'Aceite de Oliva'!$B$6:$B$257,"&lt;="&amp;$B281)</f>
        <v>1.58</v>
      </c>
      <c r="UT281" s="4">
        <f>SUMIFS('Aceite de Oliva'!UT$6:UT$257,'Aceite de Oliva'!$A$6:$A$257,"&gt;="&amp;$A281,'Aceite de Oliva'!$B$6:$B$257,"&lt;="&amp;$B281)</f>
        <v>0.94000000000000006</v>
      </c>
      <c r="UU281" s="4">
        <f>SUMIFS('Aceite de Oliva'!UU$6:UU$257,'Aceite de Oliva'!$A$6:$A$257,"&gt;="&amp;$A281,'Aceite de Oliva'!$B$6:$B$257,"&lt;="&amp;$B281)</f>
        <v>1.4</v>
      </c>
      <c r="UY281" s="4">
        <f>SUMIFS('Aceite de Oliva'!UY$6:UY$257,'Aceite de Oliva'!$A$6:$A$257,"&gt;="&amp;$A281,'Aceite de Oliva'!$B$6:$B$257,"&lt;="&amp;$B281)</f>
        <v>3.69</v>
      </c>
      <c r="UZ281" s="4">
        <f>SUMIFS('Aceite de Oliva'!UZ$6:UZ$257,'Aceite de Oliva'!$A$6:$A$257,"&gt;="&amp;$A281,'Aceite de Oliva'!$B$6:$B$257,"&lt;="&amp;$B281)</f>
        <v>5.0100000000000007</v>
      </c>
      <c r="VA281" s="4">
        <f>SUMIFS('Aceite de Oliva'!VA$6:VA$257,'Aceite de Oliva'!$A$6:$A$257,"&gt;="&amp;$A281,'Aceite de Oliva'!$B$6:$B$257,"&lt;="&amp;$B281)</f>
        <v>2.58</v>
      </c>
      <c r="VB281" s="4">
        <f>SUMIFS('Aceite de Oliva'!VB$6:VB$257,'Aceite de Oliva'!$A$6:$A$257,"&gt;="&amp;$A281,'Aceite de Oliva'!$B$6:$B$257,"&lt;="&amp;$B281)</f>
        <v>12.02</v>
      </c>
      <c r="VF281" s="4">
        <f>SUMIFS('Aceite de Oliva'!VF$6:VF$257,'Aceite de Oliva'!$A$6:$A$257,"&gt;="&amp;$A281,'Aceite de Oliva'!$B$6:$B$257,"&lt;="&amp;$B281)</f>
        <v>1.3900000000000001</v>
      </c>
      <c r="VG281" s="4">
        <f>SUMIFS('Aceite de Oliva'!VG$6:VG$257,'Aceite de Oliva'!$A$6:$A$257,"&gt;="&amp;$A281,'Aceite de Oliva'!$B$6:$B$257,"&lt;="&amp;$B281)</f>
        <v>0</v>
      </c>
      <c r="VH281" s="4">
        <f>SUMIFS('Aceite de Oliva'!VH$6:VH$257,'Aceite de Oliva'!$A$6:$A$257,"&gt;="&amp;$A281,'Aceite de Oliva'!$B$6:$B$257,"&lt;="&amp;$B281)</f>
        <v>2.0699999999999998</v>
      </c>
      <c r="VI281" s="4">
        <f>SUMIFS('Aceite de Oliva'!VI$6:VI$257,'Aceite de Oliva'!$A$6:$A$257,"&gt;="&amp;$A281,'Aceite de Oliva'!$B$6:$B$257,"&lt;="&amp;$B281)</f>
        <v>0</v>
      </c>
      <c r="VM281" s="4">
        <f>SUMIFS('Aceite de Oliva'!VM$6:VM$257,'Aceite de Oliva'!$A$6:$A$257,"&gt;="&amp;$A281,'Aceite de Oliva'!$B$6:$B$257,"&lt;="&amp;$B281)</f>
        <v>1.74</v>
      </c>
      <c r="VN281" s="4">
        <f>SUMIFS('Aceite de Oliva'!VN$6:VN$257,'Aceite de Oliva'!$A$6:$A$257,"&gt;="&amp;$A281,'Aceite de Oliva'!$B$6:$B$257,"&lt;="&amp;$B281)</f>
        <v>0.66</v>
      </c>
      <c r="VO281" s="4">
        <f>SUMIFS('Aceite de Oliva'!VO$6:VO$257,'Aceite de Oliva'!$A$6:$A$257,"&gt;="&amp;$A281,'Aceite de Oliva'!$B$6:$B$257,"&lt;="&amp;$B281)</f>
        <v>2.02</v>
      </c>
      <c r="VP281" s="4">
        <f>SUMIFS('Aceite de Oliva'!VP$6:VP$257,'Aceite de Oliva'!$A$6:$A$257,"&gt;="&amp;$A281,'Aceite de Oliva'!$B$6:$B$257,"&lt;="&amp;$B281)</f>
        <v>0.83</v>
      </c>
      <c r="VT281" s="4">
        <f>SUMIFS('Aceite de Oliva'!VT$6:VT$257,'Aceite de Oliva'!$A$6:$A$257,"&gt;="&amp;$A281,'Aceite de Oliva'!$B$6:$B$257,"&lt;="&amp;$B281)</f>
        <v>1.5899999999999999</v>
      </c>
      <c r="VU281" s="4">
        <f>SUMIFS('Aceite de Oliva'!VU$6:VU$257,'Aceite de Oliva'!$A$6:$A$257,"&gt;="&amp;$A281,'Aceite de Oliva'!$B$6:$B$257,"&lt;="&amp;$B281)</f>
        <v>1.1100000000000001</v>
      </c>
      <c r="VV281" s="4">
        <f>SUMIFS('Aceite de Oliva'!VV$6:VV$257,'Aceite de Oliva'!$A$6:$A$257,"&gt;="&amp;$A281,'Aceite de Oliva'!$B$6:$B$257,"&lt;="&amp;$B281)</f>
        <v>1.85</v>
      </c>
      <c r="VW281" s="4">
        <f>SUMIFS('Aceite de Oliva'!VW$6:VW$257,'Aceite de Oliva'!$A$6:$A$257,"&gt;="&amp;$A281,'Aceite de Oliva'!$B$6:$B$257,"&lt;="&amp;$B281)</f>
        <v>0.77</v>
      </c>
      <c r="WA281" s="4">
        <f>SUMIFS('Aceite de Oliva'!WA$6:WA$257,'Aceite de Oliva'!$A$6:$A$257,"&gt;="&amp;$A281,'Aceite de Oliva'!$B$6:$B$257,"&lt;="&amp;$B281)</f>
        <v>0.91</v>
      </c>
      <c r="WB281" s="4">
        <f>SUMIFS('Aceite de Oliva'!WB$6:WB$257,'Aceite de Oliva'!$A$6:$A$257,"&gt;="&amp;$A281,'Aceite de Oliva'!$B$6:$B$257,"&lt;="&amp;$B281)</f>
        <v>2.9899999999999998</v>
      </c>
      <c r="WC281" s="4">
        <f>SUMIFS('Aceite de Oliva'!WC$6:WC$257,'Aceite de Oliva'!$A$6:$A$257,"&gt;="&amp;$A281,'Aceite de Oliva'!$B$6:$B$257,"&lt;="&amp;$B281)</f>
        <v>0.43</v>
      </c>
      <c r="WD281" s="4">
        <f>SUMIFS('Aceite de Oliva'!WD$6:WD$257,'Aceite de Oliva'!$A$6:$A$257,"&gt;="&amp;$A281,'Aceite de Oliva'!$B$6:$B$257,"&lt;="&amp;$B281)</f>
        <v>0</v>
      </c>
      <c r="WH281" s="4">
        <f>SUMIFS('Aceite de Oliva'!WH$6:WH$257,'Aceite de Oliva'!$A$6:$A$257,"&gt;="&amp;$A281,'Aceite de Oliva'!$B$6:$B$257,"&lt;="&amp;$B281)</f>
        <v>0.2</v>
      </c>
      <c r="WI281" s="4">
        <f>SUMIFS('Aceite de Oliva'!WI$6:WI$257,'Aceite de Oliva'!$A$6:$A$257,"&gt;="&amp;$A281,'Aceite de Oliva'!$B$6:$B$257,"&lt;="&amp;$B281)</f>
        <v>0.94</v>
      </c>
      <c r="WJ281" s="4">
        <f>SUMIFS('Aceite de Oliva'!WJ$6:WJ$257,'Aceite de Oliva'!$A$6:$A$257,"&gt;="&amp;$A281,'Aceite de Oliva'!$B$6:$B$257,"&lt;="&amp;$B281)</f>
        <v>0</v>
      </c>
      <c r="WK281" s="4">
        <f>SUMIFS('Aceite de Oliva'!WK$6:WK$257,'Aceite de Oliva'!$A$6:$A$257,"&gt;="&amp;$A281,'Aceite de Oliva'!$B$6:$B$257,"&lt;="&amp;$B281)</f>
        <v>0</v>
      </c>
      <c r="WO281" s="4">
        <f>SUMIFS('Aceite de Oliva'!WO$6:WO$257,'Aceite de Oliva'!$A$6:$A$257,"&gt;="&amp;$A281,'Aceite de Oliva'!$B$6:$B$257,"&lt;="&amp;$B281)</f>
        <v>0.05</v>
      </c>
      <c r="WP281" s="4">
        <f>SUMIFS('Aceite de Oliva'!WP$6:WP$257,'Aceite de Oliva'!$A$6:$A$257,"&gt;="&amp;$A281,'Aceite de Oliva'!$B$6:$B$257,"&lt;="&amp;$B281)</f>
        <v>0</v>
      </c>
      <c r="WQ281" s="4">
        <f>SUMIFS('Aceite de Oliva'!WQ$6:WQ$257,'Aceite de Oliva'!$A$6:$A$257,"&gt;="&amp;$A281,'Aceite de Oliva'!$B$6:$B$257,"&lt;="&amp;$B281)</f>
        <v>0.08</v>
      </c>
      <c r="WR281" s="4">
        <f>SUMIFS('Aceite de Oliva'!WR$6:WR$257,'Aceite de Oliva'!$A$6:$A$257,"&gt;="&amp;$A281,'Aceite de Oliva'!$B$6:$B$257,"&lt;="&amp;$B281)</f>
        <v>0</v>
      </c>
      <c r="WV281" s="4">
        <f>SUMIFS('Aceite de Oliva'!WV$6:WV$257,'Aceite de Oliva'!$A$6:$A$257,"&gt;="&amp;$A281,'Aceite de Oliva'!$B$6:$B$257,"&lt;="&amp;$B281)</f>
        <v>0</v>
      </c>
      <c r="WW281" s="4">
        <f>SUMIFS('Aceite de Oliva'!WW$6:WW$257,'Aceite de Oliva'!$A$6:$A$257,"&gt;="&amp;$A281,'Aceite de Oliva'!$B$6:$B$257,"&lt;="&amp;$B281)</f>
        <v>0</v>
      </c>
      <c r="WX281" s="4">
        <f>SUMIFS('Aceite de Oliva'!WX$6:WX$257,'Aceite de Oliva'!$A$6:$A$257,"&gt;="&amp;$A281,'Aceite de Oliva'!$B$6:$B$257,"&lt;="&amp;$B281)</f>
        <v>0</v>
      </c>
      <c r="WY281" s="4">
        <f>SUMIFS('Aceite de Oliva'!WY$6:WY$257,'Aceite de Oliva'!$A$6:$A$257,"&gt;="&amp;$A281,'Aceite de Oliva'!$B$6:$B$257,"&lt;="&amp;$B281)</f>
        <v>0</v>
      </c>
      <c r="XC281" s="4">
        <f>SUMIFS('Aceite de Oliva'!XC$6:XC$257,'Aceite de Oliva'!$A$6:$A$257,"&gt;="&amp;$A281,'Aceite de Oliva'!$B$6:$B$257,"&lt;="&amp;$B281)</f>
        <v>0.25</v>
      </c>
      <c r="XD281" s="4">
        <f>SUMIFS('Aceite de Oliva'!XD$6:XD$257,'Aceite de Oliva'!$A$6:$A$257,"&gt;="&amp;$A281,'Aceite de Oliva'!$B$6:$B$257,"&lt;="&amp;$B281)</f>
        <v>0</v>
      </c>
      <c r="XE281" s="4">
        <f>SUMIFS('Aceite de Oliva'!XE$6:XE$257,'Aceite de Oliva'!$A$6:$A$257,"&gt;="&amp;$A281,'Aceite de Oliva'!$B$6:$B$257,"&lt;="&amp;$B281)</f>
        <v>0.1</v>
      </c>
      <c r="XF281" s="4">
        <f>SUMIFS('Aceite de Oliva'!XF$6:XF$257,'Aceite de Oliva'!$A$6:$A$257,"&gt;="&amp;$A281,'Aceite de Oliva'!$B$6:$B$257,"&lt;="&amp;$B281)</f>
        <v>0</v>
      </c>
      <c r="XJ281" s="4">
        <f>SUMIFS('Aceite de Oliva'!XJ$6:XJ$257,'Aceite de Oliva'!$A$6:$A$257,"&gt;="&amp;$A281,'Aceite de Oliva'!$B$6:$B$257,"&lt;="&amp;$B281)</f>
        <v>0.15</v>
      </c>
      <c r="XK281" s="4">
        <f>SUMIFS('Aceite de Oliva'!XK$6:XK$257,'Aceite de Oliva'!$A$6:$A$257,"&gt;="&amp;$A281,'Aceite de Oliva'!$B$6:$B$257,"&lt;="&amp;$B281)</f>
        <v>0</v>
      </c>
      <c r="XL281" s="4">
        <f>SUMIFS('Aceite de Oliva'!XL$6:XL$257,'Aceite de Oliva'!$A$6:$A$257,"&gt;="&amp;$A281,'Aceite de Oliva'!$B$6:$B$257,"&lt;="&amp;$B281)</f>
        <v>0</v>
      </c>
      <c r="XM281" s="4">
        <f>SUMIFS('Aceite de Oliva'!XM$6:XM$257,'Aceite de Oliva'!$A$6:$A$257,"&gt;="&amp;$A281,'Aceite de Oliva'!$B$6:$B$257,"&lt;="&amp;$B281)</f>
        <v>0</v>
      </c>
      <c r="XQ281" s="4">
        <f>SUMIFS('Aceite de Oliva'!XQ$6:XQ$257,'Aceite de Oliva'!$A$6:$A$257,"&gt;="&amp;$A281,'Aceite de Oliva'!$B$6:$B$257,"&lt;="&amp;$B281)</f>
        <v>0.25</v>
      </c>
      <c r="XR281" s="4">
        <f>SUMIFS('Aceite de Oliva'!XR$6:XR$257,'Aceite de Oliva'!$A$6:$A$257,"&gt;="&amp;$A281,'Aceite de Oliva'!$B$6:$B$257,"&lt;="&amp;$B281)</f>
        <v>1.1499999999999999</v>
      </c>
      <c r="XS281" s="4">
        <f>SUMIFS('Aceite de Oliva'!XS$6:XS$257,'Aceite de Oliva'!$A$6:$A$257,"&gt;="&amp;$A281,'Aceite de Oliva'!$B$6:$B$257,"&lt;="&amp;$B281)</f>
        <v>0</v>
      </c>
      <c r="XT281" s="4">
        <f>SUMIFS('Aceite de Oliva'!XT$6:XT$257,'Aceite de Oliva'!$A$6:$A$257,"&gt;="&amp;$A281,'Aceite de Oliva'!$B$6:$B$257,"&lt;="&amp;$B281)</f>
        <v>0</v>
      </c>
      <c r="XX281" s="4">
        <f>SUMIFS('Aceite de Oliva'!XX$6:XX$257,'Aceite de Oliva'!$A$6:$A$257,"&gt;="&amp;$A281,'Aceite de Oliva'!$B$6:$B$257,"&lt;="&amp;$B281)</f>
        <v>0</v>
      </c>
      <c r="XY281" s="4">
        <f>SUMIFS('Aceite de Oliva'!XY$6:XY$257,'Aceite de Oliva'!$A$6:$A$257,"&gt;="&amp;$A281,'Aceite de Oliva'!$B$6:$B$257,"&lt;="&amp;$B281)</f>
        <v>0</v>
      </c>
      <c r="XZ281" s="4">
        <f>SUMIFS('Aceite de Oliva'!XZ$6:XZ$257,'Aceite de Oliva'!$A$6:$A$257,"&gt;="&amp;$A281,'Aceite de Oliva'!$B$6:$B$257,"&lt;="&amp;$B281)</f>
        <v>0</v>
      </c>
      <c r="YA281" s="4">
        <f>SUMIFS('Aceite de Oliva'!YA$6:YA$257,'Aceite de Oliva'!$A$6:$A$257,"&gt;="&amp;$A281,'Aceite de Oliva'!$B$6:$B$257,"&lt;="&amp;$B281)</f>
        <v>0</v>
      </c>
      <c r="YE281" s="4">
        <f>SUMIFS('Aceite de Oliva'!YE$6:YE$257,'Aceite de Oliva'!$A$6:$A$257,"&gt;="&amp;$A281,'Aceite de Oliva'!$B$6:$B$257,"&lt;="&amp;$B281)</f>
        <v>0.05</v>
      </c>
      <c r="YF281" s="4">
        <f>SUMIFS('Aceite de Oliva'!YF$6:YF$257,'Aceite de Oliva'!$A$6:$A$257,"&gt;="&amp;$A281,'Aceite de Oliva'!$B$6:$B$257,"&lt;="&amp;$B281)</f>
        <v>0</v>
      </c>
      <c r="YG281" s="4">
        <f>SUMIFS('Aceite de Oliva'!YG$6:YG$257,'Aceite de Oliva'!$A$6:$A$257,"&gt;="&amp;$A281,'Aceite de Oliva'!$B$6:$B$257,"&lt;="&amp;$B281)</f>
        <v>0.1</v>
      </c>
      <c r="YH281" s="4">
        <f>SUMIFS('Aceite de Oliva'!YH$6:YH$257,'Aceite de Oliva'!$A$6:$A$257,"&gt;="&amp;$A281,'Aceite de Oliva'!$B$6:$B$257,"&lt;="&amp;$B281)</f>
        <v>0</v>
      </c>
      <c r="YL281" s="4">
        <f>SUMIFS('Aceite de Oliva'!YL$6:YL$257,'Aceite de Oliva'!$A$6:$A$257,"&gt;="&amp;$A281,'Aceite de Oliva'!$B$6:$B$257,"&lt;="&amp;$B281)</f>
        <v>0.15</v>
      </c>
      <c r="YM281" s="4">
        <f>SUMIFS('Aceite de Oliva'!YM$6:YM$257,'Aceite de Oliva'!$A$6:$A$257,"&gt;="&amp;$A281,'Aceite de Oliva'!$B$6:$B$257,"&lt;="&amp;$B281)</f>
        <v>0.7</v>
      </c>
      <c r="YN281" s="4">
        <f>SUMIFS('Aceite de Oliva'!YN$6:YN$257,'Aceite de Oliva'!$A$6:$A$257,"&gt;="&amp;$A281,'Aceite de Oliva'!$B$6:$B$257,"&lt;="&amp;$B281)</f>
        <v>0</v>
      </c>
      <c r="YO281" s="4">
        <f>SUMIFS('Aceite de Oliva'!YO$6:YO$257,'Aceite de Oliva'!$A$6:$A$257,"&gt;="&amp;$A281,'Aceite de Oliva'!$B$6:$B$257,"&lt;="&amp;$B281)</f>
        <v>0</v>
      </c>
      <c r="YP281" s="4">
        <f>SUMIFS('Aceite de Oliva'!YP$6:YP$257,'Aceite de Oliva'!$A$6:$A$257,"&gt;="&amp;$A281,'Aceite de Oliva'!$B$6:$B$257,"&lt;="&amp;$B281)</f>
        <v>0</v>
      </c>
    </row>
    <row r="282" spans="1:666" x14ac:dyDescent="0.25">
      <c r="A282" s="9">
        <f>'TAM Aceite de Oliva'!B30</f>
        <v>9.75</v>
      </c>
      <c r="B282" s="9">
        <f>'TAM Aceite de Oliva'!C30</f>
        <v>10</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0.05</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0.33999999999999997</v>
      </c>
      <c r="MC282" s="4">
        <f>SUMIFS('Aceite de Oliva'!MC$6:MC$257,'Aceite de Oliva'!$A$6:$A$257,"&gt;="&amp;$A282,'Aceite de Oliva'!$B$6:$B$257,"&lt;="&amp;$B282)</f>
        <v>1.81</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0.31</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1.97</v>
      </c>
      <c r="TQ282" s="4">
        <f>SUMIFS('Aceite de Oliva'!TQ$6:TQ$257,'Aceite de Oliva'!$A$6:$A$257,"&gt;="&amp;$A282,'Aceite de Oliva'!$B$6:$B$257,"&lt;="&amp;$B282)</f>
        <v>5.4</v>
      </c>
      <c r="TR282" s="4">
        <f>SUMIFS('Aceite de Oliva'!TR$6:TR$257,'Aceite de Oliva'!$A$6:$A$257,"&gt;="&amp;$A282,'Aceite de Oliva'!$B$6:$B$257,"&lt;="&amp;$B282)</f>
        <v>1.22</v>
      </c>
      <c r="TS282" s="4">
        <f>SUMIFS('Aceite de Oliva'!TS$6:TS$257,'Aceite de Oliva'!$A$6:$A$257,"&gt;="&amp;$A282,'Aceite de Oliva'!$B$6:$B$257,"&lt;="&amp;$B282)</f>
        <v>0</v>
      </c>
      <c r="TW282" s="4">
        <f>SUMIFS('Aceite de Oliva'!TW$6:TW$257,'Aceite de Oliva'!$A$6:$A$257,"&gt;="&amp;$A282,'Aceite de Oliva'!$B$6:$B$257,"&lt;="&amp;$B282)</f>
        <v>0.87</v>
      </c>
      <c r="TX282" s="4">
        <f>SUMIFS('Aceite de Oliva'!TX$6:TX$257,'Aceite de Oliva'!$A$6:$A$257,"&gt;="&amp;$A282,'Aceite de Oliva'!$B$6:$B$257,"&lt;="&amp;$B282)</f>
        <v>0.62</v>
      </c>
      <c r="TY282" s="4">
        <f>SUMIFS('Aceite de Oliva'!TY$6:TY$257,'Aceite de Oliva'!$A$6:$A$257,"&gt;="&amp;$A282,'Aceite de Oliva'!$B$6:$B$257,"&lt;="&amp;$B282)</f>
        <v>0.95</v>
      </c>
      <c r="TZ282" s="4">
        <f>SUMIFS('Aceite de Oliva'!TZ$6:TZ$257,'Aceite de Oliva'!$A$6:$A$257,"&gt;="&amp;$A282,'Aceite de Oliva'!$B$6:$B$257,"&lt;="&amp;$B282)</f>
        <v>0.3</v>
      </c>
      <c r="UD282" s="4">
        <f>SUMIFS('Aceite de Oliva'!UD$6:UD$257,'Aceite de Oliva'!$A$6:$A$257,"&gt;="&amp;$A282,'Aceite de Oliva'!$B$6:$B$257,"&lt;="&amp;$B282)</f>
        <v>2.8899999999999997</v>
      </c>
      <c r="UE282" s="4">
        <f>SUMIFS('Aceite de Oliva'!UE$6:UE$257,'Aceite de Oliva'!$A$6:$A$257,"&gt;="&amp;$A282,'Aceite de Oliva'!$B$6:$B$257,"&lt;="&amp;$B282)</f>
        <v>0</v>
      </c>
      <c r="UF282" s="4">
        <f>SUMIFS('Aceite de Oliva'!UF$6:UF$257,'Aceite de Oliva'!$A$6:$A$257,"&gt;="&amp;$A282,'Aceite de Oliva'!$B$6:$B$257,"&lt;="&amp;$B282)</f>
        <v>3.89</v>
      </c>
      <c r="UG282" s="4">
        <f>SUMIFS('Aceite de Oliva'!UG$6:UG$257,'Aceite de Oliva'!$A$6:$A$257,"&gt;="&amp;$A282,'Aceite de Oliva'!$B$6:$B$257,"&lt;="&amp;$B282)</f>
        <v>2.19</v>
      </c>
      <c r="UK282" s="4">
        <f>SUMIFS('Aceite de Oliva'!UK$6:UK$257,'Aceite de Oliva'!$A$6:$A$257,"&gt;="&amp;$A282,'Aceite de Oliva'!$B$6:$B$257,"&lt;="&amp;$B282)</f>
        <v>1.48</v>
      </c>
      <c r="UL282" s="4">
        <f>SUMIFS('Aceite de Oliva'!UL$6:UL$257,'Aceite de Oliva'!$A$6:$A$257,"&gt;="&amp;$A282,'Aceite de Oliva'!$B$6:$B$257,"&lt;="&amp;$B282)</f>
        <v>1.1099999999999999</v>
      </c>
      <c r="UM282" s="4">
        <f>SUMIFS('Aceite de Oliva'!UM$6:UM$257,'Aceite de Oliva'!$A$6:$A$257,"&gt;="&amp;$A282,'Aceite de Oliva'!$B$6:$B$257,"&lt;="&amp;$B282)</f>
        <v>1.9000000000000001</v>
      </c>
      <c r="UN282" s="4">
        <f>SUMIFS('Aceite de Oliva'!UN$6:UN$257,'Aceite de Oliva'!$A$6:$A$257,"&gt;="&amp;$A282,'Aceite de Oliva'!$B$6:$B$257,"&lt;="&amp;$B282)</f>
        <v>1.08</v>
      </c>
      <c r="UR282" s="4">
        <f>SUMIFS('Aceite de Oliva'!UR$6:UR$257,'Aceite de Oliva'!$A$6:$A$257,"&gt;="&amp;$A282,'Aceite de Oliva'!$B$6:$B$257,"&lt;="&amp;$B282)</f>
        <v>3.01</v>
      </c>
      <c r="US282" s="4">
        <f>SUMIFS('Aceite de Oliva'!US$6:US$257,'Aceite de Oliva'!$A$6:$A$257,"&gt;="&amp;$A282,'Aceite de Oliva'!$B$6:$B$257,"&lt;="&amp;$B282)</f>
        <v>6.46</v>
      </c>
      <c r="UT282" s="4">
        <f>SUMIFS('Aceite de Oliva'!UT$6:UT$257,'Aceite de Oliva'!$A$6:$A$257,"&gt;="&amp;$A282,'Aceite de Oliva'!$B$6:$B$257,"&lt;="&amp;$B282)</f>
        <v>1.28</v>
      </c>
      <c r="UU282" s="4">
        <f>SUMIFS('Aceite de Oliva'!UU$6:UU$257,'Aceite de Oliva'!$A$6:$A$257,"&gt;="&amp;$A282,'Aceite de Oliva'!$B$6:$B$257,"&lt;="&amp;$B282)</f>
        <v>0.56999999999999995</v>
      </c>
      <c r="UY282" s="4">
        <f>SUMIFS('Aceite de Oliva'!UY$6:UY$257,'Aceite de Oliva'!$A$6:$A$257,"&gt;="&amp;$A282,'Aceite de Oliva'!$B$6:$B$257,"&lt;="&amp;$B282)</f>
        <v>3.9700000000000006</v>
      </c>
      <c r="UZ282" s="4">
        <f>SUMIFS('Aceite de Oliva'!UZ$6:UZ$257,'Aceite de Oliva'!$A$6:$A$257,"&gt;="&amp;$A282,'Aceite de Oliva'!$B$6:$B$257,"&lt;="&amp;$B282)</f>
        <v>6.45</v>
      </c>
      <c r="VA282" s="4">
        <f>SUMIFS('Aceite de Oliva'!VA$6:VA$257,'Aceite de Oliva'!$A$6:$A$257,"&gt;="&amp;$A282,'Aceite de Oliva'!$B$6:$B$257,"&lt;="&amp;$B282)</f>
        <v>3.82</v>
      </c>
      <c r="VB282" s="4">
        <f>SUMIFS('Aceite de Oliva'!VB$6:VB$257,'Aceite de Oliva'!$A$6:$A$257,"&gt;="&amp;$A282,'Aceite de Oliva'!$B$6:$B$257,"&lt;="&amp;$B282)</f>
        <v>1.05</v>
      </c>
      <c r="VF282" s="4">
        <f>SUMIFS('Aceite de Oliva'!VF$6:VF$257,'Aceite de Oliva'!$A$6:$A$257,"&gt;="&amp;$A282,'Aceite de Oliva'!$B$6:$B$257,"&lt;="&amp;$B282)</f>
        <v>3.49</v>
      </c>
      <c r="VG282" s="4">
        <f>SUMIFS('Aceite de Oliva'!VG$6:VG$257,'Aceite de Oliva'!$A$6:$A$257,"&gt;="&amp;$A282,'Aceite de Oliva'!$B$6:$B$257,"&lt;="&amp;$B282)</f>
        <v>3.7800000000000002</v>
      </c>
      <c r="VH282" s="4">
        <f>SUMIFS('Aceite de Oliva'!VH$6:VH$257,'Aceite de Oliva'!$A$6:$A$257,"&gt;="&amp;$A282,'Aceite de Oliva'!$B$6:$B$257,"&lt;="&amp;$B282)</f>
        <v>3.51</v>
      </c>
      <c r="VI282" s="4">
        <f>SUMIFS('Aceite de Oliva'!VI$6:VI$257,'Aceite de Oliva'!$A$6:$A$257,"&gt;="&amp;$A282,'Aceite de Oliva'!$B$6:$B$257,"&lt;="&amp;$B282)</f>
        <v>3.02</v>
      </c>
      <c r="VM282" s="4">
        <f>SUMIFS('Aceite de Oliva'!VM$6:VM$257,'Aceite de Oliva'!$A$6:$A$257,"&gt;="&amp;$A282,'Aceite de Oliva'!$B$6:$B$257,"&lt;="&amp;$B282)</f>
        <v>2.8499999999999996</v>
      </c>
      <c r="VN282" s="4">
        <f>SUMIFS('Aceite de Oliva'!VN$6:VN$257,'Aceite de Oliva'!$A$6:$A$257,"&gt;="&amp;$A282,'Aceite de Oliva'!$B$6:$B$257,"&lt;="&amp;$B282)</f>
        <v>2.5299999999999998</v>
      </c>
      <c r="VO282" s="4">
        <f>SUMIFS('Aceite de Oliva'!VO$6:VO$257,'Aceite de Oliva'!$A$6:$A$257,"&gt;="&amp;$A282,'Aceite de Oliva'!$B$6:$B$257,"&lt;="&amp;$B282)</f>
        <v>2.9299999999999997</v>
      </c>
      <c r="VP282" s="4">
        <f>SUMIFS('Aceite de Oliva'!VP$6:VP$257,'Aceite de Oliva'!$A$6:$A$257,"&gt;="&amp;$A282,'Aceite de Oliva'!$B$6:$B$257,"&lt;="&amp;$B282)</f>
        <v>3.7699999999999996</v>
      </c>
      <c r="VT282" s="4">
        <f>SUMIFS('Aceite de Oliva'!VT$6:VT$257,'Aceite de Oliva'!$A$6:$A$257,"&gt;="&amp;$A282,'Aceite de Oliva'!$B$6:$B$257,"&lt;="&amp;$B282)</f>
        <v>0.84000000000000008</v>
      </c>
      <c r="VU282" s="4">
        <f>SUMIFS('Aceite de Oliva'!VU$6:VU$257,'Aceite de Oliva'!$A$6:$A$257,"&gt;="&amp;$A282,'Aceite de Oliva'!$B$6:$B$257,"&lt;="&amp;$B282)</f>
        <v>1.38</v>
      </c>
      <c r="VV282" s="4">
        <f>SUMIFS('Aceite de Oliva'!VV$6:VV$257,'Aceite de Oliva'!$A$6:$A$257,"&gt;="&amp;$A282,'Aceite de Oliva'!$B$6:$B$257,"&lt;="&amp;$B282)</f>
        <v>0.21</v>
      </c>
      <c r="VW282" s="4">
        <f>SUMIFS('Aceite de Oliva'!VW$6:VW$257,'Aceite de Oliva'!$A$6:$A$257,"&gt;="&amp;$A282,'Aceite de Oliva'!$B$6:$B$257,"&lt;="&amp;$B282)</f>
        <v>0</v>
      </c>
      <c r="WA282" s="4">
        <f>SUMIFS('Aceite de Oliva'!WA$6:WA$257,'Aceite de Oliva'!$A$6:$A$257,"&gt;="&amp;$A282,'Aceite de Oliva'!$B$6:$B$257,"&lt;="&amp;$B282)</f>
        <v>0.60000000000000009</v>
      </c>
      <c r="WB282" s="4">
        <f>SUMIFS('Aceite de Oliva'!WB$6:WB$257,'Aceite de Oliva'!$A$6:$A$257,"&gt;="&amp;$A282,'Aceite de Oliva'!$B$6:$B$257,"&lt;="&amp;$B282)</f>
        <v>0.25</v>
      </c>
      <c r="WC282" s="4">
        <f>SUMIFS('Aceite de Oliva'!WC$6:WC$257,'Aceite de Oliva'!$A$6:$A$257,"&gt;="&amp;$A282,'Aceite de Oliva'!$B$6:$B$257,"&lt;="&amp;$B282)</f>
        <v>0.32</v>
      </c>
      <c r="WD282" s="4">
        <f>SUMIFS('Aceite de Oliva'!WD$6:WD$257,'Aceite de Oliva'!$A$6:$A$257,"&gt;="&amp;$A282,'Aceite de Oliva'!$B$6:$B$257,"&lt;="&amp;$B282)</f>
        <v>0</v>
      </c>
      <c r="WH282" s="4">
        <f>SUMIFS('Aceite de Oliva'!WH$6:WH$257,'Aceite de Oliva'!$A$6:$A$257,"&gt;="&amp;$A282,'Aceite de Oliva'!$B$6:$B$257,"&lt;="&amp;$B282)</f>
        <v>0.42000000000000004</v>
      </c>
      <c r="WI282" s="4">
        <f>SUMIFS('Aceite de Oliva'!WI$6:WI$257,'Aceite de Oliva'!$A$6:$A$257,"&gt;="&amp;$A282,'Aceite de Oliva'!$B$6:$B$257,"&lt;="&amp;$B282)</f>
        <v>0.77</v>
      </c>
      <c r="WJ282" s="4">
        <f>SUMIFS('Aceite de Oliva'!WJ$6:WJ$257,'Aceite de Oliva'!$A$6:$A$257,"&gt;="&amp;$A282,'Aceite de Oliva'!$B$6:$B$257,"&lt;="&amp;$B282)</f>
        <v>0.46</v>
      </c>
      <c r="WK282" s="4">
        <f>SUMIFS('Aceite de Oliva'!WK$6:WK$257,'Aceite de Oliva'!$A$6:$A$257,"&gt;="&amp;$A282,'Aceite de Oliva'!$B$6:$B$257,"&lt;="&amp;$B282)</f>
        <v>0</v>
      </c>
      <c r="WO282" s="4">
        <f>SUMIFS('Aceite de Oliva'!WO$6:WO$257,'Aceite de Oliva'!$A$6:$A$257,"&gt;="&amp;$A282,'Aceite de Oliva'!$B$6:$B$257,"&lt;="&amp;$B282)</f>
        <v>0.05</v>
      </c>
      <c r="WP282" s="4">
        <f>SUMIFS('Aceite de Oliva'!WP$6:WP$257,'Aceite de Oliva'!$A$6:$A$257,"&gt;="&amp;$A282,'Aceite de Oliva'!$B$6:$B$257,"&lt;="&amp;$B282)</f>
        <v>0</v>
      </c>
      <c r="WQ282" s="4">
        <f>SUMIFS('Aceite de Oliva'!WQ$6:WQ$257,'Aceite de Oliva'!$A$6:$A$257,"&gt;="&amp;$A282,'Aceite de Oliva'!$B$6:$B$257,"&lt;="&amp;$B282)</f>
        <v>7.0000000000000007E-2</v>
      </c>
      <c r="WR282" s="4">
        <f>SUMIFS('Aceite de Oliva'!WR$6:WR$257,'Aceite de Oliva'!$A$6:$A$257,"&gt;="&amp;$A282,'Aceite de Oliva'!$B$6:$B$257,"&lt;="&amp;$B282)</f>
        <v>0</v>
      </c>
      <c r="WV282" s="4">
        <f>SUMIFS('Aceite de Oliva'!WV$6:WV$257,'Aceite de Oliva'!$A$6:$A$257,"&gt;="&amp;$A282,'Aceite de Oliva'!$B$6:$B$257,"&lt;="&amp;$B282)</f>
        <v>0.90999999999999992</v>
      </c>
      <c r="WW282" s="4">
        <f>SUMIFS('Aceite de Oliva'!WW$6:WW$257,'Aceite de Oliva'!$A$6:$A$257,"&gt;="&amp;$A282,'Aceite de Oliva'!$B$6:$B$257,"&lt;="&amp;$B282)</f>
        <v>1.27</v>
      </c>
      <c r="WX282" s="4">
        <f>SUMIFS('Aceite de Oliva'!WX$6:WX$257,'Aceite de Oliva'!$A$6:$A$257,"&gt;="&amp;$A282,'Aceite de Oliva'!$B$6:$B$257,"&lt;="&amp;$B282)</f>
        <v>0.13</v>
      </c>
      <c r="WY282" s="4">
        <f>SUMIFS('Aceite de Oliva'!WY$6:WY$257,'Aceite de Oliva'!$A$6:$A$257,"&gt;="&amp;$A282,'Aceite de Oliva'!$B$6:$B$257,"&lt;="&amp;$B282)</f>
        <v>2.5299999999999998</v>
      </c>
      <c r="XC282" s="4">
        <f>SUMIFS('Aceite de Oliva'!XC$6:XC$257,'Aceite de Oliva'!$A$6:$A$257,"&gt;="&amp;$A282,'Aceite de Oliva'!$B$6:$B$257,"&lt;="&amp;$B282)</f>
        <v>0.4</v>
      </c>
      <c r="XD282" s="4">
        <f>SUMIFS('Aceite de Oliva'!XD$6:XD$257,'Aceite de Oliva'!$A$6:$A$257,"&gt;="&amp;$A282,'Aceite de Oliva'!$B$6:$B$257,"&lt;="&amp;$B282)</f>
        <v>0</v>
      </c>
      <c r="XE282" s="4">
        <f>SUMIFS('Aceite de Oliva'!XE$6:XE$257,'Aceite de Oliva'!$A$6:$A$257,"&gt;="&amp;$A282,'Aceite de Oliva'!$B$6:$B$257,"&lt;="&amp;$B282)</f>
        <v>0.53</v>
      </c>
      <c r="XF282" s="4">
        <f>SUMIFS('Aceite de Oliva'!XF$6:XF$257,'Aceite de Oliva'!$A$6:$A$257,"&gt;="&amp;$A282,'Aceite de Oliva'!$B$6:$B$257,"&lt;="&amp;$B282)</f>
        <v>0</v>
      </c>
      <c r="XJ282" s="4">
        <f>SUMIFS('Aceite de Oliva'!XJ$6:XJ$257,'Aceite de Oliva'!$A$6:$A$257,"&gt;="&amp;$A282,'Aceite de Oliva'!$B$6:$B$257,"&lt;="&amp;$B282)</f>
        <v>2.25</v>
      </c>
      <c r="XK282" s="4">
        <f>SUMIFS('Aceite de Oliva'!XK$6:XK$257,'Aceite de Oliva'!$A$6:$A$257,"&gt;="&amp;$A282,'Aceite de Oliva'!$B$6:$B$257,"&lt;="&amp;$B282)</f>
        <v>7.8800000000000008</v>
      </c>
      <c r="XL282" s="4">
        <f>SUMIFS('Aceite de Oliva'!XL$6:XL$257,'Aceite de Oliva'!$A$6:$A$257,"&gt;="&amp;$A282,'Aceite de Oliva'!$B$6:$B$257,"&lt;="&amp;$B282)</f>
        <v>0.17</v>
      </c>
      <c r="XM282" s="4">
        <f>SUMIFS('Aceite de Oliva'!XM$6:XM$257,'Aceite de Oliva'!$A$6:$A$257,"&gt;="&amp;$A282,'Aceite de Oliva'!$B$6:$B$257,"&lt;="&amp;$B282)</f>
        <v>0</v>
      </c>
      <c r="XQ282" s="4">
        <f>SUMIFS('Aceite de Oliva'!XQ$6:XQ$257,'Aceite de Oliva'!$A$6:$A$257,"&gt;="&amp;$A282,'Aceite de Oliva'!$B$6:$B$257,"&lt;="&amp;$B282)</f>
        <v>0.68</v>
      </c>
      <c r="XR282" s="4">
        <f>SUMIFS('Aceite de Oliva'!XR$6:XR$257,'Aceite de Oliva'!$A$6:$A$257,"&gt;="&amp;$A282,'Aceite de Oliva'!$B$6:$B$257,"&lt;="&amp;$B282)</f>
        <v>0.76</v>
      </c>
      <c r="XS282" s="4">
        <f>SUMIFS('Aceite de Oliva'!XS$6:XS$257,'Aceite de Oliva'!$A$6:$A$257,"&gt;="&amp;$A282,'Aceite de Oliva'!$B$6:$B$257,"&lt;="&amp;$B282)</f>
        <v>0</v>
      </c>
      <c r="XT282" s="4">
        <f>SUMIFS('Aceite de Oliva'!XT$6:XT$257,'Aceite de Oliva'!$A$6:$A$257,"&gt;="&amp;$A282,'Aceite de Oliva'!$B$6:$B$257,"&lt;="&amp;$B282)</f>
        <v>2.4700000000000002</v>
      </c>
      <c r="XX282" s="4">
        <f>SUMIFS('Aceite de Oliva'!XX$6:XX$257,'Aceite de Oliva'!$A$6:$A$257,"&gt;="&amp;$A282,'Aceite de Oliva'!$B$6:$B$257,"&lt;="&amp;$B282)</f>
        <v>0.44</v>
      </c>
      <c r="XY282" s="4">
        <f>SUMIFS('Aceite de Oliva'!XY$6:XY$257,'Aceite de Oliva'!$A$6:$A$257,"&gt;="&amp;$A282,'Aceite de Oliva'!$B$6:$B$257,"&lt;="&amp;$B282)</f>
        <v>0</v>
      </c>
      <c r="XZ282" s="4">
        <f>SUMIFS('Aceite de Oliva'!XZ$6:XZ$257,'Aceite de Oliva'!$A$6:$A$257,"&gt;="&amp;$A282,'Aceite de Oliva'!$B$6:$B$257,"&lt;="&amp;$B282)</f>
        <v>0.56999999999999995</v>
      </c>
      <c r="YA282" s="4">
        <f>SUMIFS('Aceite de Oliva'!YA$6:YA$257,'Aceite de Oliva'!$A$6:$A$257,"&gt;="&amp;$A282,'Aceite de Oliva'!$B$6:$B$257,"&lt;="&amp;$B282)</f>
        <v>0.99</v>
      </c>
      <c r="YE282" s="4">
        <f>SUMIFS('Aceite de Oliva'!YE$6:YE$257,'Aceite de Oliva'!$A$6:$A$257,"&gt;="&amp;$A282,'Aceite de Oliva'!$B$6:$B$257,"&lt;="&amp;$B282)</f>
        <v>0.04</v>
      </c>
      <c r="YF282" s="4">
        <f>SUMIFS('Aceite de Oliva'!YF$6:YF$257,'Aceite de Oliva'!$A$6:$A$257,"&gt;="&amp;$A282,'Aceite de Oliva'!$B$6:$B$257,"&lt;="&amp;$B282)</f>
        <v>0</v>
      </c>
      <c r="YG282" s="4">
        <f>SUMIFS('Aceite de Oliva'!YG$6:YG$257,'Aceite de Oliva'!$A$6:$A$257,"&gt;="&amp;$A282,'Aceite de Oliva'!$B$6:$B$257,"&lt;="&amp;$B282)</f>
        <v>0</v>
      </c>
      <c r="YH282" s="4">
        <f>SUMIFS('Aceite de Oliva'!YH$6:YH$257,'Aceite de Oliva'!$A$6:$A$257,"&gt;="&amp;$A282,'Aceite de Oliva'!$B$6:$B$257,"&lt;="&amp;$B282)</f>
        <v>0.28000000000000003</v>
      </c>
      <c r="YL282" s="4">
        <f>SUMIFS('Aceite de Oliva'!YL$6:YL$257,'Aceite de Oliva'!$A$6:$A$257,"&gt;="&amp;$A282,'Aceite de Oliva'!$B$6:$B$257,"&lt;="&amp;$B282)</f>
        <v>0</v>
      </c>
      <c r="YM282" s="4">
        <f>SUMIFS('Aceite de Oliva'!YM$6:YM$257,'Aceite de Oliva'!$A$6:$A$257,"&gt;="&amp;$A282,'Aceite de Oliva'!$B$6:$B$257,"&lt;="&amp;$B282)</f>
        <v>0</v>
      </c>
      <c r="YN282" s="4">
        <f>SUMIFS('Aceite de Oliva'!YN$6:YN$257,'Aceite de Oliva'!$A$6:$A$257,"&gt;="&amp;$A282,'Aceite de Oliva'!$B$6:$B$257,"&lt;="&amp;$B282)</f>
        <v>0</v>
      </c>
      <c r="YO282" s="4">
        <f>SUMIFS('Aceite de Oliva'!YO$6:YO$257,'Aceite de Oliva'!$A$6:$A$257,"&gt;="&amp;$A282,'Aceite de Oliva'!$B$6:$B$257,"&lt;="&amp;$B282)</f>
        <v>0</v>
      </c>
      <c r="YP282" s="4">
        <f>SUMIFS('Aceite de Oliva'!YP$6:YP$257,'Aceite de Oliva'!$A$6:$A$257,"&gt;="&amp;$A282,'Aceite de Oliva'!$B$6:$B$257,"&lt;="&amp;$B282)</f>
        <v>0</v>
      </c>
    </row>
    <row r="283" spans="1:666" x14ac:dyDescent="0.25">
      <c r="A283" s="9">
        <f>'TAM Aceite de Oliva'!B31</f>
        <v>10</v>
      </c>
      <c r="B283" s="9">
        <f>'TAM Aceite de Oliva'!C31</f>
        <v>10.25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0.11</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0.05</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0.19</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0.27</v>
      </c>
      <c r="JR283" s="4">
        <f>SUMIFS('Aceite de Oliva'!JR$6:JR$257,'Aceite de Oliva'!$A$6:$A$257,"&gt;="&amp;$A283,'Aceite de Oliva'!$B$6:$B$257,"&lt;="&amp;$B283)</f>
        <v>0.81</v>
      </c>
      <c r="JS283" s="4">
        <f>SUMIFS('Aceite de Oliva'!JS$6:JS$257,'Aceite de Oliva'!$A$6:$A$257,"&gt;="&amp;$A283,'Aceite de Oliva'!$B$6:$B$257,"&lt;="&amp;$B283)</f>
        <v>0.1</v>
      </c>
      <c r="JT283" s="4">
        <f>SUMIFS('Aceite de Oliva'!JT$6:JT$257,'Aceite de Oliva'!$A$6:$A$257,"&gt;="&amp;$A283,'Aceite de Oliva'!$B$6:$B$257,"&lt;="&amp;$B283)</f>
        <v>0</v>
      </c>
      <c r="JX283" s="4">
        <f>SUMIFS('Aceite de Oliva'!JX$6:JX$257,'Aceite de Oliva'!$A$6:$A$257,"&gt;="&amp;$A283,'Aceite de Oliva'!$B$6:$B$257,"&lt;="&amp;$B283)</f>
        <v>0.36</v>
      </c>
      <c r="JY283" s="4">
        <f>SUMIFS('Aceite de Oliva'!JY$6:JY$257,'Aceite de Oliva'!$A$6:$A$257,"&gt;="&amp;$A283,'Aceite de Oliva'!$B$6:$B$257,"&lt;="&amp;$B283)</f>
        <v>0.3</v>
      </c>
      <c r="JZ283" s="4">
        <f>SUMIFS('Aceite de Oliva'!JZ$6:JZ$257,'Aceite de Oliva'!$A$6:$A$257,"&gt;="&amp;$A283,'Aceite de Oliva'!$B$6:$B$257,"&lt;="&amp;$B283)</f>
        <v>0.27</v>
      </c>
      <c r="KA283" s="4">
        <f>SUMIFS('Aceite de Oliva'!KA$6:KA$257,'Aceite de Oliva'!$A$6:$A$257,"&gt;="&amp;$A283,'Aceite de Oliva'!$B$6:$B$257,"&lt;="&amp;$B283)</f>
        <v>0</v>
      </c>
      <c r="KE283" s="4">
        <f>SUMIFS('Aceite de Oliva'!KE$6:KE$257,'Aceite de Oliva'!$A$6:$A$257,"&gt;="&amp;$A283,'Aceite de Oliva'!$B$6:$B$257,"&lt;="&amp;$B283)</f>
        <v>0.2</v>
      </c>
      <c r="KF283" s="4">
        <f>SUMIFS('Aceite de Oliva'!KF$6:KF$257,'Aceite de Oliva'!$A$6:$A$257,"&gt;="&amp;$A283,'Aceite de Oliva'!$B$6:$B$257,"&lt;="&amp;$B283)</f>
        <v>0.31</v>
      </c>
      <c r="KG283" s="4">
        <f>SUMIFS('Aceite de Oliva'!KG$6:KG$257,'Aceite de Oliva'!$A$6:$A$257,"&gt;="&amp;$A283,'Aceite de Oliva'!$B$6:$B$257,"&lt;="&amp;$B283)</f>
        <v>0.21</v>
      </c>
      <c r="KH283" s="4">
        <f>SUMIFS('Aceite de Oliva'!KH$6:KH$257,'Aceite de Oliva'!$A$6:$A$257,"&gt;="&amp;$A283,'Aceite de Oliva'!$B$6:$B$257,"&lt;="&amp;$B283)</f>
        <v>0</v>
      </c>
      <c r="KL283" s="4">
        <f>SUMIFS('Aceite de Oliva'!KL$6:KL$257,'Aceite de Oliva'!$A$6:$A$257,"&gt;="&amp;$A283,'Aceite de Oliva'!$B$6:$B$257,"&lt;="&amp;$B283)</f>
        <v>0.04</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0.14000000000000001</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7.0000000000000007E-2</v>
      </c>
      <c r="NL283" s="4">
        <f>SUMIFS('Aceite de Oliva'!NL$6:NL$257,'Aceite de Oliva'!$A$6:$A$257,"&gt;="&amp;$A283,'Aceite de Oliva'!$B$6:$B$257,"&lt;="&amp;$B283)</f>
        <v>0.4</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0.05</v>
      </c>
      <c r="NS283" s="4">
        <f>SUMIFS('Aceite de Oliva'!NS$6:NS$257,'Aceite de Oliva'!$A$6:$A$257,"&gt;="&amp;$A283,'Aceite de Oliva'!$B$6:$B$257,"&lt;="&amp;$B283)</f>
        <v>0</v>
      </c>
      <c r="NT283" s="4">
        <f>SUMIFS('Aceite de Oliva'!NT$6:NT$257,'Aceite de Oliva'!$A$6:$A$257,"&gt;="&amp;$A283,'Aceite de Oliva'!$B$6:$B$257,"&lt;="&amp;$B283)</f>
        <v>0.08</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0.04</v>
      </c>
      <c r="PW283" s="4">
        <f>SUMIFS('Aceite de Oliva'!PW$6:PW$257,'Aceite de Oliva'!$A$6:$A$257,"&gt;="&amp;$A283,'Aceite de Oliva'!$B$6:$B$257,"&lt;="&amp;$B283)</f>
        <v>0.19</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0.04</v>
      </c>
      <c r="QD283" s="4">
        <f>SUMIFS('Aceite de Oliva'!QD$6:QD$257,'Aceite de Oliva'!$A$6:$A$257,"&gt;="&amp;$A283,'Aceite de Oliva'!$B$6:$B$257,"&lt;="&amp;$B283)</f>
        <v>0.19</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0.06</v>
      </c>
      <c r="SV283" s="4">
        <f>SUMIFS('Aceite de Oliva'!SV$6:SV$257,'Aceite de Oliva'!$A$6:$A$257,"&gt;="&amp;$A283,'Aceite de Oliva'!$B$6:$B$257,"&lt;="&amp;$B283)</f>
        <v>0.27</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0.03</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0.05</v>
      </c>
      <c r="TQ283" s="4">
        <f>SUMIFS('Aceite de Oliva'!TQ$6:TQ$257,'Aceite de Oliva'!$A$6:$A$257,"&gt;="&amp;$A283,'Aceite de Oliva'!$B$6:$B$257,"&lt;="&amp;$B283)</f>
        <v>0</v>
      </c>
      <c r="TR283" s="4">
        <f>SUMIFS('Aceite de Oliva'!TR$6:TR$257,'Aceite de Oliva'!$A$6:$A$257,"&gt;="&amp;$A283,'Aceite de Oliva'!$B$6:$B$257,"&lt;="&amp;$B283)</f>
        <v>0.09</v>
      </c>
      <c r="TS283" s="4">
        <f>SUMIFS('Aceite de Oliva'!TS$6:TS$257,'Aceite de Oliva'!$A$6:$A$257,"&gt;="&amp;$A283,'Aceite de Oliva'!$B$6:$B$257,"&lt;="&amp;$B283)</f>
        <v>0</v>
      </c>
      <c r="TW283" s="4">
        <f>SUMIFS('Aceite de Oliva'!TW$6:TW$257,'Aceite de Oliva'!$A$6:$A$257,"&gt;="&amp;$A283,'Aceite de Oliva'!$B$6:$B$257,"&lt;="&amp;$B283)</f>
        <v>0.4</v>
      </c>
      <c r="TX283" s="4">
        <f>SUMIFS('Aceite de Oliva'!TX$6:TX$257,'Aceite de Oliva'!$A$6:$A$257,"&gt;="&amp;$A283,'Aceite de Oliva'!$B$6:$B$257,"&lt;="&amp;$B283)</f>
        <v>0.22</v>
      </c>
      <c r="TY283" s="4">
        <f>SUMIFS('Aceite de Oliva'!TY$6:TY$257,'Aceite de Oliva'!$A$6:$A$257,"&gt;="&amp;$A283,'Aceite de Oliva'!$B$6:$B$257,"&lt;="&amp;$B283)</f>
        <v>0</v>
      </c>
      <c r="TZ283" s="4">
        <f>SUMIFS('Aceite de Oliva'!TZ$6:TZ$257,'Aceite de Oliva'!$A$6:$A$257,"&gt;="&amp;$A283,'Aceite de Oliva'!$B$6:$B$257,"&lt;="&amp;$B283)</f>
        <v>2.68</v>
      </c>
      <c r="UD283" s="4">
        <f>SUMIFS('Aceite de Oliva'!UD$6:UD$257,'Aceite de Oliva'!$A$6:$A$257,"&gt;="&amp;$A283,'Aceite de Oliva'!$B$6:$B$257,"&lt;="&amp;$B283)</f>
        <v>0.28000000000000003</v>
      </c>
      <c r="UE283" s="4">
        <f>SUMIFS('Aceite de Oliva'!UE$6:UE$257,'Aceite de Oliva'!$A$6:$A$257,"&gt;="&amp;$A283,'Aceite de Oliva'!$B$6:$B$257,"&lt;="&amp;$B283)</f>
        <v>0.23</v>
      </c>
      <c r="UF283" s="4">
        <f>SUMIFS('Aceite de Oliva'!UF$6:UF$257,'Aceite de Oliva'!$A$6:$A$257,"&gt;="&amp;$A283,'Aceite de Oliva'!$B$6:$B$257,"&lt;="&amp;$B283)</f>
        <v>0</v>
      </c>
      <c r="UG283" s="4">
        <f>SUMIFS('Aceite de Oliva'!UG$6:UG$257,'Aceite de Oliva'!$A$6:$A$257,"&gt;="&amp;$A283,'Aceite de Oliva'!$B$6:$B$257,"&lt;="&amp;$B283)</f>
        <v>1.62</v>
      </c>
      <c r="UK283" s="4">
        <f>SUMIFS('Aceite de Oliva'!UK$6:UK$257,'Aceite de Oliva'!$A$6:$A$257,"&gt;="&amp;$A283,'Aceite de Oliva'!$B$6:$B$257,"&lt;="&amp;$B283)</f>
        <v>1.1100000000000001</v>
      </c>
      <c r="UL283" s="4">
        <f>SUMIFS('Aceite de Oliva'!UL$6:UL$257,'Aceite de Oliva'!$A$6:$A$257,"&gt;="&amp;$A283,'Aceite de Oliva'!$B$6:$B$257,"&lt;="&amp;$B283)</f>
        <v>2.11</v>
      </c>
      <c r="UM283" s="4">
        <f>SUMIFS('Aceite de Oliva'!UM$6:UM$257,'Aceite de Oliva'!$A$6:$A$257,"&gt;="&amp;$A283,'Aceite de Oliva'!$B$6:$B$257,"&lt;="&amp;$B283)</f>
        <v>0.41</v>
      </c>
      <c r="UN283" s="4">
        <f>SUMIFS('Aceite de Oliva'!UN$6:UN$257,'Aceite de Oliva'!$A$6:$A$257,"&gt;="&amp;$A283,'Aceite de Oliva'!$B$6:$B$257,"&lt;="&amp;$B283)</f>
        <v>2.95</v>
      </c>
      <c r="UR283" s="4">
        <f>SUMIFS('Aceite de Oliva'!UR$6:UR$257,'Aceite de Oliva'!$A$6:$A$257,"&gt;="&amp;$A283,'Aceite de Oliva'!$B$6:$B$257,"&lt;="&amp;$B283)</f>
        <v>0.76</v>
      </c>
      <c r="US283" s="4">
        <f>SUMIFS('Aceite de Oliva'!US$6:US$257,'Aceite de Oliva'!$A$6:$A$257,"&gt;="&amp;$A283,'Aceite de Oliva'!$B$6:$B$257,"&lt;="&amp;$B283)</f>
        <v>0</v>
      </c>
      <c r="UT283" s="4">
        <f>SUMIFS('Aceite de Oliva'!UT$6:UT$257,'Aceite de Oliva'!$A$6:$A$257,"&gt;="&amp;$A283,'Aceite de Oliva'!$B$6:$B$257,"&lt;="&amp;$B283)</f>
        <v>0.56000000000000005</v>
      </c>
      <c r="UU283" s="4">
        <f>SUMIFS('Aceite de Oliva'!UU$6:UU$257,'Aceite de Oliva'!$A$6:$A$257,"&gt;="&amp;$A283,'Aceite de Oliva'!$B$6:$B$257,"&lt;="&amp;$B283)</f>
        <v>0.48</v>
      </c>
      <c r="UY283" s="4">
        <f>SUMIFS('Aceite de Oliva'!UY$6:UY$257,'Aceite de Oliva'!$A$6:$A$257,"&gt;="&amp;$A283,'Aceite de Oliva'!$B$6:$B$257,"&lt;="&amp;$B283)</f>
        <v>1.25</v>
      </c>
      <c r="UZ283" s="4">
        <f>SUMIFS('Aceite de Oliva'!UZ$6:UZ$257,'Aceite de Oliva'!$A$6:$A$257,"&gt;="&amp;$A283,'Aceite de Oliva'!$B$6:$B$257,"&lt;="&amp;$B283)</f>
        <v>0.82</v>
      </c>
      <c r="VA283" s="4">
        <f>SUMIFS('Aceite de Oliva'!VA$6:VA$257,'Aceite de Oliva'!$A$6:$A$257,"&gt;="&amp;$A283,'Aceite de Oliva'!$B$6:$B$257,"&lt;="&amp;$B283)</f>
        <v>0.79</v>
      </c>
      <c r="VB283" s="4">
        <f>SUMIFS('Aceite de Oliva'!VB$6:VB$257,'Aceite de Oliva'!$A$6:$A$257,"&gt;="&amp;$A283,'Aceite de Oliva'!$B$6:$B$257,"&lt;="&amp;$B283)</f>
        <v>2.59</v>
      </c>
      <c r="VF283" s="4">
        <f>SUMIFS('Aceite de Oliva'!VF$6:VF$257,'Aceite de Oliva'!$A$6:$A$257,"&gt;="&amp;$A283,'Aceite de Oliva'!$B$6:$B$257,"&lt;="&amp;$B283)</f>
        <v>1.0000000000000002</v>
      </c>
      <c r="VG283" s="4">
        <f>SUMIFS('Aceite de Oliva'!VG$6:VG$257,'Aceite de Oliva'!$A$6:$A$257,"&gt;="&amp;$A283,'Aceite de Oliva'!$B$6:$B$257,"&lt;="&amp;$B283)</f>
        <v>0.66</v>
      </c>
      <c r="VH283" s="4">
        <f>SUMIFS('Aceite de Oliva'!VH$6:VH$257,'Aceite de Oliva'!$A$6:$A$257,"&gt;="&amp;$A283,'Aceite de Oliva'!$B$6:$B$257,"&lt;="&amp;$B283)</f>
        <v>0.94000000000000006</v>
      </c>
      <c r="VI283" s="4">
        <f>SUMIFS('Aceite de Oliva'!VI$6:VI$257,'Aceite de Oliva'!$A$6:$A$257,"&gt;="&amp;$A283,'Aceite de Oliva'!$B$6:$B$257,"&lt;="&amp;$B283)</f>
        <v>0.97</v>
      </c>
      <c r="VM283" s="4">
        <f>SUMIFS('Aceite de Oliva'!VM$6:VM$257,'Aceite de Oliva'!$A$6:$A$257,"&gt;="&amp;$A283,'Aceite de Oliva'!$B$6:$B$257,"&lt;="&amp;$B283)</f>
        <v>0.53</v>
      </c>
      <c r="VN283" s="4">
        <f>SUMIFS('Aceite de Oliva'!VN$6:VN$257,'Aceite de Oliva'!$A$6:$A$257,"&gt;="&amp;$A283,'Aceite de Oliva'!$B$6:$B$257,"&lt;="&amp;$B283)</f>
        <v>0.21</v>
      </c>
      <c r="VO283" s="4">
        <f>SUMIFS('Aceite de Oliva'!VO$6:VO$257,'Aceite de Oliva'!$A$6:$A$257,"&gt;="&amp;$A283,'Aceite de Oliva'!$B$6:$B$257,"&lt;="&amp;$B283)</f>
        <v>0.61</v>
      </c>
      <c r="VP283" s="4">
        <f>SUMIFS('Aceite de Oliva'!VP$6:VP$257,'Aceite de Oliva'!$A$6:$A$257,"&gt;="&amp;$A283,'Aceite de Oliva'!$B$6:$B$257,"&lt;="&amp;$B283)</f>
        <v>0.77</v>
      </c>
      <c r="VT283" s="4">
        <f>SUMIFS('Aceite de Oliva'!VT$6:VT$257,'Aceite de Oliva'!$A$6:$A$257,"&gt;="&amp;$A283,'Aceite de Oliva'!$B$6:$B$257,"&lt;="&amp;$B283)</f>
        <v>0.36</v>
      </c>
      <c r="VU283" s="4">
        <f>SUMIFS('Aceite de Oliva'!VU$6:VU$257,'Aceite de Oliva'!$A$6:$A$257,"&gt;="&amp;$A283,'Aceite de Oliva'!$B$6:$B$257,"&lt;="&amp;$B283)</f>
        <v>0</v>
      </c>
      <c r="VV283" s="4">
        <f>SUMIFS('Aceite de Oliva'!VV$6:VV$257,'Aceite de Oliva'!$A$6:$A$257,"&gt;="&amp;$A283,'Aceite de Oliva'!$B$6:$B$257,"&lt;="&amp;$B283)</f>
        <v>0.12</v>
      </c>
      <c r="VW283" s="4">
        <f>SUMIFS('Aceite de Oliva'!VW$6:VW$257,'Aceite de Oliva'!$A$6:$A$257,"&gt;="&amp;$A283,'Aceite de Oliva'!$B$6:$B$257,"&lt;="&amp;$B283)</f>
        <v>0</v>
      </c>
      <c r="WA283" s="4">
        <f>SUMIFS('Aceite de Oliva'!WA$6:WA$257,'Aceite de Oliva'!$A$6:$A$257,"&gt;="&amp;$A283,'Aceite de Oliva'!$B$6:$B$257,"&lt;="&amp;$B283)</f>
        <v>7.0000000000000007E-2</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c r="WH283" s="4">
        <f>SUMIFS('Aceite de Oliva'!WH$6:WH$257,'Aceite de Oliva'!$A$6:$A$257,"&gt;="&amp;$A283,'Aceite de Oliva'!$B$6:$B$257,"&lt;="&amp;$B283)</f>
        <v>0.2</v>
      </c>
      <c r="WI283" s="4">
        <f>SUMIFS('Aceite de Oliva'!WI$6:WI$257,'Aceite de Oliva'!$A$6:$A$257,"&gt;="&amp;$A283,'Aceite de Oliva'!$B$6:$B$257,"&lt;="&amp;$B283)</f>
        <v>0.15</v>
      </c>
      <c r="WJ283" s="4">
        <f>SUMIFS('Aceite de Oliva'!WJ$6:WJ$257,'Aceite de Oliva'!$A$6:$A$257,"&gt;="&amp;$A283,'Aceite de Oliva'!$B$6:$B$257,"&lt;="&amp;$B283)</f>
        <v>0.3</v>
      </c>
      <c r="WK283" s="4">
        <f>SUMIFS('Aceite de Oliva'!WK$6:WK$257,'Aceite de Oliva'!$A$6:$A$257,"&gt;="&amp;$A283,'Aceite de Oliva'!$B$6:$B$257,"&lt;="&amp;$B283)</f>
        <v>0</v>
      </c>
      <c r="WO283" s="4">
        <f>SUMIFS('Aceite de Oliva'!WO$6:WO$257,'Aceite de Oliva'!$A$6:$A$257,"&gt;="&amp;$A283,'Aceite de Oliva'!$B$6:$B$257,"&lt;="&amp;$B283)</f>
        <v>0.43000000000000005</v>
      </c>
      <c r="WP283" s="4">
        <f>SUMIFS('Aceite de Oliva'!WP$6:WP$257,'Aceite de Oliva'!$A$6:$A$257,"&gt;="&amp;$A283,'Aceite de Oliva'!$B$6:$B$257,"&lt;="&amp;$B283)</f>
        <v>0</v>
      </c>
      <c r="WQ283" s="4">
        <f>SUMIFS('Aceite de Oliva'!WQ$6:WQ$257,'Aceite de Oliva'!$A$6:$A$257,"&gt;="&amp;$A283,'Aceite de Oliva'!$B$6:$B$257,"&lt;="&amp;$B283)</f>
        <v>0.28000000000000003</v>
      </c>
      <c r="WR283" s="4">
        <f>SUMIFS('Aceite de Oliva'!WR$6:WR$257,'Aceite de Oliva'!$A$6:$A$257,"&gt;="&amp;$A283,'Aceite de Oliva'!$B$6:$B$257,"&lt;="&amp;$B283)</f>
        <v>0</v>
      </c>
      <c r="WV283" s="4">
        <f>SUMIFS('Aceite de Oliva'!WV$6:WV$257,'Aceite de Oliva'!$A$6:$A$257,"&gt;="&amp;$A283,'Aceite de Oliva'!$B$6:$B$257,"&lt;="&amp;$B283)</f>
        <v>0.2</v>
      </c>
      <c r="WW283" s="4">
        <f>SUMIFS('Aceite de Oliva'!WW$6:WW$257,'Aceite de Oliva'!$A$6:$A$257,"&gt;="&amp;$A283,'Aceite de Oliva'!$B$6:$B$257,"&lt;="&amp;$B283)</f>
        <v>0.08</v>
      </c>
      <c r="WX283" s="4">
        <f>SUMIFS('Aceite de Oliva'!WX$6:WX$257,'Aceite de Oliva'!$A$6:$A$257,"&gt;="&amp;$A283,'Aceite de Oliva'!$B$6:$B$257,"&lt;="&amp;$B283)</f>
        <v>0.15</v>
      </c>
      <c r="WY283" s="4">
        <f>SUMIFS('Aceite de Oliva'!WY$6:WY$257,'Aceite de Oliva'!$A$6:$A$257,"&gt;="&amp;$A283,'Aceite de Oliva'!$B$6:$B$257,"&lt;="&amp;$B283)</f>
        <v>0</v>
      </c>
      <c r="XC283" s="4">
        <f>SUMIFS('Aceite de Oliva'!XC$6:XC$257,'Aceite de Oliva'!$A$6:$A$257,"&gt;="&amp;$A283,'Aceite de Oliva'!$B$6:$B$257,"&lt;="&amp;$B283)</f>
        <v>0.38</v>
      </c>
      <c r="XD283" s="4">
        <f>SUMIFS('Aceite de Oliva'!XD$6:XD$257,'Aceite de Oliva'!$A$6:$A$257,"&gt;="&amp;$A283,'Aceite de Oliva'!$B$6:$B$257,"&lt;="&amp;$B283)</f>
        <v>0</v>
      </c>
      <c r="XE283" s="4">
        <f>SUMIFS('Aceite de Oliva'!XE$6:XE$257,'Aceite de Oliva'!$A$6:$A$257,"&gt;="&amp;$A283,'Aceite de Oliva'!$B$6:$B$257,"&lt;="&amp;$B283)</f>
        <v>0.33999999999999997</v>
      </c>
      <c r="XF283" s="4">
        <f>SUMIFS('Aceite de Oliva'!XF$6:XF$257,'Aceite de Oliva'!$A$6:$A$257,"&gt;="&amp;$A283,'Aceite de Oliva'!$B$6:$B$257,"&lt;="&amp;$B283)</f>
        <v>1.48</v>
      </c>
      <c r="XJ283" s="4">
        <f>SUMIFS('Aceite de Oliva'!XJ$6:XJ$257,'Aceite de Oliva'!$A$6:$A$257,"&gt;="&amp;$A283,'Aceite de Oliva'!$B$6:$B$257,"&lt;="&amp;$B283)</f>
        <v>0.44</v>
      </c>
      <c r="XK283" s="4">
        <f>SUMIFS('Aceite de Oliva'!XK$6:XK$257,'Aceite de Oliva'!$A$6:$A$257,"&gt;="&amp;$A283,'Aceite de Oliva'!$B$6:$B$257,"&lt;="&amp;$B283)</f>
        <v>0</v>
      </c>
      <c r="XL283" s="4">
        <f>SUMIFS('Aceite de Oliva'!XL$6:XL$257,'Aceite de Oliva'!$A$6:$A$257,"&gt;="&amp;$A283,'Aceite de Oliva'!$B$6:$B$257,"&lt;="&amp;$B283)</f>
        <v>0.39</v>
      </c>
      <c r="XM283" s="4">
        <f>SUMIFS('Aceite de Oliva'!XM$6:XM$257,'Aceite de Oliva'!$A$6:$A$257,"&gt;="&amp;$A283,'Aceite de Oliva'!$B$6:$B$257,"&lt;="&amp;$B283)</f>
        <v>0</v>
      </c>
      <c r="XQ283" s="4">
        <f>SUMIFS('Aceite de Oliva'!XQ$6:XQ$257,'Aceite de Oliva'!$A$6:$A$257,"&gt;="&amp;$A283,'Aceite de Oliva'!$B$6:$B$257,"&lt;="&amp;$B283)</f>
        <v>0.05</v>
      </c>
      <c r="XR283" s="4">
        <f>SUMIFS('Aceite de Oliva'!XR$6:XR$257,'Aceite de Oliva'!$A$6:$A$257,"&gt;="&amp;$A283,'Aceite de Oliva'!$B$6:$B$257,"&lt;="&amp;$B283)</f>
        <v>0</v>
      </c>
      <c r="XS283" s="4">
        <f>SUMIFS('Aceite de Oliva'!XS$6:XS$257,'Aceite de Oliva'!$A$6:$A$257,"&gt;="&amp;$A283,'Aceite de Oliva'!$B$6:$B$257,"&lt;="&amp;$B283)</f>
        <v>0.08</v>
      </c>
      <c r="XT283" s="4">
        <f>SUMIFS('Aceite de Oliva'!XT$6:XT$257,'Aceite de Oliva'!$A$6:$A$257,"&gt;="&amp;$A283,'Aceite de Oliva'!$B$6:$B$257,"&lt;="&amp;$B283)</f>
        <v>0</v>
      </c>
      <c r="XX283" s="4">
        <f>SUMIFS('Aceite de Oliva'!XX$6:XX$257,'Aceite de Oliva'!$A$6:$A$257,"&gt;="&amp;$A283,'Aceite de Oliva'!$B$6:$B$257,"&lt;="&amp;$B283)</f>
        <v>0.14000000000000001</v>
      </c>
      <c r="XY283" s="4">
        <f>SUMIFS('Aceite de Oliva'!XY$6:XY$257,'Aceite de Oliva'!$A$6:$A$257,"&gt;="&amp;$A283,'Aceite de Oliva'!$B$6:$B$257,"&lt;="&amp;$B283)</f>
        <v>0.56000000000000005</v>
      </c>
      <c r="XZ283" s="4">
        <f>SUMIFS('Aceite de Oliva'!XZ$6:XZ$257,'Aceite de Oliva'!$A$6:$A$257,"&gt;="&amp;$A283,'Aceite de Oliva'!$B$6:$B$257,"&lt;="&amp;$B283)</f>
        <v>0</v>
      </c>
      <c r="YA283" s="4">
        <f>SUMIFS('Aceite de Oliva'!YA$6:YA$257,'Aceite de Oliva'!$A$6:$A$257,"&gt;="&amp;$A283,'Aceite de Oliva'!$B$6:$B$257,"&lt;="&amp;$B283)</f>
        <v>0</v>
      </c>
      <c r="YE283" s="4">
        <f>SUMIFS('Aceite de Oliva'!YE$6:YE$257,'Aceite de Oliva'!$A$6:$A$257,"&gt;="&amp;$A283,'Aceite de Oliva'!$B$6:$B$257,"&lt;="&amp;$B283)</f>
        <v>0.32</v>
      </c>
      <c r="YF283" s="4">
        <f>SUMIFS('Aceite de Oliva'!YF$6:YF$257,'Aceite de Oliva'!$A$6:$A$257,"&gt;="&amp;$A283,'Aceite de Oliva'!$B$6:$B$257,"&lt;="&amp;$B283)</f>
        <v>1.33</v>
      </c>
      <c r="YG283" s="4">
        <f>SUMIFS('Aceite de Oliva'!YG$6:YG$257,'Aceite de Oliva'!$A$6:$A$257,"&gt;="&amp;$A283,'Aceite de Oliva'!$B$6:$B$257,"&lt;="&amp;$B283)</f>
        <v>0</v>
      </c>
      <c r="YH283" s="4">
        <f>SUMIFS('Aceite de Oliva'!YH$6:YH$257,'Aceite de Oliva'!$A$6:$A$257,"&gt;="&amp;$A283,'Aceite de Oliva'!$B$6:$B$257,"&lt;="&amp;$B283)</f>
        <v>0</v>
      </c>
      <c r="YL283" s="4">
        <f>SUMIFS('Aceite de Oliva'!YL$6:YL$257,'Aceite de Oliva'!$A$6:$A$257,"&gt;="&amp;$A283,'Aceite de Oliva'!$B$6:$B$257,"&lt;="&amp;$B283)</f>
        <v>0.37</v>
      </c>
      <c r="YM283" s="4">
        <f>SUMIFS('Aceite de Oliva'!YM$6:YM$257,'Aceite de Oliva'!$A$6:$A$257,"&gt;="&amp;$A283,'Aceite de Oliva'!$B$6:$B$257,"&lt;="&amp;$B283)</f>
        <v>1.54</v>
      </c>
      <c r="YN283" s="4">
        <f>SUMIFS('Aceite de Oliva'!YN$6:YN$257,'Aceite de Oliva'!$A$6:$A$257,"&gt;="&amp;$A283,'Aceite de Oliva'!$B$6:$B$257,"&lt;="&amp;$B283)</f>
        <v>0.06</v>
      </c>
      <c r="YO283" s="4">
        <f>SUMIFS('Aceite de Oliva'!YO$6:YO$257,'Aceite de Oliva'!$A$6:$A$257,"&gt;="&amp;$A283,'Aceite de Oliva'!$B$6:$B$257,"&lt;="&amp;$B283)</f>
        <v>0.08</v>
      </c>
      <c r="YP283" s="4">
        <f>SUMIFS('Aceite de Oliva'!YP$6:YP$257,'Aceite de Oliva'!$A$6:$A$257,"&gt;="&amp;$A283,'Aceite de Oliva'!$B$6:$B$257,"&lt;="&amp;$B283)</f>
        <v>0</v>
      </c>
    </row>
    <row r="284" spans="1:666" x14ac:dyDescent="0.25">
      <c r="A284" s="9">
        <f>'TAM Aceite de Oliva'!B32</f>
        <v>10.25</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1.81</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4.55</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0.28000000000000003</v>
      </c>
      <c r="UL284" s="4">
        <f>SUMIFS('Aceite de Oliva'!UL$6:UL$257,'Aceite de Oliva'!$A$6:$A$257,"&gt;="&amp;$A284,'Aceite de Oliva'!$B$6:$B$257,"&lt;="&amp;$B284)</f>
        <v>0</v>
      </c>
      <c r="UM284" s="4">
        <f>SUMIFS('Aceite de Oliva'!UM$6:UM$257,'Aceite de Oliva'!$A$6:$A$257,"&gt;="&amp;$A284,'Aceite de Oliva'!$B$6:$B$257,"&lt;="&amp;$B284)</f>
        <v>0.38</v>
      </c>
      <c r="UN284" s="4">
        <f>SUMIFS('Aceite de Oliva'!UN$6:UN$257,'Aceite de Oliva'!$A$6:$A$257,"&gt;="&amp;$A284,'Aceite de Oliva'!$B$6:$B$257,"&lt;="&amp;$B284)</f>
        <v>0</v>
      </c>
      <c r="UR284" s="4">
        <f>SUMIFS('Aceite de Oliva'!UR$6:UR$257,'Aceite de Oliva'!$A$6:$A$257,"&gt;="&amp;$A284,'Aceite de Oliva'!$B$6:$B$257,"&lt;="&amp;$B284)</f>
        <v>0.92999999999999994</v>
      </c>
      <c r="US284" s="4">
        <f>SUMIFS('Aceite de Oliva'!US$6:US$257,'Aceite de Oliva'!$A$6:$A$257,"&gt;="&amp;$A284,'Aceite de Oliva'!$B$6:$B$257,"&lt;="&amp;$B284)</f>
        <v>0.47</v>
      </c>
      <c r="UT284" s="4">
        <f>SUMIFS('Aceite de Oliva'!UT$6:UT$257,'Aceite de Oliva'!$A$6:$A$257,"&gt;="&amp;$A284,'Aceite de Oliva'!$B$6:$B$257,"&lt;="&amp;$B284)</f>
        <v>1.38</v>
      </c>
      <c r="UU284" s="4">
        <f>SUMIFS('Aceite de Oliva'!UU$6:UU$257,'Aceite de Oliva'!$A$6:$A$257,"&gt;="&amp;$A284,'Aceite de Oliva'!$B$6:$B$257,"&lt;="&amp;$B284)</f>
        <v>0.28999999999999998</v>
      </c>
      <c r="UY284" s="4">
        <f>SUMIFS('Aceite de Oliva'!UY$6:UY$257,'Aceite de Oliva'!$A$6:$A$257,"&gt;="&amp;$A284,'Aceite de Oliva'!$B$6:$B$257,"&lt;="&amp;$B284)</f>
        <v>1.17</v>
      </c>
      <c r="UZ284" s="4">
        <f>SUMIFS('Aceite de Oliva'!UZ$6:UZ$257,'Aceite de Oliva'!$A$6:$A$257,"&gt;="&amp;$A284,'Aceite de Oliva'!$B$6:$B$257,"&lt;="&amp;$B284)</f>
        <v>1.1200000000000001</v>
      </c>
      <c r="VA284" s="4">
        <f>SUMIFS('Aceite de Oliva'!VA$6:VA$257,'Aceite de Oliva'!$A$6:$A$257,"&gt;="&amp;$A284,'Aceite de Oliva'!$B$6:$B$257,"&lt;="&amp;$B284)</f>
        <v>1.04</v>
      </c>
      <c r="VB284" s="4">
        <f>SUMIFS('Aceite de Oliva'!VB$6:VB$257,'Aceite de Oliva'!$A$6:$A$257,"&gt;="&amp;$A284,'Aceite de Oliva'!$B$6:$B$257,"&lt;="&amp;$B284)</f>
        <v>0</v>
      </c>
      <c r="VF284" s="4">
        <f>SUMIFS('Aceite de Oliva'!VF$6:VF$257,'Aceite de Oliva'!$A$6:$A$257,"&gt;="&amp;$A284,'Aceite de Oliva'!$B$6:$B$257,"&lt;="&amp;$B284)</f>
        <v>2</v>
      </c>
      <c r="VG284" s="4">
        <f>SUMIFS('Aceite de Oliva'!VG$6:VG$257,'Aceite de Oliva'!$A$6:$A$257,"&gt;="&amp;$A284,'Aceite de Oliva'!$B$6:$B$257,"&lt;="&amp;$B284)</f>
        <v>2.3199999999999998</v>
      </c>
      <c r="VH284" s="4">
        <f>SUMIFS('Aceite de Oliva'!VH$6:VH$257,'Aceite de Oliva'!$A$6:$A$257,"&gt;="&amp;$A284,'Aceite de Oliva'!$B$6:$B$257,"&lt;="&amp;$B284)</f>
        <v>2.25</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c r="VT284" s="4">
        <f>SUMIFS('Aceite de Oliva'!VT$6:VT$257,'Aceite de Oliva'!$A$6:$A$257,"&gt;="&amp;$A284,'Aceite de Oliva'!$B$6:$B$257,"&lt;="&amp;$B284)</f>
        <v>7.0000000000000007E-2</v>
      </c>
      <c r="VU284" s="4">
        <f>SUMIFS('Aceite de Oliva'!VU$6:VU$257,'Aceite de Oliva'!$A$6:$A$257,"&gt;="&amp;$A284,'Aceite de Oliva'!$B$6:$B$257,"&lt;="&amp;$B284)</f>
        <v>0</v>
      </c>
      <c r="VV284" s="4">
        <f>SUMIFS('Aceite de Oliva'!VV$6:VV$257,'Aceite de Oliva'!$A$6:$A$257,"&gt;="&amp;$A284,'Aceite de Oliva'!$B$6:$B$257,"&lt;="&amp;$B284)</f>
        <v>0.12</v>
      </c>
      <c r="VW284" s="4">
        <f>SUMIFS('Aceite de Oliva'!VW$6:VW$257,'Aceite de Oliva'!$A$6:$A$257,"&gt;="&amp;$A284,'Aceite de Oliva'!$B$6:$B$257,"&lt;="&amp;$B284)</f>
        <v>0</v>
      </c>
      <c r="WA284" s="4">
        <f>SUMIFS('Aceite de Oliva'!WA$6:WA$257,'Aceite de Oliva'!$A$6:$A$257,"&gt;="&amp;$A284,'Aceite de Oliva'!$B$6:$B$257,"&lt;="&amp;$B284)</f>
        <v>0.73</v>
      </c>
      <c r="WB284" s="4">
        <f>SUMIFS('Aceite de Oliva'!WB$6:WB$257,'Aceite de Oliva'!$A$6:$A$257,"&gt;="&amp;$A284,'Aceite de Oliva'!$B$6:$B$257,"&lt;="&amp;$B284)</f>
        <v>0</v>
      </c>
      <c r="WC284" s="4">
        <f>SUMIFS('Aceite de Oliva'!WC$6:WC$257,'Aceite de Oliva'!$A$6:$A$257,"&gt;="&amp;$A284,'Aceite de Oliva'!$B$6:$B$257,"&lt;="&amp;$B284)</f>
        <v>1.08</v>
      </c>
      <c r="WD284" s="4">
        <f>SUMIFS('Aceite de Oliva'!WD$6:WD$257,'Aceite de Oliva'!$A$6:$A$257,"&gt;="&amp;$A284,'Aceite de Oliva'!$B$6:$B$257,"&lt;="&amp;$B284)</f>
        <v>0</v>
      </c>
      <c r="WH284" s="4">
        <f>SUMIFS('Aceite de Oliva'!WH$6:WH$257,'Aceite de Oliva'!$A$6:$A$257,"&gt;="&amp;$A284,'Aceite de Oliva'!$B$6:$B$257,"&lt;="&amp;$B284)</f>
        <v>0.3</v>
      </c>
      <c r="WI284" s="4">
        <f>SUMIFS('Aceite de Oliva'!WI$6:WI$257,'Aceite de Oliva'!$A$6:$A$257,"&gt;="&amp;$A284,'Aceite de Oliva'!$B$6:$B$257,"&lt;="&amp;$B284)</f>
        <v>0</v>
      </c>
      <c r="WJ284" s="4">
        <f>SUMIFS('Aceite de Oliva'!WJ$6:WJ$257,'Aceite de Oliva'!$A$6:$A$257,"&gt;="&amp;$A284,'Aceite de Oliva'!$B$6:$B$257,"&lt;="&amp;$B284)</f>
        <v>0.43</v>
      </c>
      <c r="WK284" s="4">
        <f>SUMIFS('Aceite de Oliva'!WK$6:WK$257,'Aceite de Oliva'!$A$6:$A$257,"&gt;="&amp;$A284,'Aceite de Oliva'!$B$6:$B$257,"&lt;="&amp;$B284)</f>
        <v>0</v>
      </c>
      <c r="WO284" s="4">
        <f>SUMIFS('Aceite de Oliva'!WO$6:WO$257,'Aceite de Oliva'!$A$6:$A$257,"&gt;="&amp;$A284,'Aceite de Oliva'!$B$6:$B$257,"&lt;="&amp;$B284)</f>
        <v>0.11</v>
      </c>
      <c r="WP284" s="4">
        <f>SUMIFS('Aceite de Oliva'!WP$6:WP$257,'Aceite de Oliva'!$A$6:$A$257,"&gt;="&amp;$A284,'Aceite de Oliva'!$B$6:$B$257,"&lt;="&amp;$B284)</f>
        <v>0</v>
      </c>
      <c r="WQ284" s="4">
        <f>SUMIFS('Aceite de Oliva'!WQ$6:WQ$257,'Aceite de Oliva'!$A$6:$A$257,"&gt;="&amp;$A284,'Aceite de Oliva'!$B$6:$B$257,"&lt;="&amp;$B284)</f>
        <v>0.16</v>
      </c>
      <c r="WR284" s="4">
        <f>SUMIFS('Aceite de Oliva'!WR$6:WR$257,'Aceite de Oliva'!$A$6:$A$257,"&gt;="&amp;$A284,'Aceite de Oliva'!$B$6:$B$257,"&lt;="&amp;$B284)</f>
        <v>0</v>
      </c>
      <c r="WV284" s="4">
        <f>SUMIFS('Aceite de Oliva'!WV$6:WV$257,'Aceite de Oliva'!$A$6:$A$257,"&gt;="&amp;$A284,'Aceite de Oliva'!$B$6:$B$257,"&lt;="&amp;$B284)</f>
        <v>2.2200000000000002</v>
      </c>
      <c r="WW284" s="4">
        <f>SUMIFS('Aceite de Oliva'!WW$6:WW$257,'Aceite de Oliva'!$A$6:$A$257,"&gt;="&amp;$A284,'Aceite de Oliva'!$B$6:$B$257,"&lt;="&amp;$B284)</f>
        <v>7.89</v>
      </c>
      <c r="WX284" s="4">
        <f>SUMIFS('Aceite de Oliva'!WX$6:WX$257,'Aceite de Oliva'!$A$6:$A$257,"&gt;="&amp;$A284,'Aceite de Oliva'!$B$6:$B$257,"&lt;="&amp;$B284)</f>
        <v>0.43</v>
      </c>
      <c r="WY284" s="4">
        <f>SUMIFS('Aceite de Oliva'!WY$6:WY$257,'Aceite de Oliva'!$A$6:$A$257,"&gt;="&amp;$A284,'Aceite de Oliva'!$B$6:$B$257,"&lt;="&amp;$B284)</f>
        <v>0</v>
      </c>
      <c r="XC284" s="4">
        <f>SUMIFS('Aceite de Oliva'!XC$6:XC$257,'Aceite de Oliva'!$A$6:$A$257,"&gt;="&amp;$A284,'Aceite de Oliva'!$B$6:$B$257,"&lt;="&amp;$B284)</f>
        <v>2.71</v>
      </c>
      <c r="XD284" s="4">
        <f>SUMIFS('Aceite de Oliva'!XD$6:XD$257,'Aceite de Oliva'!$A$6:$A$257,"&gt;="&amp;$A284,'Aceite de Oliva'!$B$6:$B$257,"&lt;="&amp;$B284)</f>
        <v>12.77</v>
      </c>
      <c r="XE284" s="4">
        <f>SUMIFS('Aceite de Oliva'!XE$6:XE$257,'Aceite de Oliva'!$A$6:$A$257,"&gt;="&amp;$A284,'Aceite de Oliva'!$B$6:$B$257,"&lt;="&amp;$B284)</f>
        <v>0.23</v>
      </c>
      <c r="XF284" s="4">
        <f>SUMIFS('Aceite de Oliva'!XF$6:XF$257,'Aceite de Oliva'!$A$6:$A$257,"&gt;="&amp;$A284,'Aceite de Oliva'!$B$6:$B$257,"&lt;="&amp;$B284)</f>
        <v>0</v>
      </c>
      <c r="XJ284" s="4">
        <f>SUMIFS('Aceite de Oliva'!XJ$6:XJ$257,'Aceite de Oliva'!$A$6:$A$257,"&gt;="&amp;$A284,'Aceite de Oliva'!$B$6:$B$257,"&lt;="&amp;$B284)</f>
        <v>0.18</v>
      </c>
      <c r="XK284" s="4">
        <f>SUMIFS('Aceite de Oliva'!XK$6:XK$257,'Aceite de Oliva'!$A$6:$A$257,"&gt;="&amp;$A284,'Aceite de Oliva'!$B$6:$B$257,"&lt;="&amp;$B284)</f>
        <v>0.43</v>
      </c>
      <c r="XL284" s="4">
        <f>SUMIFS('Aceite de Oliva'!XL$6:XL$257,'Aceite de Oliva'!$A$6:$A$257,"&gt;="&amp;$A284,'Aceite de Oliva'!$B$6:$B$257,"&lt;="&amp;$B284)</f>
        <v>0</v>
      </c>
      <c r="XM284" s="4">
        <f>SUMIFS('Aceite de Oliva'!XM$6:XM$257,'Aceite de Oliva'!$A$6:$A$257,"&gt;="&amp;$A284,'Aceite de Oliva'!$B$6:$B$257,"&lt;="&amp;$B284)</f>
        <v>0</v>
      </c>
      <c r="XQ284" s="4">
        <f>SUMIFS('Aceite de Oliva'!XQ$6:XQ$257,'Aceite de Oliva'!$A$6:$A$257,"&gt;="&amp;$A284,'Aceite de Oliva'!$B$6:$B$257,"&lt;="&amp;$B284)</f>
        <v>0.04</v>
      </c>
      <c r="XR284" s="4">
        <f>SUMIFS('Aceite de Oliva'!XR$6:XR$257,'Aceite de Oliva'!$A$6:$A$257,"&gt;="&amp;$A284,'Aceite de Oliva'!$B$6:$B$257,"&lt;="&amp;$B284)</f>
        <v>0</v>
      </c>
      <c r="XS284" s="4">
        <f>SUMIFS('Aceite de Oliva'!XS$6:XS$257,'Aceite de Oliva'!$A$6:$A$257,"&gt;="&amp;$A284,'Aceite de Oliva'!$B$6:$B$257,"&lt;="&amp;$B284)</f>
        <v>0</v>
      </c>
      <c r="XT284" s="4">
        <f>SUMIFS('Aceite de Oliva'!XT$6:XT$257,'Aceite de Oliva'!$A$6:$A$257,"&gt;="&amp;$A284,'Aceite de Oliva'!$B$6:$B$257,"&lt;="&amp;$B284)</f>
        <v>0.17</v>
      </c>
      <c r="XX284" s="4">
        <f>SUMIFS('Aceite de Oliva'!XX$6:XX$257,'Aceite de Oliva'!$A$6:$A$257,"&gt;="&amp;$A284,'Aceite de Oliva'!$B$6:$B$257,"&lt;="&amp;$B284)</f>
        <v>0</v>
      </c>
      <c r="XY284" s="4">
        <f>SUMIFS('Aceite de Oliva'!XY$6:XY$257,'Aceite de Oliva'!$A$6:$A$257,"&gt;="&amp;$A284,'Aceite de Oliva'!$B$6:$B$257,"&lt;="&amp;$B284)</f>
        <v>0</v>
      </c>
      <c r="XZ284" s="4">
        <f>SUMIFS('Aceite de Oliva'!XZ$6:XZ$257,'Aceite de Oliva'!$A$6:$A$257,"&gt;="&amp;$A284,'Aceite de Oliva'!$B$6:$B$257,"&lt;="&amp;$B284)</f>
        <v>0</v>
      </c>
      <c r="YA284" s="4">
        <f>SUMIFS('Aceite de Oliva'!YA$6:YA$257,'Aceite de Oliva'!$A$6:$A$257,"&gt;="&amp;$A284,'Aceite de Oliva'!$B$6:$B$257,"&lt;="&amp;$B284)</f>
        <v>0</v>
      </c>
      <c r="YE284" s="4">
        <f>SUMIFS('Aceite de Oliva'!YE$6:YE$257,'Aceite de Oliva'!$A$6:$A$257,"&gt;="&amp;$A284,'Aceite de Oliva'!$B$6:$B$257,"&lt;="&amp;$B284)</f>
        <v>0</v>
      </c>
      <c r="YF284" s="4">
        <f>SUMIFS('Aceite de Oliva'!YF$6:YF$257,'Aceite de Oliva'!$A$6:$A$257,"&gt;="&amp;$A284,'Aceite de Oliva'!$B$6:$B$257,"&lt;="&amp;$B284)</f>
        <v>0</v>
      </c>
      <c r="YG284" s="4">
        <f>SUMIFS('Aceite de Oliva'!YG$6:YG$257,'Aceite de Oliva'!$A$6:$A$257,"&gt;="&amp;$A284,'Aceite de Oliva'!$B$6:$B$257,"&lt;="&amp;$B284)</f>
        <v>0</v>
      </c>
      <c r="YH284" s="4">
        <f>SUMIFS('Aceite de Oliva'!YH$6:YH$257,'Aceite de Oliva'!$A$6:$A$257,"&gt;="&amp;$A284,'Aceite de Oliva'!$B$6:$B$257,"&lt;="&amp;$B284)</f>
        <v>0</v>
      </c>
      <c r="YL284" s="4">
        <f>SUMIFS('Aceite de Oliva'!YL$6:YL$257,'Aceite de Oliva'!$A$6:$A$257,"&gt;="&amp;$A284,'Aceite de Oliva'!$B$6:$B$257,"&lt;="&amp;$B284)</f>
        <v>0</v>
      </c>
      <c r="YM284" s="4">
        <f>SUMIFS('Aceite de Oliva'!YM$6:YM$257,'Aceite de Oliva'!$A$6:$A$257,"&gt;="&amp;$A284,'Aceite de Oliva'!$B$6:$B$257,"&lt;="&amp;$B284)</f>
        <v>0</v>
      </c>
      <c r="YN284" s="4">
        <f>SUMIFS('Aceite de Oliva'!YN$6:YN$257,'Aceite de Oliva'!$A$6:$A$257,"&gt;="&amp;$A284,'Aceite de Oliva'!$B$6:$B$257,"&lt;="&amp;$B284)</f>
        <v>0</v>
      </c>
      <c r="YO284" s="4">
        <f>SUMIFS('Aceite de Oliva'!YO$6:YO$257,'Aceite de Oliva'!$A$6:$A$257,"&gt;="&amp;$A284,'Aceite de Oliva'!$B$6:$B$257,"&lt;="&amp;$B284)</f>
        <v>0</v>
      </c>
      <c r="YP284" s="4">
        <f>SUMIFS('Aceite de Oliva'!YP$6:YP$257,'Aceite de Oliva'!$A$6:$A$257,"&gt;="&amp;$A284,'Aceite de Oliva'!$B$6:$B$257,"&lt;="&amp;$B284)</f>
        <v>0</v>
      </c>
    </row>
    <row r="285" spans="1:666" x14ac:dyDescent="0.25">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c r="VT285" s="4">
        <f>SUMIF('Aceite de Oliva'!$A$6:$A$257,"&gt;="&amp;$A285,'Aceite de Oliva'!VT$6:VT$257)</f>
        <v>9.65</v>
      </c>
      <c r="VU285" s="4">
        <f>SUMIF('Aceite de Oliva'!$A$6:$A$257,"&gt;="&amp;$A285,'Aceite de Oliva'!VU$6:VU$257)</f>
        <v>29.1</v>
      </c>
      <c r="VV285" s="4">
        <f>SUMIF('Aceite de Oliva'!$A$6:$A$257,"&gt;="&amp;$A285,'Aceite de Oliva'!VV$6:VV$257)</f>
        <v>3.7</v>
      </c>
      <c r="VW285" s="4">
        <f>SUMIF('Aceite de Oliva'!$A$6:$A$257,"&gt;="&amp;$A285,'Aceite de Oliva'!VW$6:VW$257)</f>
        <v>0.22</v>
      </c>
      <c r="WA285" s="4">
        <f>SUMIF('Aceite de Oliva'!$A$6:$A$257,"&gt;="&amp;$A285,'Aceite de Oliva'!WA$6:WA$257)</f>
        <v>7.1000000000000005</v>
      </c>
      <c r="WB285" s="4">
        <f>SUMIF('Aceite de Oliva'!$A$6:$A$257,"&gt;="&amp;$A285,'Aceite de Oliva'!WB$6:WB$257)</f>
        <v>19.149999999999999</v>
      </c>
      <c r="WC285" s="4">
        <f>SUMIF('Aceite de Oliva'!$A$6:$A$257,"&gt;="&amp;$A285,'Aceite de Oliva'!WC$6:WC$257)</f>
        <v>2.66</v>
      </c>
      <c r="WD285" s="4">
        <f>SUMIF('Aceite de Oliva'!$A$6:$A$257,"&gt;="&amp;$A285,'Aceite de Oliva'!WD$6:WD$257)</f>
        <v>7.23</v>
      </c>
      <c r="WH285" s="4">
        <f>SUMIF('Aceite de Oliva'!$A$6:$A$257,"&gt;="&amp;$A285,'Aceite de Oliva'!WH$6:WH$257)</f>
        <v>9.2099999999999991</v>
      </c>
      <c r="WI285" s="4">
        <f>SUMIF('Aceite de Oliva'!$A$6:$A$257,"&gt;="&amp;$A285,'Aceite de Oliva'!WI$6:WI$257)</f>
        <v>30.85</v>
      </c>
      <c r="WJ285" s="4">
        <f>SUMIF('Aceite de Oliva'!$A$6:$A$257,"&gt;="&amp;$A285,'Aceite de Oliva'!WJ$6:WJ$257)</f>
        <v>3.65</v>
      </c>
      <c r="WK285" s="4">
        <f>SUMIF('Aceite de Oliva'!$A$6:$A$257,"&gt;="&amp;$A285,'Aceite de Oliva'!WK$6:WK$257)</f>
        <v>1.91</v>
      </c>
      <c r="WO285" s="4">
        <f>SUMIF('Aceite de Oliva'!$A$6:$A$257,"&gt;="&amp;$A285,'Aceite de Oliva'!WO$6:WO$257)</f>
        <v>8.2100000000000009</v>
      </c>
      <c r="WP285" s="4">
        <f>SUMIF('Aceite de Oliva'!$A$6:$A$257,"&gt;="&amp;$A285,'Aceite de Oliva'!WP$6:WP$257)</f>
        <v>26.020000000000003</v>
      </c>
      <c r="WQ285" s="4">
        <f>SUMIF('Aceite de Oliva'!$A$6:$A$257,"&gt;="&amp;$A285,'Aceite de Oliva'!WQ$6:WQ$257)</f>
        <v>2.77</v>
      </c>
      <c r="WR285" s="4">
        <f>SUMIF('Aceite de Oliva'!$A$6:$A$257,"&gt;="&amp;$A285,'Aceite de Oliva'!WR$6:WR$257)</f>
        <v>6.4</v>
      </c>
      <c r="WV285" s="4">
        <f>SUMIF('Aceite de Oliva'!$A$6:$A$257,"&gt;="&amp;$A285,'Aceite de Oliva'!WV$6:WV$257)</f>
        <v>3.73</v>
      </c>
      <c r="WW285" s="4">
        <f>SUMIF('Aceite de Oliva'!$A$6:$A$257,"&gt;="&amp;$A285,'Aceite de Oliva'!WW$6:WW$257)</f>
        <v>7.4899999999999984</v>
      </c>
      <c r="WX285" s="4">
        <f>SUMIF('Aceite de Oliva'!$A$6:$A$257,"&gt;="&amp;$A285,'Aceite de Oliva'!WX$6:WX$257)</f>
        <v>1.76</v>
      </c>
      <c r="WY285" s="4">
        <f>SUMIF('Aceite de Oliva'!$A$6:$A$257,"&gt;="&amp;$A285,'Aceite de Oliva'!WY$6:WY$257)</f>
        <v>7.25</v>
      </c>
      <c r="XC285" s="4">
        <f>SUMIF('Aceite de Oliva'!$A$6:$A$257,"&gt;="&amp;$A285,'Aceite de Oliva'!XC$6:XC$257)</f>
        <v>7.1899999999999995</v>
      </c>
      <c r="XD285" s="4">
        <f>SUMIF('Aceite de Oliva'!$A$6:$A$257,"&gt;="&amp;$A285,'Aceite de Oliva'!XD$6:XD$257)</f>
        <v>13.57</v>
      </c>
      <c r="XE285" s="4">
        <f>SUMIF('Aceite de Oliva'!$A$6:$A$257,"&gt;="&amp;$A285,'Aceite de Oliva'!XE$6:XE$257)</f>
        <v>3.5</v>
      </c>
      <c r="XF285" s="4">
        <f>SUMIF('Aceite de Oliva'!$A$6:$A$257,"&gt;="&amp;$A285,'Aceite de Oliva'!XF$6:XF$257)</f>
        <v>15.23</v>
      </c>
      <c r="XJ285" s="4">
        <f>SUMIF('Aceite de Oliva'!$A$6:$A$257,"&gt;="&amp;$A285,'Aceite de Oliva'!XJ$6:XJ$257)</f>
        <v>2.82</v>
      </c>
      <c r="XK285" s="4">
        <f>SUMIF('Aceite de Oliva'!$A$6:$A$257,"&gt;="&amp;$A285,'Aceite de Oliva'!XK$6:XK$257)</f>
        <v>5.72</v>
      </c>
      <c r="XL285" s="4">
        <f>SUMIF('Aceite de Oliva'!$A$6:$A$257,"&gt;="&amp;$A285,'Aceite de Oliva'!XL$6:XL$257)</f>
        <v>0.81</v>
      </c>
      <c r="XM285" s="4">
        <f>SUMIF('Aceite de Oliva'!$A$6:$A$257,"&gt;="&amp;$A285,'Aceite de Oliva'!XM$6:XM$257)</f>
        <v>5.98</v>
      </c>
      <c r="XQ285" s="4">
        <f>SUMIF('Aceite de Oliva'!$A$6:$A$257,"&gt;="&amp;$A285,'Aceite de Oliva'!XQ$6:XQ$257)</f>
        <v>1.57</v>
      </c>
      <c r="XR285" s="4">
        <f>SUMIF('Aceite de Oliva'!$A$6:$A$257,"&gt;="&amp;$A285,'Aceite de Oliva'!XR$6:XR$257)</f>
        <v>0.99</v>
      </c>
      <c r="XS285" s="4">
        <f>SUMIF('Aceite de Oliva'!$A$6:$A$257,"&gt;="&amp;$A285,'Aceite de Oliva'!XS$6:XS$257)</f>
        <v>1.5</v>
      </c>
      <c r="XT285" s="4">
        <f>SUMIF('Aceite de Oliva'!$A$6:$A$257,"&gt;="&amp;$A285,'Aceite de Oliva'!XT$6:XT$257)</f>
        <v>1.89</v>
      </c>
      <c r="XX285" s="4">
        <f>SUMIF('Aceite de Oliva'!$A$6:$A$257,"&gt;="&amp;$A285,'Aceite de Oliva'!XX$6:XX$257)</f>
        <v>1.3199999999999998</v>
      </c>
      <c r="XY285" s="4">
        <f>SUMIF('Aceite de Oliva'!$A$6:$A$257,"&gt;="&amp;$A285,'Aceite de Oliva'!XY$6:XY$257)</f>
        <v>1.6500000000000001</v>
      </c>
      <c r="XZ285" s="4">
        <f>SUMIF('Aceite de Oliva'!$A$6:$A$257,"&gt;="&amp;$A285,'Aceite de Oliva'!XZ$6:XZ$257)</f>
        <v>0.52</v>
      </c>
      <c r="YA285" s="4">
        <f>SUMIF('Aceite de Oliva'!$A$6:$A$257,"&gt;="&amp;$A285,'Aceite de Oliva'!YA$6:YA$257)</f>
        <v>3.4299999999999997</v>
      </c>
      <c r="YE285" s="4">
        <f>SUMIF('Aceite de Oliva'!$A$6:$A$257,"&gt;="&amp;$A285,'Aceite de Oliva'!YE$6:YE$257)</f>
        <v>1</v>
      </c>
      <c r="YF285" s="4">
        <f>SUMIF('Aceite de Oliva'!$A$6:$A$257,"&gt;="&amp;$A285,'Aceite de Oliva'!YF$6:YF$257)</f>
        <v>1.26</v>
      </c>
      <c r="YG285" s="4">
        <f>SUMIF('Aceite de Oliva'!$A$6:$A$257,"&gt;="&amp;$A285,'Aceite de Oliva'!YG$6:YG$257)</f>
        <v>0.73</v>
      </c>
      <c r="YH285" s="4">
        <f>SUMIF('Aceite de Oliva'!$A$6:$A$257,"&gt;="&amp;$A285,'Aceite de Oliva'!YH$6:YH$257)</f>
        <v>1.52</v>
      </c>
      <c r="YL285" s="4">
        <f>SUMIF('Aceite de Oliva'!$A$6:$A$257,"&gt;="&amp;$A285,'Aceite de Oliva'!YL$6:YL$257)</f>
        <v>0.74</v>
      </c>
      <c r="YM285" s="4">
        <f>SUMIF('Aceite de Oliva'!$A$6:$A$257,"&gt;="&amp;$A285,'Aceite de Oliva'!YM$6:YM$257)</f>
        <v>0.97</v>
      </c>
      <c r="YN285" s="4">
        <f>SUMIF('Aceite de Oliva'!$A$6:$A$257,"&gt;="&amp;$A285,'Aceite de Oliva'!YN$6:YN$257)</f>
        <v>0.49</v>
      </c>
      <c r="YO285" s="4">
        <f>SUMIF('Aceite de Oliva'!$A$6:$A$257,"&gt;="&amp;$A285,'Aceite de Oliva'!YO$6:YO$257)</f>
        <v>0.63</v>
      </c>
      <c r="YP285" s="4">
        <f>SUMIF('Aceite de Oliva'!$A$6:$A$257,"&gt;="&amp;$A285,'Aceite de Oliva'!YP$6:YP$257)</f>
        <v>0</v>
      </c>
    </row>
    <row r="287" spans="1:666" x14ac:dyDescent="0.25">
      <c r="D287" s="1">
        <f>SUM(D262:D285)</f>
        <v>100.00999999999998</v>
      </c>
      <c r="E287" s="1">
        <f>SUM(E262:E285)</f>
        <v>100.00999999999996</v>
      </c>
      <c r="F287" s="1">
        <f>SUM(F262:F285)</f>
        <v>99.99</v>
      </c>
      <c r="G287" s="1">
        <f>SUM(G262:G285)</f>
        <v>100</v>
      </c>
      <c r="K287" s="1">
        <f>SUM(K262:K285)</f>
        <v>100.02</v>
      </c>
      <c r="L287" s="1">
        <f>SUM(L262:L285)</f>
        <v>100.03</v>
      </c>
      <c r="M287" s="1">
        <f>SUM(M262:M285)</f>
        <v>100.01000000000002</v>
      </c>
      <c r="N287" s="1">
        <f>SUM(N262:N285)</f>
        <v>99.999999999999986</v>
      </c>
      <c r="R287" s="1">
        <f>SUM(R262:R285)</f>
        <v>100.02000000000001</v>
      </c>
      <c r="S287" s="1">
        <f>SUM(S262:S285)</f>
        <v>100.02000000000001</v>
      </c>
      <c r="T287" s="1">
        <f>SUM(T262:T285)</f>
        <v>99.980000000000018</v>
      </c>
      <c r="U287" s="1">
        <f>SUM(U262:U285)</f>
        <v>100.00000000000001</v>
      </c>
      <c r="Y287" s="1">
        <f>SUM(Y262:Y285)</f>
        <v>99.99</v>
      </c>
      <c r="Z287" s="1">
        <f>SUM(Z262:Z285)</f>
        <v>100.02000000000002</v>
      </c>
      <c r="AA287" s="1">
        <f>SUM(AA262:AA285)</f>
        <v>100.02</v>
      </c>
      <c r="AB287" s="1">
        <f>SUM(AB262:AB285)</f>
        <v>99.979999999999976</v>
      </c>
      <c r="AF287" s="1">
        <f>SUM(AF262:AF285)</f>
        <v>99.990000000000009</v>
      </c>
      <c r="AG287" s="1">
        <f>SUM(AG262:AG285)</f>
        <v>99.980000000000018</v>
      </c>
      <c r="AH287" s="1">
        <f>SUM(AH262:AH285)</f>
        <v>99.999999999999986</v>
      </c>
      <c r="AI287" s="1">
        <f>SUM(AI262:AI285)</f>
        <v>100.01</v>
      </c>
      <c r="AM287" s="1">
        <f>SUM(AM262:AM285)</f>
        <v>100.02</v>
      </c>
      <c r="AN287" s="1">
        <f>SUM(AN262:AN285)</f>
        <v>99.999999999999986</v>
      </c>
      <c r="AO287" s="1">
        <f>SUM(AO262:AO285)</f>
        <v>99.97</v>
      </c>
      <c r="AP287" s="1">
        <f>SUM(AP262:AP285)</f>
        <v>99.980000000000018</v>
      </c>
      <c r="AT287" s="1">
        <f>SUM(AT262:AT285)</f>
        <v>99.999999999999972</v>
      </c>
      <c r="AU287" s="1">
        <f>SUM(AU262:AU285)</f>
        <v>100.01999999999998</v>
      </c>
      <c r="AV287" s="1">
        <f>SUM(AV262:AV285)</f>
        <v>100.00000000000003</v>
      </c>
      <c r="AW287" s="1">
        <f>SUM(AW262:AW285)</f>
        <v>100</v>
      </c>
      <c r="BA287" s="1">
        <f>SUM(BA262:BA285)</f>
        <v>99.98</v>
      </c>
      <c r="BB287" s="1">
        <f>SUM(BB262:BB285)</f>
        <v>99.979999999999976</v>
      </c>
      <c r="BC287" s="1">
        <f>SUM(BC262:BC285)</f>
        <v>99.96999999999997</v>
      </c>
      <c r="BD287" s="1">
        <f>SUM(BD262:BD285)</f>
        <v>100</v>
      </c>
      <c r="BH287" s="1">
        <f>SUM(BH262:BH285)</f>
        <v>100.02999999999999</v>
      </c>
      <c r="BI287" s="1">
        <f>SUM(BI262:BI285)</f>
        <v>99.989999999999966</v>
      </c>
      <c r="BJ287" s="1">
        <f>SUM(BJ262:BJ285)</f>
        <v>99.989999999999981</v>
      </c>
      <c r="BK287" s="1">
        <f>SUM(BK262:BK285)</f>
        <v>99.99</v>
      </c>
      <c r="BO287" s="1">
        <f>SUM(BO262:BO285)</f>
        <v>100.04000000000002</v>
      </c>
      <c r="BP287" s="1">
        <f>SUM(BP262:BP285)</f>
        <v>99.97</v>
      </c>
      <c r="BQ287" s="1">
        <f>SUM(BQ262:BQ285)</f>
        <v>100.02</v>
      </c>
      <c r="BR287" s="1">
        <f>SUM(BR262:BR285)</f>
        <v>100.02000000000001</v>
      </c>
      <c r="BV287" s="1">
        <f>SUM(BV262:BV285)</f>
        <v>99.97999999999999</v>
      </c>
      <c r="BW287" s="1">
        <f>SUM(BW262:BW285)</f>
        <v>99.999999999999972</v>
      </c>
      <c r="BX287" s="1">
        <f>SUM(BX262:BX285)</f>
        <v>100.00999999999998</v>
      </c>
      <c r="BY287" s="1">
        <f>SUM(BY262:BY285)</f>
        <v>99.990000000000009</v>
      </c>
      <c r="CC287" s="1">
        <f>SUM(CC262:CC285)</f>
        <v>99.97999999999999</v>
      </c>
      <c r="CD287" s="1">
        <f>SUM(CD262:CD285)</f>
        <v>99.979999999999961</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99.979999999999976</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100.00000000000001</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100.02000000000001</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100.05000000000001</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100.00999999999999</v>
      </c>
      <c r="FX287" s="1">
        <f>SUM(FX262:FX285)</f>
        <v>100</v>
      </c>
      <c r="FY287" s="1">
        <f>SUM(FY262:FY285)</f>
        <v>99.990000000000009</v>
      </c>
      <c r="FZ287" s="1">
        <f>SUM(FZ262:FZ285)</f>
        <v>99.970000000000027</v>
      </c>
      <c r="GD287" s="1">
        <f>SUM(GD262:GD285)</f>
        <v>99.98</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99.97</v>
      </c>
      <c r="MJ287" s="32">
        <f>SUM(MJ262:MJ285)</f>
        <v>99.980000000000032</v>
      </c>
      <c r="MK287" s="32">
        <f>SUM(MK262:MK285)</f>
        <v>100</v>
      </c>
      <c r="ML287" s="32">
        <f>SUM(ML262:ML285)</f>
        <v>99.98</v>
      </c>
      <c r="MP287" s="32">
        <f>SUM(MP262:MP285)</f>
        <v>99.999999999999972</v>
      </c>
      <c r="MQ287" s="32">
        <f>SUM(MQ262:MQ285)</f>
        <v>99.970000000000013</v>
      </c>
      <c r="MR287" s="32">
        <f>SUM(MR262:MR285)</f>
        <v>99.999999999999957</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99.94999999999996</v>
      </c>
      <c r="ON287" s="32">
        <f>SUM(ON262:ON285)</f>
        <v>100.00999999999999</v>
      </c>
      <c r="OO287" s="32">
        <f>SUM(OO262:OO285)</f>
        <v>100.00999999999999</v>
      </c>
      <c r="OP287" s="32">
        <f>SUM(OP262:OP285)</f>
        <v>100.02000000000001</v>
      </c>
      <c r="OT287" s="32">
        <f>SUM(OT262:OT285)</f>
        <v>100.02000000000001</v>
      </c>
      <c r="OU287" s="32">
        <f>SUM(OU262:OU285)</f>
        <v>99.979999999999961</v>
      </c>
      <c r="OV287" s="32">
        <f>SUM(OV262:OV285)</f>
        <v>99.999999999999972</v>
      </c>
      <c r="OW287" s="32">
        <f>SUM(OW262:OW285)</f>
        <v>99.990000000000009</v>
      </c>
      <c r="PA287" s="32">
        <f>SUM(PA262:PA285)</f>
        <v>99.990000000000009</v>
      </c>
      <c r="PB287" s="32">
        <f>SUM(PB262:PB285)</f>
        <v>99.999999999999986</v>
      </c>
      <c r="PC287" s="32">
        <f>SUM(PC262:PC285)</f>
        <v>99.96</v>
      </c>
      <c r="PD287" s="32">
        <f>SUM(PD262:PD285)</f>
        <v>100</v>
      </c>
      <c r="PH287" s="32">
        <f>SUM(PH262:PH285)</f>
        <v>100.03</v>
      </c>
      <c r="PI287" s="32">
        <f>SUM(PI262:PI285)</f>
        <v>100.02999999999997</v>
      </c>
      <c r="PJ287" s="32">
        <f>SUM(PJ262:PJ285)</f>
        <v>99.960000000000022</v>
      </c>
      <c r="PK287" s="32">
        <f>SUM(PK262:PK285)</f>
        <v>99.97999999999999</v>
      </c>
      <c r="PO287" s="32">
        <f>SUM(PO262:PO285)</f>
        <v>99.999999999999986</v>
      </c>
      <c r="PP287" s="32">
        <f>SUM(PP262:PP285)</f>
        <v>99.970000000000027</v>
      </c>
      <c r="PQ287" s="32">
        <f>SUM(PQ262:PQ285)</f>
        <v>99.97</v>
      </c>
      <c r="PR287" s="32">
        <f>SUM(PR262:PR285)</f>
        <v>100.00999999999999</v>
      </c>
      <c r="PV287" s="32">
        <f>SUM(PV262:PV285)</f>
        <v>100.04000000000005</v>
      </c>
      <c r="PW287" s="32">
        <f>SUM(PW262:PW285)</f>
        <v>100.01000000000002</v>
      </c>
      <c r="PX287" s="32">
        <f>SUM(PX262:PX285)</f>
        <v>99.990000000000023</v>
      </c>
      <c r="PY287" s="32">
        <f>SUM(PY262:PY285)</f>
        <v>100.00000000000001</v>
      </c>
      <c r="QC287" s="32">
        <f>SUM(QC262:QC285)</f>
        <v>99.960000000000036</v>
      </c>
      <c r="QD287" s="32">
        <f>SUM(QD262:QD285)</f>
        <v>100.02000000000001</v>
      </c>
      <c r="QE287" s="32">
        <f>SUM(QE262:QE285)</f>
        <v>100.00000000000001</v>
      </c>
      <c r="QF287" s="32">
        <f>SUM(QF262:QF285)</f>
        <v>100.01000000000002</v>
      </c>
      <c r="QJ287" s="32">
        <f>SUM(QJ262:QJ285)</f>
        <v>100.02000000000004</v>
      </c>
      <c r="QK287" s="32">
        <f>SUM(QK262:QK285)</f>
        <v>99.990000000000038</v>
      </c>
      <c r="QL287" s="32">
        <f>SUM(QL262:QL285)</f>
        <v>99.97999999999999</v>
      </c>
      <c r="QM287" s="32">
        <f>SUM(QM262:QM285)</f>
        <v>100.01</v>
      </c>
      <c r="QQ287" s="32">
        <f>SUM(QQ262:QQ285)</f>
        <v>100.00999999999998</v>
      </c>
      <c r="QR287" s="32">
        <f>SUM(QR262:QR285)</f>
        <v>99.980000000000018</v>
      </c>
      <c r="QS287" s="32">
        <f>SUM(QS262:QS285)</f>
        <v>100</v>
      </c>
      <c r="QT287" s="32">
        <f>SUM(QT262:QT285)</f>
        <v>99.999999999999986</v>
      </c>
      <c r="QX287" s="32">
        <f>SUM(QX262:QX285)</f>
        <v>100.02999999999999</v>
      </c>
      <c r="QY287" s="32">
        <f>SUM(QY262:QY285)</f>
        <v>99.990000000000023</v>
      </c>
      <c r="QZ287" s="32">
        <f>SUM(QZ262:QZ285)</f>
        <v>100.00999999999999</v>
      </c>
      <c r="RA287" s="32">
        <f>SUM(RA262:RA285)</f>
        <v>100</v>
      </c>
      <c r="RE287" s="32">
        <f>SUM(RE262:RE285)</f>
        <v>100.01</v>
      </c>
      <c r="RF287" s="32">
        <f>SUM(RF262:RF285)</f>
        <v>99.98</v>
      </c>
      <c r="RG287" s="32">
        <f>SUM(RG262:RG285)</f>
        <v>99.99</v>
      </c>
      <c r="RH287" s="32">
        <f>SUM(RH262:RH285)</f>
        <v>100.03</v>
      </c>
      <c r="RL287" s="32">
        <f>SUM(RL262:RL285)</f>
        <v>100.00999999999998</v>
      </c>
      <c r="RM287" s="32">
        <f>SUM(RM262:RM285)</f>
        <v>100.00999999999999</v>
      </c>
      <c r="RN287" s="32">
        <f>SUM(RN262:RN285)</f>
        <v>100.00999999999996</v>
      </c>
      <c r="RO287" s="32">
        <f>SUM(RO262:RO285)</f>
        <v>100</v>
      </c>
      <c r="RS287" s="32">
        <f>SUM(RS262:RS285)</f>
        <v>100.01</v>
      </c>
      <c r="RT287" s="32">
        <f>SUM(RT262:RT285)</f>
        <v>100.02000000000001</v>
      </c>
      <c r="RU287" s="32">
        <f>SUM(RU262:RU285)</f>
        <v>99.940000000000012</v>
      </c>
      <c r="RV287" s="32">
        <f>SUM(RV262:RV285)</f>
        <v>100</v>
      </c>
      <c r="RZ287" s="32">
        <f>SUM(RZ262:RZ285)</f>
        <v>100</v>
      </c>
      <c r="SA287" s="32">
        <f>SUM(SA262:SA285)</f>
        <v>99.990000000000009</v>
      </c>
      <c r="SB287" s="32">
        <f>SUM(SB262:SB285)</f>
        <v>99.97</v>
      </c>
      <c r="SC287" s="32">
        <f>SUM(SC262:SC285)</f>
        <v>99.98</v>
      </c>
      <c r="SG287" s="32">
        <f>SUM(SG262:SG285)</f>
        <v>100.03000000000002</v>
      </c>
      <c r="SH287" s="32">
        <f>SUM(SH262:SH285)</f>
        <v>99.990000000000038</v>
      </c>
      <c r="SI287" s="32">
        <f>SUM(SI262:SI285)</f>
        <v>100</v>
      </c>
      <c r="SJ287" s="32">
        <f>SUM(SJ262:SJ285)</f>
        <v>100.01</v>
      </c>
      <c r="SN287" s="32">
        <f>SUM(SN262:SN285)</f>
        <v>100.06</v>
      </c>
      <c r="SO287" s="32">
        <f>SUM(SO262:SO285)</f>
        <v>100.00999999999998</v>
      </c>
      <c r="SP287" s="32">
        <f>SUM(SP262:SP285)</f>
        <v>100.00999999999998</v>
      </c>
      <c r="SQ287" s="32">
        <f>SUM(SQ262:SQ285)</f>
        <v>99.999999999999972</v>
      </c>
      <c r="SU287" s="32">
        <f>SUM(SU262:SU285)</f>
        <v>99.97999999999999</v>
      </c>
      <c r="SV287" s="32">
        <f>SUM(SV262:SV285)</f>
        <v>99.970000000000013</v>
      </c>
      <c r="SW287" s="32">
        <f>SUM(SW262:SW285)</f>
        <v>100.03000000000003</v>
      </c>
      <c r="SX287" s="32">
        <f>SUM(SX262:SX285)</f>
        <v>99.97999999999999</v>
      </c>
      <c r="TB287" s="32">
        <f>SUM(TB262:TB285)</f>
        <v>100.05000000000001</v>
      </c>
      <c r="TC287" s="32">
        <f>SUM(TC262:TC285)</f>
        <v>99.970000000000013</v>
      </c>
      <c r="TD287" s="32">
        <f>SUM(TD262:TD285)</f>
        <v>99.98</v>
      </c>
      <c r="TE287" s="32">
        <f>SUM(TE262:TE285)</f>
        <v>99.99</v>
      </c>
      <c r="TI287" s="32">
        <f>SUM(TI262:TI285)</f>
        <v>99.990000000000009</v>
      </c>
      <c r="TJ287" s="32">
        <f>SUM(TJ262:TJ285)</f>
        <v>99.999999999999986</v>
      </c>
      <c r="TK287" s="32">
        <f>SUM(TK262:TK285)</f>
        <v>100.00999999999999</v>
      </c>
      <c r="TL287" s="32">
        <f>SUM(TL262:TL285)</f>
        <v>100.01</v>
      </c>
      <c r="TP287" s="32">
        <f>SUM(TP262:TP285)</f>
        <v>100.01000000000002</v>
      </c>
      <c r="TQ287" s="32">
        <f>SUM(TQ262:TQ285)</f>
        <v>100.01999999999998</v>
      </c>
      <c r="TR287" s="32">
        <f>SUM(TR262:TR285)</f>
        <v>99.989999999999966</v>
      </c>
      <c r="TS287" s="32">
        <f>SUM(TS262:TS285)</f>
        <v>100</v>
      </c>
      <c r="TW287" s="32">
        <f>SUM(TW262:TW285)</f>
        <v>99.98</v>
      </c>
      <c r="TX287" s="32">
        <f>SUM(TX262:TX285)</f>
        <v>99.990000000000009</v>
      </c>
      <c r="TY287" s="32">
        <f>SUM(TY262:TY285)</f>
        <v>99.98</v>
      </c>
      <c r="TZ287" s="32">
        <f>SUM(TZ262:TZ285)</f>
        <v>99.99</v>
      </c>
      <c r="UD287" s="32">
        <f>SUM(UD262:UD285)</f>
        <v>100.00999999999998</v>
      </c>
      <c r="UE287" s="32">
        <f>SUM(UE262:UE285)</f>
        <v>99.960000000000008</v>
      </c>
      <c r="UF287" s="32">
        <f>SUM(UF262:UF285)</f>
        <v>100.03</v>
      </c>
      <c r="UG287" s="32">
        <f>SUM(UG262:UG285)</f>
        <v>99.980000000000018</v>
      </c>
      <c r="UK287" s="32">
        <f>SUM(UK262:UK285)</f>
        <v>99.949999999999989</v>
      </c>
      <c r="UL287" s="32">
        <f>SUM(UL262:UL285)</f>
        <v>99.99</v>
      </c>
      <c r="UM287" s="32">
        <f>SUM(UM262:UM285)</f>
        <v>99.97999999999999</v>
      </c>
      <c r="UN287" s="32">
        <f>SUM(UN262:UN285)</f>
        <v>100</v>
      </c>
      <c r="UR287" s="32">
        <f>SUM(UR262:UR285)</f>
        <v>100.00000000000001</v>
      </c>
      <c r="US287" s="32">
        <f>SUM(US262:US285)</f>
        <v>100.00999999999999</v>
      </c>
      <c r="UT287" s="32">
        <f>SUM(UT262:UT285)</f>
        <v>99.97999999999999</v>
      </c>
      <c r="UU287" s="32">
        <f>SUM(UU262:UU285)</f>
        <v>99.98</v>
      </c>
      <c r="UY287" s="32">
        <f>SUM(UY262:UY285)</f>
        <v>99.970000000000013</v>
      </c>
      <c r="UZ287" s="32">
        <f>SUM(UZ262:UZ285)</f>
        <v>99.97</v>
      </c>
      <c r="VA287" s="32">
        <f>SUM(VA262:VA285)</f>
        <v>99.990000000000009</v>
      </c>
      <c r="VB287" s="32">
        <f>SUM(VB262:VB285)</f>
        <v>99.99</v>
      </c>
      <c r="VF287" s="32">
        <f>SUM(VF262:VF285)</f>
        <v>100.00999999999999</v>
      </c>
      <c r="VG287" s="32">
        <f>SUM(VG262:VG285)</f>
        <v>100.02</v>
      </c>
      <c r="VH287" s="32">
        <f>SUM(VH262:VH285)</f>
        <v>100.03999999999998</v>
      </c>
      <c r="VI287" s="32">
        <f>SUM(VI262:VI285)</f>
        <v>100.02999999999999</v>
      </c>
      <c r="VM287" s="32">
        <f>SUM(VM262:VM285)</f>
        <v>99.999999999999986</v>
      </c>
      <c r="VN287" s="32">
        <f>SUM(VN262:VN285)</f>
        <v>99.97</v>
      </c>
      <c r="VO287" s="32">
        <f>SUM(VO262:VO285)</f>
        <v>100.00999999999999</v>
      </c>
      <c r="VP287" s="32">
        <f>SUM(VP262:VP285)</f>
        <v>100.00999999999999</v>
      </c>
      <c r="VT287" s="32">
        <f>SUM(VT262:VT285)</f>
        <v>99.95</v>
      </c>
      <c r="VU287" s="32">
        <f>SUM(VU262:VU285)</f>
        <v>100.03999999999999</v>
      </c>
      <c r="VV287" s="32">
        <f>SUM(VV262:VV285)</f>
        <v>100</v>
      </c>
      <c r="VW287" s="32">
        <f>SUM(VW262:VW285)</f>
        <v>100.00999999999999</v>
      </c>
      <c r="WA287" s="32">
        <f>SUM(WA262:WA285)</f>
        <v>99.989999999999981</v>
      </c>
      <c r="WB287" s="32">
        <f>SUM(WB262:WB285)</f>
        <v>99.999999999999972</v>
      </c>
      <c r="WC287" s="32">
        <f>SUM(WC262:WC285)</f>
        <v>100.02</v>
      </c>
      <c r="WD287" s="32">
        <f>SUM(WD262:WD285)</f>
        <v>100.00999999999999</v>
      </c>
      <c r="WH287" s="32">
        <f>SUM(WH262:WH285)</f>
        <v>99.989999999999981</v>
      </c>
      <c r="WI287" s="32">
        <f>SUM(WI262:WI285)</f>
        <v>100.02000000000001</v>
      </c>
      <c r="WJ287" s="32">
        <f>SUM(WJ262:WJ285)</f>
        <v>99.980000000000018</v>
      </c>
      <c r="WK287" s="32">
        <f>SUM(WK262:WK285)</f>
        <v>99.999999999999986</v>
      </c>
      <c r="WO287" s="32">
        <f>SUM(WO262:WO285)</f>
        <v>100.00999999999999</v>
      </c>
      <c r="WP287" s="32">
        <f>SUM(WP262:WP285)</f>
        <v>100</v>
      </c>
      <c r="WQ287" s="32">
        <f>SUM(WQ262:WQ285)</f>
        <v>99.989999999999981</v>
      </c>
      <c r="WR287" s="32">
        <f>SUM(WR262:WR285)</f>
        <v>99.99</v>
      </c>
      <c r="WV287" s="32">
        <f>SUM(WV262:WV285)</f>
        <v>99.949999999999989</v>
      </c>
      <c r="WW287" s="32">
        <f>SUM(WW262:WW285)</f>
        <v>99.989999999999966</v>
      </c>
      <c r="WX287" s="32">
        <f>SUM(WX262:WX285)</f>
        <v>99.990000000000023</v>
      </c>
      <c r="WY287" s="32">
        <f>SUM(WY262:WY285)</f>
        <v>100</v>
      </c>
      <c r="XC287" s="32">
        <f>SUM(XC262:XC285)</f>
        <v>100.02999999999997</v>
      </c>
      <c r="XD287" s="32">
        <f>SUM(XD262:XD285)</f>
        <v>99.989999999999981</v>
      </c>
      <c r="XE287" s="32">
        <f>SUM(XE262:XE285)</f>
        <v>100.00999999999999</v>
      </c>
      <c r="XF287" s="32">
        <f>SUM(XF262:XF285)</f>
        <v>99.990000000000023</v>
      </c>
      <c r="XJ287" s="32">
        <f>SUM(XJ262:XJ285)</f>
        <v>100.00999999999998</v>
      </c>
      <c r="XK287" s="32">
        <f>SUM(XK262:XK285)</f>
        <v>99.98</v>
      </c>
      <c r="XL287" s="32">
        <f>SUM(XL262:XL285)</f>
        <v>99.990000000000009</v>
      </c>
      <c r="XM287" s="32">
        <f>SUM(XM262:XM285)</f>
        <v>100</v>
      </c>
      <c r="XQ287" s="32">
        <f>SUM(XQ262:XQ285)</f>
        <v>99.97999999999999</v>
      </c>
      <c r="XR287" s="32">
        <f>SUM(XR262:XR285)</f>
        <v>100.01</v>
      </c>
      <c r="XS287" s="32">
        <f>SUM(XS262:XS285)</f>
        <v>100.03</v>
      </c>
      <c r="XT287" s="32">
        <f>SUM(XT262:XT285)</f>
        <v>100.02</v>
      </c>
      <c r="XX287" s="32">
        <f>SUM(XX262:XX285)</f>
        <v>100.02999999999999</v>
      </c>
      <c r="XY287" s="32">
        <f>SUM(XY262:XY285)</f>
        <v>99.99</v>
      </c>
      <c r="XZ287" s="32">
        <f>SUM(XZ262:XZ285)</f>
        <v>100.02000000000001</v>
      </c>
      <c r="YA287" s="32">
        <f>SUM(YA262:YA285)</f>
        <v>100</v>
      </c>
      <c r="YE287" s="32">
        <f>SUM(YE262:YE285)</f>
        <v>100.02000000000002</v>
      </c>
      <c r="YF287" s="32">
        <f>SUM(YF262:YF285)</f>
        <v>100</v>
      </c>
      <c r="YG287" s="32">
        <f>SUM(YG262:YG285)</f>
        <v>99.999999999999986</v>
      </c>
      <c r="YH287" s="32">
        <f>SUM(YH262:YH285)</f>
        <v>100</v>
      </c>
      <c r="YL287" s="32">
        <f>SUM(YL262:YL285)</f>
        <v>99.930000000000021</v>
      </c>
      <c r="YM287" s="32">
        <f>SUM(YM262:YM285)</f>
        <v>100.00999999999998</v>
      </c>
      <c r="YN287" s="32">
        <f>SUM(YN262:YN285)</f>
        <v>99.97999999999999</v>
      </c>
      <c r="YO287" s="32">
        <f>SUM(YO262:YO285)</f>
        <v>100.01999999999997</v>
      </c>
      <c r="YP287" s="32">
        <f>SUM(YP262:YP285)</f>
        <v>99.98</v>
      </c>
    </row>
  </sheetData>
  <sheetProtection sheet="1" objects="1" scenarios="1"/>
  <mergeCells count="1">
    <mergeCell ref="A260:B260"/>
  </mergeCells>
  <conditionalFormatting sqref="D287:G287">
    <cfRule type="cellIs" dxfId="771" priority="253" operator="greaterThan">
      <formula>100.1</formula>
    </cfRule>
    <cfRule type="cellIs" dxfId="770" priority="254" operator="greaterThan">
      <formula>99.8</formula>
    </cfRule>
    <cfRule type="cellIs" dxfId="769" priority="255" operator="lessThan">
      <formula>99.8</formula>
    </cfRule>
  </conditionalFormatting>
  <conditionalFormatting sqref="K287:N287">
    <cfRule type="cellIs" dxfId="768" priority="256" operator="greaterThan">
      <formula>100.1</formula>
    </cfRule>
    <cfRule type="cellIs" dxfId="767" priority="257" operator="greaterThan">
      <formula>99.8</formula>
    </cfRule>
    <cfRule type="cellIs" dxfId="766" priority="258" operator="lessThan">
      <formula>99.8</formula>
    </cfRule>
  </conditionalFormatting>
  <conditionalFormatting sqref="R287:U287">
    <cfRule type="cellIs" dxfId="765" priority="261" operator="lessThan">
      <formula>99.8</formula>
    </cfRule>
    <cfRule type="cellIs" dxfId="764" priority="260" operator="greaterThan">
      <formula>99.8</formula>
    </cfRule>
    <cfRule type="cellIs" dxfId="763" priority="259" operator="greaterThan">
      <formula>100.1</formula>
    </cfRule>
  </conditionalFormatting>
  <conditionalFormatting sqref="Y287:AB287">
    <cfRule type="cellIs" dxfId="762" priority="264" operator="lessThan">
      <formula>99.8</formula>
    </cfRule>
    <cfRule type="cellIs" dxfId="761" priority="263" operator="greaterThan">
      <formula>99.8</formula>
    </cfRule>
    <cfRule type="cellIs" dxfId="760" priority="262" operator="greaterThan">
      <formula>100.1</formula>
    </cfRule>
  </conditionalFormatting>
  <conditionalFormatting sqref="AF287:AI287">
    <cfRule type="cellIs" dxfId="759" priority="265" operator="greaterThan">
      <formula>100.1</formula>
    </cfRule>
    <cfRule type="cellIs" dxfId="758" priority="267" operator="lessThan">
      <formula>99.8</formula>
    </cfRule>
    <cfRule type="cellIs" dxfId="757" priority="266" operator="greaterThan">
      <formula>99.8</formula>
    </cfRule>
  </conditionalFormatting>
  <conditionalFormatting sqref="AM287:AP287">
    <cfRule type="cellIs" dxfId="756" priority="270" operator="lessThan">
      <formula>99.8</formula>
    </cfRule>
    <cfRule type="cellIs" dxfId="755" priority="269" operator="greaterThan">
      <formula>99.8</formula>
    </cfRule>
    <cfRule type="cellIs" dxfId="754" priority="268" operator="greaterThan">
      <formula>100.1</formula>
    </cfRule>
  </conditionalFormatting>
  <conditionalFormatting sqref="AT287:AW287">
    <cfRule type="cellIs" dxfId="753" priority="273" operator="lessThan">
      <formula>99.8</formula>
    </cfRule>
    <cfRule type="cellIs" dxfId="752" priority="272" operator="greaterThan">
      <formula>99.8</formula>
    </cfRule>
    <cfRule type="cellIs" dxfId="751" priority="271" operator="greaterThan">
      <formula>100.1</formula>
    </cfRule>
  </conditionalFormatting>
  <conditionalFormatting sqref="BA287:BD287">
    <cfRule type="cellIs" dxfId="750" priority="284" operator="greaterThan">
      <formula>99.8</formula>
    </cfRule>
    <cfRule type="cellIs" dxfId="749" priority="283" operator="greaterThan">
      <formula>100.1</formula>
    </cfRule>
    <cfRule type="cellIs" dxfId="748" priority="285" operator="lessThan">
      <formula>99.8</formula>
    </cfRule>
  </conditionalFormatting>
  <conditionalFormatting sqref="BH287:BK287">
    <cfRule type="cellIs" dxfId="747" priority="282" operator="lessThan">
      <formula>99.8</formula>
    </cfRule>
    <cfRule type="cellIs" dxfId="746" priority="280" operator="greaterThan">
      <formula>100.1</formula>
    </cfRule>
    <cfRule type="cellIs" dxfId="745" priority="281" operator="greaterThan">
      <formula>99.8</formula>
    </cfRule>
  </conditionalFormatting>
  <conditionalFormatting sqref="BO287:BR287">
    <cfRule type="cellIs" dxfId="744" priority="279" operator="lessThan">
      <formula>99.8</formula>
    </cfRule>
    <cfRule type="cellIs" dxfId="743" priority="277" operator="greaterThan">
      <formula>100.1</formula>
    </cfRule>
    <cfRule type="cellIs" dxfId="742" priority="278" operator="greaterThan">
      <formula>99.8</formula>
    </cfRule>
  </conditionalFormatting>
  <conditionalFormatting sqref="BV287:BY287">
    <cfRule type="cellIs" dxfId="741" priority="274" operator="greaterThan">
      <formula>100.1</formula>
    </cfRule>
    <cfRule type="cellIs" dxfId="740" priority="275" operator="greaterThan">
      <formula>99.8</formula>
    </cfRule>
    <cfRule type="cellIs" dxfId="739" priority="276" operator="lessThan">
      <formula>99.8</formula>
    </cfRule>
  </conditionalFormatting>
  <conditionalFormatting sqref="CC287:CF287">
    <cfRule type="cellIs" dxfId="738" priority="252" operator="lessThan">
      <formula>99.8</formula>
    </cfRule>
    <cfRule type="cellIs" dxfId="737" priority="251" operator="greaterThan">
      <formula>99.8</formula>
    </cfRule>
    <cfRule type="cellIs" dxfId="736" priority="250" operator="greaterThan">
      <formula>100.1</formula>
    </cfRule>
  </conditionalFormatting>
  <conditionalFormatting sqref="CJ287:CM287">
    <cfRule type="cellIs" dxfId="735" priority="249" operator="lessThan">
      <formula>99.8</formula>
    </cfRule>
    <cfRule type="cellIs" dxfId="734" priority="248" operator="greaterThan">
      <formula>99.8</formula>
    </cfRule>
    <cfRule type="cellIs" dxfId="733" priority="247" operator="greaterThan">
      <formula>100.1</formula>
    </cfRule>
  </conditionalFormatting>
  <conditionalFormatting sqref="CQ287:CT287">
    <cfRule type="cellIs" dxfId="732" priority="245" operator="greaterThan">
      <formula>99.8</formula>
    </cfRule>
    <cfRule type="cellIs" dxfId="731" priority="244" operator="greaterThan">
      <formula>100.1</formula>
    </cfRule>
    <cfRule type="cellIs" dxfId="730" priority="246" operator="lessThan">
      <formula>99.8</formula>
    </cfRule>
  </conditionalFormatting>
  <conditionalFormatting sqref="CX287:DA287">
    <cfRule type="cellIs" dxfId="729" priority="243" operator="lessThan">
      <formula>99.8</formula>
    </cfRule>
    <cfRule type="cellIs" dxfId="728" priority="242" operator="greaterThan">
      <formula>99.8</formula>
    </cfRule>
    <cfRule type="cellIs" dxfId="727" priority="241" operator="greaterThan">
      <formula>100.1</formula>
    </cfRule>
  </conditionalFormatting>
  <conditionalFormatting sqref="DE287:DH287">
    <cfRule type="cellIs" dxfId="726" priority="240" operator="lessThan">
      <formula>99.8</formula>
    </cfRule>
    <cfRule type="cellIs" dxfId="725" priority="239" operator="greaterThan">
      <formula>99.8</formula>
    </cfRule>
    <cfRule type="cellIs" dxfId="724" priority="238" operator="greaterThan">
      <formula>100.1</formula>
    </cfRule>
  </conditionalFormatting>
  <conditionalFormatting sqref="DL287:DO287">
    <cfRule type="cellIs" dxfId="723" priority="237" operator="lessThan">
      <formula>99.8</formula>
    </cfRule>
    <cfRule type="cellIs" dxfId="722" priority="236" operator="greaterThan">
      <formula>99.8</formula>
    </cfRule>
    <cfRule type="cellIs" dxfId="721" priority="235" operator="greaterThan">
      <formula>100.1</formula>
    </cfRule>
  </conditionalFormatting>
  <conditionalFormatting sqref="DS287:DV287">
    <cfRule type="cellIs" dxfId="720" priority="234" operator="lessThan">
      <formula>99.8</formula>
    </cfRule>
    <cfRule type="cellIs" dxfId="719" priority="233" operator="greaterThan">
      <formula>99.8</formula>
    </cfRule>
    <cfRule type="cellIs" dxfId="718" priority="232" operator="greaterThan">
      <formula>100.1</formula>
    </cfRule>
  </conditionalFormatting>
  <conditionalFormatting sqref="DZ287:EC287">
    <cfRule type="cellIs" dxfId="717" priority="229" operator="greaterThan">
      <formula>100.1</formula>
    </cfRule>
    <cfRule type="cellIs" dxfId="716" priority="231" operator="lessThan">
      <formula>99.8</formula>
    </cfRule>
    <cfRule type="cellIs" dxfId="715" priority="230" operator="greaterThan">
      <formula>99.8</formula>
    </cfRule>
  </conditionalFormatting>
  <conditionalFormatting sqref="EG287:EJ287">
    <cfRule type="cellIs" dxfId="714" priority="227" operator="greaterThan">
      <formula>99.8</formula>
    </cfRule>
    <cfRule type="cellIs" dxfId="713" priority="226" operator="greaterThan">
      <formula>100.1</formula>
    </cfRule>
    <cfRule type="cellIs" dxfId="712" priority="228" operator="lessThan">
      <formula>99.8</formula>
    </cfRule>
  </conditionalFormatting>
  <conditionalFormatting sqref="EN287:EQ287">
    <cfRule type="cellIs" dxfId="711" priority="225" operator="lessThan">
      <formula>99.8</formula>
    </cfRule>
    <cfRule type="cellIs" dxfId="710" priority="224" operator="greaterThan">
      <formula>99.8</formula>
    </cfRule>
    <cfRule type="cellIs" dxfId="709" priority="223" operator="greaterThan">
      <formula>100.1</formula>
    </cfRule>
  </conditionalFormatting>
  <conditionalFormatting sqref="EU287:EX287">
    <cfRule type="cellIs" dxfId="708" priority="222" operator="lessThan">
      <formula>99.8</formula>
    </cfRule>
    <cfRule type="cellIs" dxfId="707" priority="221" operator="greaterThan">
      <formula>99.8</formula>
    </cfRule>
    <cfRule type="cellIs" dxfId="706" priority="220" operator="greaterThan">
      <formula>100.1</formula>
    </cfRule>
  </conditionalFormatting>
  <conditionalFormatting sqref="FB287:FE287">
    <cfRule type="cellIs" dxfId="705" priority="214" operator="greaterThan">
      <formula>100.1</formula>
    </cfRule>
    <cfRule type="cellIs" dxfId="704" priority="216" operator="lessThan">
      <formula>99.8</formula>
    </cfRule>
    <cfRule type="cellIs" dxfId="703" priority="215" operator="greaterThan">
      <formula>99.8</formula>
    </cfRule>
  </conditionalFormatting>
  <conditionalFormatting sqref="FI287:FL287">
    <cfRule type="cellIs" dxfId="702" priority="213" operator="lessThan">
      <formula>99.8</formula>
    </cfRule>
    <cfRule type="cellIs" dxfId="701" priority="212" operator="greaterThan">
      <formula>99.8</formula>
    </cfRule>
    <cfRule type="cellIs" dxfId="700" priority="211" operator="greaterThan">
      <formula>100.1</formula>
    </cfRule>
  </conditionalFormatting>
  <conditionalFormatting sqref="FP287:FS287">
    <cfRule type="cellIs" dxfId="699" priority="210" operator="lessThan">
      <formula>99.8</formula>
    </cfRule>
    <cfRule type="cellIs" dxfId="698" priority="209" operator="greaterThan">
      <formula>99.8</formula>
    </cfRule>
    <cfRule type="cellIs" dxfId="697" priority="208" operator="greaterThan">
      <formula>100.1</formula>
    </cfRule>
  </conditionalFormatting>
  <conditionalFormatting sqref="FW287:FZ287">
    <cfRule type="cellIs" dxfId="696" priority="206" operator="greaterThan">
      <formula>99.8</formula>
    </cfRule>
    <cfRule type="cellIs" dxfId="695" priority="207" operator="lessThan">
      <formula>99.8</formula>
    </cfRule>
    <cfRule type="cellIs" dxfId="694" priority="205" operator="greaterThan">
      <formula>100.1</formula>
    </cfRule>
  </conditionalFormatting>
  <conditionalFormatting sqref="GD287:GG287">
    <cfRule type="cellIs" dxfId="693" priority="204" operator="lessThan">
      <formula>99.8</formula>
    </cfRule>
    <cfRule type="cellIs" dxfId="692" priority="203" operator="greaterThan">
      <formula>99.8</formula>
    </cfRule>
    <cfRule type="cellIs" dxfId="691" priority="202" operator="greaterThan">
      <formula>100.1</formula>
    </cfRule>
  </conditionalFormatting>
  <conditionalFormatting sqref="GK287:GN287">
    <cfRule type="cellIs" dxfId="690" priority="195" operator="lessThan">
      <formula>99.8</formula>
    </cfRule>
    <cfRule type="cellIs" dxfId="689" priority="194" operator="greaterThan">
      <formula>99.8</formula>
    </cfRule>
    <cfRule type="cellIs" dxfId="688" priority="193" operator="greaterThan">
      <formula>100.1</formula>
    </cfRule>
  </conditionalFormatting>
  <conditionalFormatting sqref="GR287:GU287">
    <cfRule type="cellIs" dxfId="687" priority="192" operator="lessThan">
      <formula>99.8</formula>
    </cfRule>
    <cfRule type="cellIs" dxfId="686" priority="191" operator="greaterThan">
      <formula>99.8</formula>
    </cfRule>
    <cfRule type="cellIs" dxfId="685" priority="190" operator="greaterThan">
      <formula>100.1</formula>
    </cfRule>
  </conditionalFormatting>
  <conditionalFormatting sqref="GY287:HB287">
    <cfRule type="cellIs" dxfId="684" priority="189" operator="lessThan">
      <formula>99.8</formula>
    </cfRule>
    <cfRule type="cellIs" dxfId="683" priority="188" operator="greaterThan">
      <formula>99.8</formula>
    </cfRule>
    <cfRule type="cellIs" dxfId="682" priority="187" operator="greaterThan">
      <formula>100.1</formula>
    </cfRule>
  </conditionalFormatting>
  <conditionalFormatting sqref="HF287:HI287">
    <cfRule type="cellIs" dxfId="681" priority="186" operator="lessThan">
      <formula>99.8</formula>
    </cfRule>
    <cfRule type="cellIs" dxfId="680" priority="185" operator="greaterThan">
      <formula>99.8</formula>
    </cfRule>
    <cfRule type="cellIs" dxfId="679" priority="184" operator="greaterThan">
      <formula>100.1</formula>
    </cfRule>
  </conditionalFormatting>
  <conditionalFormatting sqref="HM287:HP287">
    <cfRule type="cellIs" dxfId="678" priority="183" operator="lessThan">
      <formula>99.8</formula>
    </cfRule>
    <cfRule type="cellIs" dxfId="677" priority="182" operator="greaterThan">
      <formula>99.8</formula>
    </cfRule>
    <cfRule type="cellIs" dxfId="676" priority="181" operator="greaterThan">
      <formula>100.1</formula>
    </cfRule>
  </conditionalFormatting>
  <conditionalFormatting sqref="HT287:HW287">
    <cfRule type="cellIs" dxfId="675" priority="178" operator="greaterThan">
      <formula>100.1</formula>
    </cfRule>
    <cfRule type="cellIs" dxfId="674" priority="180" operator="lessThan">
      <formula>99.8</formula>
    </cfRule>
    <cfRule type="cellIs" dxfId="673" priority="179" operator="greaterThan">
      <formula>99.8</formula>
    </cfRule>
  </conditionalFormatting>
  <conditionalFormatting sqref="IA287:ID287">
    <cfRule type="cellIs" dxfId="672" priority="177" operator="lessThan">
      <formula>99.8</formula>
    </cfRule>
    <cfRule type="cellIs" dxfId="671" priority="176" operator="greaterThan">
      <formula>99.8</formula>
    </cfRule>
    <cfRule type="cellIs" dxfId="670" priority="175" operator="greaterThan">
      <formula>100.1</formula>
    </cfRule>
  </conditionalFormatting>
  <conditionalFormatting sqref="IH287:IK287">
    <cfRule type="cellIs" dxfId="669" priority="174" operator="lessThan">
      <formula>99.8</formula>
    </cfRule>
    <cfRule type="cellIs" dxfId="668" priority="173" operator="greaterThan">
      <formula>99.8</formula>
    </cfRule>
    <cfRule type="cellIs" dxfId="667" priority="172" operator="greaterThan">
      <formula>100.1</formula>
    </cfRule>
  </conditionalFormatting>
  <conditionalFormatting sqref="IO287:IR287">
    <cfRule type="cellIs" dxfId="666" priority="171" operator="lessThan">
      <formula>99.8</formula>
    </cfRule>
    <cfRule type="cellIs" dxfId="665" priority="170" operator="greaterThan">
      <formula>99.8</formula>
    </cfRule>
    <cfRule type="cellIs" dxfId="664" priority="169" operator="greaterThan">
      <formula>100.1</formula>
    </cfRule>
  </conditionalFormatting>
  <conditionalFormatting sqref="IV287:IY287">
    <cfRule type="cellIs" dxfId="663" priority="164" operator="greaterThan">
      <formula>99.8</formula>
    </cfRule>
    <cfRule type="cellIs" dxfId="662" priority="163" operator="greaterThan">
      <formula>100.1</formula>
    </cfRule>
    <cfRule type="cellIs" dxfId="661" priority="165" operator="lessThan">
      <formula>99.8</formula>
    </cfRule>
  </conditionalFormatting>
  <conditionalFormatting sqref="JC287:JF287">
    <cfRule type="cellIs" dxfId="660" priority="162" operator="lessThan">
      <formula>99.8</formula>
    </cfRule>
    <cfRule type="cellIs" dxfId="659" priority="161" operator="greaterThan">
      <formula>99.8</formula>
    </cfRule>
    <cfRule type="cellIs" dxfId="658" priority="160" operator="greaterThan">
      <formula>100.1</formula>
    </cfRule>
  </conditionalFormatting>
  <conditionalFormatting sqref="JJ287:JM287">
    <cfRule type="cellIs" dxfId="657" priority="159" operator="lessThan">
      <formula>99.8</formula>
    </cfRule>
    <cfRule type="cellIs" dxfId="656" priority="158" operator="greaterThan">
      <formula>99.8</formula>
    </cfRule>
    <cfRule type="cellIs" dxfId="655" priority="157" operator="greaterThan">
      <formula>100.1</formula>
    </cfRule>
  </conditionalFormatting>
  <conditionalFormatting sqref="JQ287:JT287">
    <cfRule type="cellIs" dxfId="654" priority="156" operator="lessThan">
      <formula>99.8</formula>
    </cfRule>
    <cfRule type="cellIs" dxfId="653" priority="155" operator="greaterThan">
      <formula>99.8</formula>
    </cfRule>
    <cfRule type="cellIs" dxfId="652" priority="154" operator="greaterThan">
      <formula>100.1</formula>
    </cfRule>
  </conditionalFormatting>
  <conditionalFormatting sqref="JX287:KA287">
    <cfRule type="cellIs" dxfId="651" priority="153" operator="lessThan">
      <formula>99.8</formula>
    </cfRule>
    <cfRule type="cellIs" dxfId="650" priority="152" operator="greaterThan">
      <formula>99.8</formula>
    </cfRule>
    <cfRule type="cellIs" dxfId="649" priority="151" operator="greaterThan">
      <formula>100.1</formula>
    </cfRule>
  </conditionalFormatting>
  <conditionalFormatting sqref="KE287:KH287">
    <cfRule type="cellIs" dxfId="648" priority="148" operator="greaterThan">
      <formula>100.1</formula>
    </cfRule>
    <cfRule type="cellIs" dxfId="647" priority="150" operator="lessThan">
      <formula>99.8</formula>
    </cfRule>
    <cfRule type="cellIs" dxfId="646" priority="149" operator="greaterThan">
      <formula>99.8</formula>
    </cfRule>
  </conditionalFormatting>
  <conditionalFormatting sqref="KL287:KO287">
    <cfRule type="cellIs" dxfId="645" priority="147" operator="lessThan">
      <formula>99.8</formula>
    </cfRule>
    <cfRule type="cellIs" dxfId="644" priority="146" operator="greaterThan">
      <formula>99.8</formula>
    </cfRule>
    <cfRule type="cellIs" dxfId="643" priority="145" operator="greaterThan">
      <formula>100.1</formula>
    </cfRule>
  </conditionalFormatting>
  <conditionalFormatting sqref="KS287:KV287">
    <cfRule type="cellIs" dxfId="642" priority="142" operator="greaterThan">
      <formula>100.1</formula>
    </cfRule>
    <cfRule type="cellIs" dxfId="641" priority="143" operator="greaterThan">
      <formula>99.8</formula>
    </cfRule>
    <cfRule type="cellIs" dxfId="640" priority="144" operator="lessThan">
      <formula>99.8</formula>
    </cfRule>
  </conditionalFormatting>
  <conditionalFormatting sqref="KZ287:LC287">
    <cfRule type="cellIs" dxfId="639" priority="141" operator="lessThan">
      <formula>99.8</formula>
    </cfRule>
    <cfRule type="cellIs" dxfId="638" priority="140" operator="greaterThan">
      <formula>99.8</formula>
    </cfRule>
    <cfRule type="cellIs" dxfId="637" priority="139" operator="greaterThan">
      <formula>100.1</formula>
    </cfRule>
  </conditionalFormatting>
  <conditionalFormatting sqref="LG287:LJ287">
    <cfRule type="cellIs" dxfId="636" priority="137" operator="greaterThan">
      <formula>99.8</formula>
    </cfRule>
    <cfRule type="cellIs" dxfId="635" priority="138" operator="lessThan">
      <formula>99.8</formula>
    </cfRule>
    <cfRule type="cellIs" dxfId="634" priority="136" operator="greaterThan">
      <formula>100.1</formula>
    </cfRule>
  </conditionalFormatting>
  <conditionalFormatting sqref="LN287:LQ287">
    <cfRule type="cellIs" dxfId="633" priority="135" operator="lessThan">
      <formula>99.8</formula>
    </cfRule>
    <cfRule type="cellIs" dxfId="632" priority="134" operator="greaterThan">
      <formula>99.8</formula>
    </cfRule>
    <cfRule type="cellIs" dxfId="631" priority="133" operator="greaterThan">
      <formula>100.1</formula>
    </cfRule>
  </conditionalFormatting>
  <conditionalFormatting sqref="LU287:LX287">
    <cfRule type="cellIs" dxfId="630" priority="130" operator="greaterThan">
      <formula>100.1</formula>
    </cfRule>
    <cfRule type="cellIs" dxfId="629" priority="132" operator="lessThan">
      <formula>99.8</formula>
    </cfRule>
    <cfRule type="cellIs" dxfId="628" priority="131" operator="greaterThan">
      <formula>99.8</formula>
    </cfRule>
  </conditionalFormatting>
  <conditionalFormatting sqref="MB287:ME287">
    <cfRule type="cellIs" dxfId="627" priority="128" operator="greaterThan">
      <formula>99.8</formula>
    </cfRule>
    <cfRule type="cellIs" dxfId="626" priority="129" operator="lessThan">
      <formula>99.8</formula>
    </cfRule>
    <cfRule type="cellIs" dxfId="625" priority="127" operator="greaterThan">
      <formula>100.1</formula>
    </cfRule>
  </conditionalFormatting>
  <conditionalFormatting sqref="MI287:ML287">
    <cfRule type="cellIs" dxfId="624" priority="126" operator="lessThan">
      <formula>99.8</formula>
    </cfRule>
    <cfRule type="cellIs" dxfId="623" priority="125" operator="greaterThan">
      <formula>99.8</formula>
    </cfRule>
    <cfRule type="cellIs" dxfId="622" priority="124" operator="greaterThan">
      <formula>100.1</formula>
    </cfRule>
  </conditionalFormatting>
  <conditionalFormatting sqref="MP287:MS287">
    <cfRule type="cellIs" dxfId="621" priority="123" operator="lessThan">
      <formula>99.8</formula>
    </cfRule>
    <cfRule type="cellIs" dxfId="620" priority="122" operator="greaterThan">
      <formula>99.8</formula>
    </cfRule>
    <cfRule type="cellIs" dxfId="619" priority="121" operator="greaterThan">
      <formula>100.1</formula>
    </cfRule>
  </conditionalFormatting>
  <conditionalFormatting sqref="MW287:MZ287">
    <cfRule type="cellIs" dxfId="618" priority="120" operator="lessThan">
      <formula>99.8</formula>
    </cfRule>
    <cfRule type="cellIs" dxfId="617" priority="119" operator="greaterThan">
      <formula>99.8</formula>
    </cfRule>
    <cfRule type="cellIs" dxfId="616" priority="118" operator="greaterThan">
      <formula>100.1</formula>
    </cfRule>
  </conditionalFormatting>
  <conditionalFormatting sqref="ND287:NG287">
    <cfRule type="cellIs" dxfId="615" priority="117" operator="lessThan">
      <formula>99.8</formula>
    </cfRule>
    <cfRule type="cellIs" dxfId="614" priority="116" operator="greaterThan">
      <formula>99.8</formula>
    </cfRule>
    <cfRule type="cellIs" dxfId="613" priority="115" operator="greaterThan">
      <formula>100.1</formula>
    </cfRule>
  </conditionalFormatting>
  <conditionalFormatting sqref="NK287:NN287">
    <cfRule type="cellIs" dxfId="612" priority="114" operator="lessThan">
      <formula>99.8</formula>
    </cfRule>
    <cfRule type="cellIs" dxfId="611" priority="113" operator="greaterThan">
      <formula>99.8</formula>
    </cfRule>
    <cfRule type="cellIs" dxfId="610" priority="112" operator="greaterThan">
      <formula>100.1</formula>
    </cfRule>
  </conditionalFormatting>
  <conditionalFormatting sqref="NR287:NU287">
    <cfRule type="cellIs" dxfId="609" priority="109" operator="greaterThan">
      <formula>100.1</formula>
    </cfRule>
    <cfRule type="cellIs" dxfId="608" priority="111" operator="lessThan">
      <formula>99.8</formula>
    </cfRule>
    <cfRule type="cellIs" dxfId="607" priority="110" operator="greaterThan">
      <formula>99.8</formula>
    </cfRule>
  </conditionalFormatting>
  <conditionalFormatting sqref="NY287:OB287">
    <cfRule type="cellIs" dxfId="606" priority="105" operator="lessThan">
      <formula>99.8</formula>
    </cfRule>
    <cfRule type="cellIs" dxfId="605" priority="104" operator="greaterThan">
      <formula>99.8</formula>
    </cfRule>
    <cfRule type="cellIs" dxfId="604" priority="103" operator="greaterThan">
      <formula>100.1</formula>
    </cfRule>
  </conditionalFormatting>
  <conditionalFormatting sqref="OF287:OI287">
    <cfRule type="cellIs" dxfId="603" priority="99" operator="lessThan">
      <formula>99.8</formula>
    </cfRule>
    <cfRule type="cellIs" dxfId="602" priority="98" operator="greaterThan">
      <formula>99.8</formula>
    </cfRule>
    <cfRule type="cellIs" dxfId="601" priority="97" operator="greaterThan">
      <formula>100.1</formula>
    </cfRule>
  </conditionalFormatting>
  <conditionalFormatting sqref="OM287:OP287">
    <cfRule type="cellIs" dxfId="600" priority="96" operator="lessThan">
      <formula>99.8</formula>
    </cfRule>
    <cfRule type="cellIs" dxfId="599" priority="95" operator="greaterThan">
      <formula>99.8</formula>
    </cfRule>
    <cfRule type="cellIs" dxfId="598" priority="94" operator="greaterThan">
      <formula>100.1</formula>
    </cfRule>
  </conditionalFormatting>
  <conditionalFormatting sqref="OT287:OW287">
    <cfRule type="cellIs" dxfId="597" priority="92" operator="greaterThan">
      <formula>99.8</formula>
    </cfRule>
    <cfRule type="cellIs" dxfId="596" priority="91" operator="greaterThan">
      <formula>100.1</formula>
    </cfRule>
    <cfRule type="cellIs" dxfId="595" priority="93" operator="lessThan">
      <formula>99.8</formula>
    </cfRule>
  </conditionalFormatting>
  <conditionalFormatting sqref="PA287:PD287">
    <cfRule type="cellIs" dxfId="594" priority="90" operator="lessThan">
      <formula>99.8</formula>
    </cfRule>
    <cfRule type="cellIs" dxfId="593" priority="89" operator="greaterThan">
      <formula>99.8</formula>
    </cfRule>
    <cfRule type="cellIs" dxfId="592" priority="88" operator="greaterThan">
      <formula>100.1</formula>
    </cfRule>
  </conditionalFormatting>
  <conditionalFormatting sqref="PH287:PK287">
    <cfRule type="cellIs" dxfId="591" priority="87" operator="lessThan">
      <formula>99.8</formula>
    </cfRule>
    <cfRule type="cellIs" dxfId="590" priority="86" operator="greaterThan">
      <formula>99.8</formula>
    </cfRule>
    <cfRule type="cellIs" dxfId="589" priority="85" operator="greaterThan">
      <formula>100.1</formula>
    </cfRule>
  </conditionalFormatting>
  <conditionalFormatting sqref="PO287:PR287">
    <cfRule type="cellIs" dxfId="588" priority="84" operator="lessThan">
      <formula>99.8</formula>
    </cfRule>
    <cfRule type="cellIs" dxfId="587" priority="83" operator="greaterThan">
      <formula>99.8</formula>
    </cfRule>
    <cfRule type="cellIs" dxfId="586" priority="82" operator="greaterThan">
      <formula>100.1</formula>
    </cfRule>
  </conditionalFormatting>
  <conditionalFormatting sqref="PV287:PY287">
    <cfRule type="cellIs" dxfId="585" priority="81" operator="lessThan">
      <formula>99.8</formula>
    </cfRule>
    <cfRule type="cellIs" dxfId="584" priority="80" operator="greaterThan">
      <formula>99.8</formula>
    </cfRule>
    <cfRule type="cellIs" dxfId="583" priority="79" operator="greaterThan">
      <formula>100.1</formula>
    </cfRule>
  </conditionalFormatting>
  <conditionalFormatting sqref="QC287:QF287">
    <cfRule type="cellIs" dxfId="582" priority="73" operator="greaterThan">
      <formula>100.1</formula>
    </cfRule>
    <cfRule type="cellIs" dxfId="581" priority="75" operator="lessThan">
      <formula>99.8</formula>
    </cfRule>
    <cfRule type="cellIs" dxfId="580" priority="74" operator="greaterThan">
      <formula>99.8</formula>
    </cfRule>
  </conditionalFormatting>
  <conditionalFormatting sqref="QJ287:QM287">
    <cfRule type="cellIs" dxfId="579" priority="71" operator="greaterThan">
      <formula>99.8</formula>
    </cfRule>
    <cfRule type="cellIs" dxfId="578" priority="70" operator="greaterThan">
      <formula>100.1</formula>
    </cfRule>
    <cfRule type="cellIs" dxfId="577" priority="72" operator="lessThan">
      <formula>99.8</formula>
    </cfRule>
  </conditionalFormatting>
  <conditionalFormatting sqref="QQ287:QT287">
    <cfRule type="cellIs" dxfId="576" priority="69" operator="lessThan">
      <formula>99.8</formula>
    </cfRule>
    <cfRule type="cellIs" dxfId="575" priority="68" operator="greaterThan">
      <formula>99.8</formula>
    </cfRule>
    <cfRule type="cellIs" dxfId="574" priority="67" operator="greaterThan">
      <formula>100.1</formula>
    </cfRule>
  </conditionalFormatting>
  <conditionalFormatting sqref="QX287:RA287">
    <cfRule type="cellIs" dxfId="573" priority="66" operator="lessThan">
      <formula>99.8</formula>
    </cfRule>
    <cfRule type="cellIs" dxfId="572" priority="65" operator="greaterThan">
      <formula>99.8</formula>
    </cfRule>
    <cfRule type="cellIs" dxfId="571" priority="64" operator="greaterThan">
      <formula>100.1</formula>
    </cfRule>
  </conditionalFormatting>
  <conditionalFormatting sqref="RE287:RH287">
    <cfRule type="cellIs" dxfId="570" priority="61" operator="greaterThan">
      <formula>100.1</formula>
    </cfRule>
    <cfRule type="cellIs" dxfId="569" priority="63" operator="lessThan">
      <formula>99.8</formula>
    </cfRule>
    <cfRule type="cellIs" dxfId="568" priority="62" operator="greaterThan">
      <formula>99.8</formula>
    </cfRule>
  </conditionalFormatting>
  <conditionalFormatting sqref="RL287:RO287 RS287:RV287">
    <cfRule type="cellIs" dxfId="567" priority="60" operator="lessThan">
      <formula>99.8</formula>
    </cfRule>
    <cfRule type="cellIs" dxfId="566" priority="59" operator="greaterThan">
      <formula>99.8</formula>
    </cfRule>
    <cfRule type="cellIs" dxfId="565" priority="58" operator="greaterThan">
      <formula>100.1</formula>
    </cfRule>
  </conditionalFormatting>
  <conditionalFormatting sqref="RZ287:SC287">
    <cfRule type="cellIs" dxfId="564" priority="57" operator="lessThan">
      <formula>99.8</formula>
    </cfRule>
    <cfRule type="cellIs" dxfId="563" priority="56" operator="greaterThan">
      <formula>99.8</formula>
    </cfRule>
    <cfRule type="cellIs" dxfId="562" priority="55" operator="greaterThan">
      <formula>100.1</formula>
    </cfRule>
  </conditionalFormatting>
  <conditionalFormatting sqref="SG287:SJ287">
    <cfRule type="cellIs" dxfId="561" priority="53" operator="greaterThan">
      <formula>99.8</formula>
    </cfRule>
    <cfRule type="cellIs" dxfId="560" priority="54" operator="lessThan">
      <formula>99.8</formula>
    </cfRule>
    <cfRule type="cellIs" dxfId="559" priority="52" operator="greaterThan">
      <formula>100.1</formula>
    </cfRule>
  </conditionalFormatting>
  <conditionalFormatting sqref="SN287:SQ287">
    <cfRule type="cellIs" dxfId="558" priority="51" operator="lessThan">
      <formula>99.8</formula>
    </cfRule>
    <cfRule type="cellIs" dxfId="557" priority="50" operator="greaterThan">
      <formula>99.8</formula>
    </cfRule>
    <cfRule type="cellIs" dxfId="556" priority="49" operator="greaterThan">
      <formula>100.1</formula>
    </cfRule>
  </conditionalFormatting>
  <conditionalFormatting sqref="SU287:SX287">
    <cfRule type="cellIs" dxfId="555" priority="48" operator="lessThan">
      <formula>99.8</formula>
    </cfRule>
    <cfRule type="cellIs" dxfId="554" priority="47" operator="greaterThan">
      <formula>99.8</formula>
    </cfRule>
    <cfRule type="cellIs" dxfId="553" priority="46" operator="greaterThan">
      <formula>100.1</formula>
    </cfRule>
  </conditionalFormatting>
  <conditionalFormatting sqref="TB287:TE287">
    <cfRule type="cellIs" dxfId="552" priority="45" operator="lessThan">
      <formula>99.8</formula>
    </cfRule>
    <cfRule type="cellIs" dxfId="551" priority="44" operator="greaterThan">
      <formula>99.8</formula>
    </cfRule>
    <cfRule type="cellIs" dxfId="550" priority="43" operator="greaterThan">
      <formula>100.1</formula>
    </cfRule>
  </conditionalFormatting>
  <conditionalFormatting sqref="TI287:TL287">
    <cfRule type="cellIs" dxfId="549" priority="42" operator="lessThan">
      <formula>99.8</formula>
    </cfRule>
    <cfRule type="cellIs" dxfId="548" priority="41" operator="greaterThan">
      <formula>99.8</formula>
    </cfRule>
    <cfRule type="cellIs" dxfId="547" priority="40" operator="greaterThan">
      <formula>100.1</formula>
    </cfRule>
  </conditionalFormatting>
  <conditionalFormatting sqref="TP287:TS287">
    <cfRule type="cellIs" dxfId="546" priority="39" operator="lessThan">
      <formula>99.8</formula>
    </cfRule>
    <cfRule type="cellIs" dxfId="545" priority="38" operator="greaterThan">
      <formula>99.8</formula>
    </cfRule>
    <cfRule type="cellIs" dxfId="544" priority="37" operator="greaterThan">
      <formula>100.1</formula>
    </cfRule>
  </conditionalFormatting>
  <conditionalFormatting sqref="TW287:TZ287">
    <cfRule type="cellIs" dxfId="543" priority="34" operator="greaterThan">
      <formula>100.1</formula>
    </cfRule>
    <cfRule type="cellIs" dxfId="542" priority="36" operator="lessThan">
      <formula>99.8</formula>
    </cfRule>
    <cfRule type="cellIs" dxfId="541" priority="35" operator="greaterThan">
      <formula>99.8</formula>
    </cfRule>
  </conditionalFormatting>
  <conditionalFormatting sqref="UD287:UG287">
    <cfRule type="cellIs" dxfId="540" priority="33" operator="lessThan">
      <formula>99.8</formula>
    </cfRule>
    <cfRule type="cellIs" dxfId="539" priority="32" operator="greaterThan">
      <formula>99.8</formula>
    </cfRule>
    <cfRule type="cellIs" dxfId="538" priority="31" operator="greaterThan">
      <formula>100.1</formula>
    </cfRule>
  </conditionalFormatting>
  <conditionalFormatting sqref="UK287:UN287">
    <cfRule type="cellIs" dxfId="537" priority="30" operator="lessThan">
      <formula>99.8</formula>
    </cfRule>
    <cfRule type="cellIs" dxfId="536" priority="29" operator="greaterThan">
      <formula>99.8</formula>
    </cfRule>
    <cfRule type="cellIs" dxfId="535" priority="28" operator="greaterThan">
      <formula>100.1</formula>
    </cfRule>
  </conditionalFormatting>
  <conditionalFormatting sqref="UR287:UU287">
    <cfRule type="cellIs" dxfId="534" priority="27" operator="lessThan">
      <formula>99.8</formula>
    </cfRule>
    <cfRule type="cellIs" dxfId="533" priority="26" operator="greaterThan">
      <formula>99.8</formula>
    </cfRule>
    <cfRule type="cellIs" dxfId="532" priority="25" operator="greaterThan">
      <formula>100.1</formula>
    </cfRule>
  </conditionalFormatting>
  <conditionalFormatting sqref="UY287:VB287">
    <cfRule type="cellIs" dxfId="531" priority="24" operator="lessThan">
      <formula>99.8</formula>
    </cfRule>
    <cfRule type="cellIs" dxfId="530" priority="23" operator="greaterThan">
      <formula>99.8</formula>
    </cfRule>
    <cfRule type="cellIs" dxfId="529" priority="22" operator="greaterThan">
      <formula>100.1</formula>
    </cfRule>
  </conditionalFormatting>
  <conditionalFormatting sqref="VF287:VI287 VM287:VP287 VT287:VW287 WA287:WD287 WH287:WK287">
    <cfRule type="cellIs" dxfId="528" priority="21" operator="lessThan">
      <formula>99.8</formula>
    </cfRule>
    <cfRule type="cellIs" dxfId="527" priority="19" operator="greaterThan">
      <formula>100.1</formula>
    </cfRule>
    <cfRule type="cellIs" dxfId="526" priority="20" operator="greaterThan">
      <formula>99.8</formula>
    </cfRule>
  </conditionalFormatting>
  <conditionalFormatting sqref="WO287:WR287">
    <cfRule type="cellIs" dxfId="525" priority="18" operator="lessThan">
      <formula>99.8</formula>
    </cfRule>
    <cfRule type="cellIs" dxfId="524" priority="17" operator="greaterThan">
      <formula>99.8</formula>
    </cfRule>
    <cfRule type="cellIs" dxfId="523" priority="16" operator="greaterThan">
      <formula>100.1</formula>
    </cfRule>
  </conditionalFormatting>
  <conditionalFormatting sqref="WV287:WY287 XC287:XF287 XJ287:XM287">
    <cfRule type="cellIs" dxfId="522" priority="15" operator="lessThan">
      <formula>99.8</formula>
    </cfRule>
    <cfRule type="cellIs" dxfId="521" priority="14" operator="greaterThan">
      <formula>99.8</formula>
    </cfRule>
    <cfRule type="cellIs" dxfId="520" priority="13" operator="greaterThan">
      <formula>100.1</formula>
    </cfRule>
  </conditionalFormatting>
  <conditionalFormatting sqref="XQ287:XT287">
    <cfRule type="cellIs" dxfId="519" priority="12" operator="lessThan">
      <formula>99.8</formula>
    </cfRule>
    <cfRule type="cellIs" dxfId="518" priority="11" operator="greaterThan">
      <formula>99.8</formula>
    </cfRule>
    <cfRule type="cellIs" dxfId="517" priority="10" operator="greaterThan">
      <formula>100.1</formula>
    </cfRule>
  </conditionalFormatting>
  <conditionalFormatting sqref="XX287:YA287">
    <cfRule type="cellIs" dxfId="516" priority="9" operator="lessThan">
      <formula>99.8</formula>
    </cfRule>
    <cfRule type="cellIs" dxfId="515" priority="8" operator="greaterThan">
      <formula>99.8</formula>
    </cfRule>
    <cfRule type="cellIs" dxfId="514" priority="7" operator="greaterThan">
      <formula>100.1</formula>
    </cfRule>
  </conditionalFormatting>
  <conditionalFormatting sqref="YE287:YH287">
    <cfRule type="cellIs" dxfId="513" priority="4" operator="greaterThan">
      <formula>100.1</formula>
    </cfRule>
    <cfRule type="cellIs" dxfId="512" priority="6" operator="lessThan">
      <formula>99.8</formula>
    </cfRule>
    <cfRule type="cellIs" dxfId="511" priority="5" operator="greaterThan">
      <formula>99.8</formula>
    </cfRule>
  </conditionalFormatting>
  <conditionalFormatting sqref="YL287:YP287">
    <cfRule type="cellIs" dxfId="510" priority="2" operator="greaterThan">
      <formula>99.8</formula>
    </cfRule>
    <cfRule type="cellIs" dxfId="509" priority="1" operator="greaterThan">
      <formula>100.1</formula>
    </cfRule>
    <cfRule type="cellIs" dxfId="50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90" zoomScaleNormal="90" workbookViewId="0">
      <selection activeCell="YN173" sqref="YN173"/>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VLOOKUP(Enlaces!C1,Enlaces!B2:C6,2,0)</f>
        <v>T.España</v>
      </c>
      <c r="H2" s="33" t="s">
        <v>443</v>
      </c>
    </row>
    <row r="4" spans="2:17" x14ac:dyDescent="0.25">
      <c r="B4" s="19" t="s">
        <v>444</v>
      </c>
    </row>
    <row r="5" spans="2:17" ht="15.75" hidden="1" thickBot="1" x14ac:dyDescent="0.3">
      <c r="E5" s="31" t="str">
        <f t="shared" ref="E5:P5" si="0">E9&amp;$C$2</f>
        <v xml:space="preserve"> MAYO 24T.España</v>
      </c>
      <c r="F5" s="31" t="str">
        <f t="shared" si="0"/>
        <v xml:space="preserve"> JUNIO 24T.España</v>
      </c>
      <c r="G5" s="31" t="str">
        <f t="shared" si="0"/>
        <v xml:space="preserve"> JULIO 24T.España</v>
      </c>
      <c r="H5" s="31" t="str">
        <f t="shared" si="0"/>
        <v xml:space="preserve"> AGOSTO 24T.España</v>
      </c>
      <c r="I5" s="31" t="str">
        <f t="shared" si="0"/>
        <v xml:space="preserve"> SEPTIEMBRE 24T.España</v>
      </c>
      <c r="J5" s="31" t="str">
        <f t="shared" si="0"/>
        <v xml:space="preserve"> OCTUBRE 24T.España</v>
      </c>
      <c r="K5" s="31" t="str">
        <f t="shared" si="0"/>
        <v xml:space="preserve"> NOVIEMBRE 24T.España</v>
      </c>
      <c r="L5" s="31" t="str">
        <f t="shared" si="0"/>
        <v xml:space="preserve"> DICIEMBRE 24T.España</v>
      </c>
      <c r="M5" s="31" t="str">
        <f t="shared" si="0"/>
        <v xml:space="preserve"> ENERO 25T.España</v>
      </c>
      <c r="N5" s="31" t="str">
        <f t="shared" si="0"/>
        <v xml:space="preserve"> FEBRERO 25T.España</v>
      </c>
      <c r="O5" s="31" t="str">
        <f t="shared" si="0"/>
        <v xml:space="preserve"> MARZO 25T.España</v>
      </c>
      <c r="P5" s="31" t="str">
        <f t="shared" si="0"/>
        <v xml:space="preserve"> ABRIL 25T.España</v>
      </c>
      <c r="Q5" s="31"/>
    </row>
    <row r="6" spans="2:17" ht="15.75" thickBot="1" x14ac:dyDescent="0.3">
      <c r="E6" s="31"/>
      <c r="F6" s="31"/>
      <c r="G6" s="31"/>
      <c r="H6" s="31"/>
      <c r="I6" s="31"/>
      <c r="J6" s="31"/>
      <c r="K6" s="31"/>
      <c r="L6" s="31"/>
      <c r="M6" s="31"/>
      <c r="N6" s="31"/>
      <c r="O6" s="31"/>
      <c r="P6" s="31"/>
      <c r="Q6" s="31"/>
    </row>
    <row r="7" spans="2:17" ht="15.75" thickBot="1" x14ac:dyDescent="0.3">
      <c r="B7" s="8" t="s">
        <v>445</v>
      </c>
      <c r="C7" s="7">
        <v>0.25</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Oliva'!$A$260:$ACS$260,,MAX(IF('Aceite de Oliva'!$A$260:$ACS$260&lt;&gt;"",COLUMN('Aceite de Oliva'!$A$260:$ACS$260)))-(7*E8))</f>
        <v xml:space="preserve"> MAYO 24</v>
      </c>
      <c r="F9" t="str">
        <f t="array" ref="F9">INDEX('Aceite de Oliva'!$A$260:$ACS$260,,MAX(IF('Aceite de Oliva'!$A$260:$ACS$260&lt;&gt;"",COLUMN('Aceite de Oliva'!$A$260:$ACS$260)))-(7*F8))</f>
        <v xml:space="preserve"> JUNIO 24</v>
      </c>
      <c r="G9" t="str">
        <f t="array" ref="G9">INDEX('Aceite de Oliva'!$A$260:$ACS$260,,MAX(IF('Aceite de Oliva'!$A$260:$ACS$260&lt;&gt;"",COLUMN('Aceite de Oliva'!$A$260:$ACS$260)))-(7*G8))</f>
        <v xml:space="preserve"> JULIO 24</v>
      </c>
      <c r="H9" t="str">
        <f t="array" ref="H9">INDEX('Aceite de Oliva'!$A$260:$ACS$260,,MAX(IF('Aceite de Oliva'!$A$260:$ACS$260&lt;&gt;"",COLUMN('Aceite de Oliva'!$A$260:$ACS$260)))-(7*H8))</f>
        <v xml:space="preserve"> AGOSTO 24</v>
      </c>
      <c r="I9" t="str">
        <f t="array" ref="I9">INDEX('Aceite de Oliva'!$A$260:$ACS$260,,MAX(IF('Aceite de Oliva'!$A$260:$ACS$260&lt;&gt;"",COLUMN('Aceite de Oliva'!$A$260:$ACS$260)))-(7*I8))</f>
        <v xml:space="preserve"> SEPTIEMBRE 24</v>
      </c>
      <c r="J9" t="str">
        <f t="array" ref="J9">INDEX('Aceite de Oliva'!$A$260:$ACS$260,,MAX(IF('Aceite de Oliva'!$A$260:$ACS$260&lt;&gt;"",COLUMN('Aceite de Oliva'!$A$260:$ACS$260)))-(7*J8))</f>
        <v xml:space="preserve"> OCTUBRE 24</v>
      </c>
      <c r="K9" t="str">
        <f t="array" ref="K9">INDEX('Aceite de Oliva'!$A$260:$ACS$260,,MAX(IF('Aceite de Oliva'!$A$260:$ACS$260&lt;&gt;"",COLUMN('Aceite de Oliva'!$A$260:$ACS$260)))-(7*K8))</f>
        <v xml:space="preserve"> NOVIEMBRE 24</v>
      </c>
      <c r="L9" t="str">
        <f t="array" ref="L9">INDEX('Aceite de Oliva'!$A$260:$ACS$260,,MAX(IF('Aceite de Oliva'!$A$260:$ACS$260&lt;&gt;"",COLUMN('Aceite de Oliva'!$A$260:$ACS$260)))-(7*L8))</f>
        <v xml:space="preserve"> DICIEMBRE 24</v>
      </c>
      <c r="M9" t="str">
        <f t="array" ref="M9">INDEX('Aceite de Oliva'!$A$260:$ACS$260,,MAX(IF('Aceite de Oliva'!$A$260:$ACS$260&lt;&gt;"",COLUMN('Aceite de Oliva'!$A$260:$ACS$260)))-(7*M8))</f>
        <v xml:space="preserve"> ENERO 25</v>
      </c>
      <c r="N9" t="str">
        <f t="array" ref="N9">INDEX('Aceite de Oliva'!$A$260:$ACS$260,,MAX(IF('Aceite de Oliva'!$A$260:$ACS$260&lt;&gt;"",COLUMN('Aceite de Oliva'!$A$260:$ACS$260)))-(7*N8))</f>
        <v xml:space="preserve"> FEBRERO 25</v>
      </c>
      <c r="O9" t="str">
        <f t="array" ref="O9">INDEX('Aceite de Oliva'!$A$260:$ACS$260,,MAX(IF('Aceite de Oliva'!$A$260:$ACS$260&lt;&gt;"",COLUMN('Aceite de Oliva'!$A$260:$ACS$260)))-(7*O8))</f>
        <v xml:space="preserve"> MARZO 25</v>
      </c>
      <c r="P9" t="str">
        <f t="array" ref="P9">INDEX('Aceite de Oliva'!$A$260:$ACS$260,,MAX(IF('Aceite de Oliva'!$A$260:$ACS$260&lt;&gt;"",COLUMN('Aceite de Oliva'!$A$260:$ACS$260))))</f>
        <v xml:space="preserve"> ABRIL 25</v>
      </c>
    </row>
    <row r="10" spans="2:17" x14ac:dyDescent="0.25">
      <c r="B10" s="10"/>
      <c r="C10" s="18">
        <v>5</v>
      </c>
      <c r="E10" s="32">
        <f>INDEX('Aceite de Oliva'!$A$259:$ACS$285,MATCH($B10,'Aceite de Oliva'!$A$259:$A$285,0),MATCH(E$5,'Aceite de Oliva'!$A$259:$ACS$259,0))</f>
        <v>2.79</v>
      </c>
      <c r="F10" s="32">
        <f>INDEX('Aceite de Oliva'!$A$259:$ACS$285,MATCH($B10,'Aceite de Oliva'!$A$259:$A$285,0),MATCH(F$5,'Aceite de Oliva'!$A$259:$ACS$259,0))</f>
        <v>1.9400000000000002</v>
      </c>
      <c r="G10" s="32">
        <f>INDEX('Aceite de Oliva'!$A$259:$ACS$285,MATCH($B10,'Aceite de Oliva'!$A$259:$A$285,0),MATCH(G$5,'Aceite de Oliva'!$A$259:$ACS$259,0))</f>
        <v>1.7600000000000002</v>
      </c>
      <c r="H10" s="32">
        <f>INDEX('Aceite de Oliva'!$A$259:$ACS$285,MATCH($B10,'Aceite de Oliva'!$A$259:$A$285,0),MATCH(H$5,'Aceite de Oliva'!$A$259:$ACS$259,0))</f>
        <v>2.39</v>
      </c>
      <c r="I10" s="32">
        <f>INDEX('Aceite de Oliva'!$A$259:$ACS$285,MATCH($B10,'Aceite de Oliva'!$A$259:$A$285,0),MATCH(I$5,'Aceite de Oliva'!$A$259:$ACS$259,0))</f>
        <v>2.3899999999999997</v>
      </c>
      <c r="J10" s="32">
        <f>INDEX('Aceite de Oliva'!$A$259:$ACS$285,MATCH($B10,'Aceite de Oliva'!$A$259:$A$285,0),MATCH(J$5,'Aceite de Oliva'!$A$259:$ACS$259,0))</f>
        <v>2.4</v>
      </c>
      <c r="K10" s="32">
        <f>INDEX('Aceite de Oliva'!$A$259:$ACS$285,MATCH($B10,'Aceite de Oliva'!$A$259:$A$285,0),MATCH(K$5,'Aceite de Oliva'!$A$259:$ACS$259,0))</f>
        <v>1.87</v>
      </c>
      <c r="L10" s="32">
        <f>INDEX('Aceite de Oliva'!$A$259:$ACS$285,MATCH($B10,'Aceite de Oliva'!$A$259:$A$285,0),MATCH(L$5,'Aceite de Oliva'!$A$259:$ACS$259,0))</f>
        <v>2.64</v>
      </c>
      <c r="M10" s="32">
        <f>INDEX('Aceite de Oliva'!$A$259:$ACS$285,MATCH($B10,'Aceite de Oliva'!$A$259:$A$285,0),MATCH(M$5,'Aceite de Oliva'!$A$259:$ACS$259,0))</f>
        <v>17.059999999999999</v>
      </c>
      <c r="N10" s="32">
        <f>INDEX('Aceite de Oliva'!$A$259:$ACS$285,MATCH($B10,'Aceite de Oliva'!$A$259:$A$285,0),MATCH(N$5,'Aceite de Oliva'!$A$259:$ACS$259,0))</f>
        <v>71.260000000000005</v>
      </c>
      <c r="O10" s="32">
        <f>INDEX('Aceite de Oliva'!$A$259:$ACS$285,MATCH($B10,'Aceite de Oliva'!$A$259:$A$285,0),MATCH(O$5,'Aceite de Oliva'!$A$259:$ACS$259,0))</f>
        <v>85.640000000000015</v>
      </c>
      <c r="P10" s="32">
        <f>INDEX('Aceite de Oliva'!$A$259:$ACS$285,MATCH($B10,'Aceite de Oliva'!$A$259:$A$285,0),MATCH(P$5,'Aceite de Oliva'!$A$259:$ACS$259,0))</f>
        <v>86.43</v>
      </c>
    </row>
    <row r="11" spans="2:17" x14ac:dyDescent="0.25">
      <c r="B11" s="11">
        <f t="shared" ref="B11:B33" si="1">C10</f>
        <v>5</v>
      </c>
      <c r="C11" s="12">
        <f t="shared" ref="C11:C32" si="2">ROUND(B11+$C$7,2)</f>
        <v>5.25</v>
      </c>
      <c r="E11" s="32">
        <f>INDEX('Aceite de Oliva'!$A$259:$ACS$285,MATCH($B11,'Aceite de Oliva'!$A$259:$A$285,0),MATCH(E$5,'Aceite de Oliva'!$A$259:$ACS$259,0))</f>
        <v>1.46</v>
      </c>
      <c r="F11" s="32">
        <f>INDEX('Aceite de Oliva'!$A$259:$ACS$285,MATCH($B11,'Aceite de Oliva'!$A$259:$A$285,0),MATCH(F$5,'Aceite de Oliva'!$A$259:$ACS$259,0))</f>
        <v>0.94000000000000006</v>
      </c>
      <c r="G11" s="32">
        <f>INDEX('Aceite de Oliva'!$A$259:$ACS$285,MATCH($B11,'Aceite de Oliva'!$A$259:$A$285,0),MATCH(G$5,'Aceite de Oliva'!$A$259:$ACS$259,0))</f>
        <v>1.1299999999999999</v>
      </c>
      <c r="H11" s="32">
        <f>INDEX('Aceite de Oliva'!$A$259:$ACS$285,MATCH($B11,'Aceite de Oliva'!$A$259:$A$285,0),MATCH(H$5,'Aceite de Oliva'!$A$259:$ACS$259,0))</f>
        <v>0.53</v>
      </c>
      <c r="I11" s="32">
        <f>INDEX('Aceite de Oliva'!$A$259:$ACS$285,MATCH($B11,'Aceite de Oliva'!$A$259:$A$285,0),MATCH(I$5,'Aceite de Oliva'!$A$259:$ACS$259,0))</f>
        <v>0.6</v>
      </c>
      <c r="J11" s="32">
        <f>INDEX('Aceite de Oliva'!$A$259:$ACS$285,MATCH($B11,'Aceite de Oliva'!$A$259:$A$285,0),MATCH(J$5,'Aceite de Oliva'!$A$259:$ACS$259,0))</f>
        <v>3.6</v>
      </c>
      <c r="K11" s="32">
        <f>INDEX('Aceite de Oliva'!$A$259:$ACS$285,MATCH($B11,'Aceite de Oliva'!$A$259:$A$285,0),MATCH(K$5,'Aceite de Oliva'!$A$259:$ACS$259,0))</f>
        <v>0.93</v>
      </c>
      <c r="L11" s="32">
        <f>INDEX('Aceite de Oliva'!$A$259:$ACS$285,MATCH($B11,'Aceite de Oliva'!$A$259:$A$285,0),MATCH(L$5,'Aceite de Oliva'!$A$259:$ACS$259,0))</f>
        <v>0.19</v>
      </c>
      <c r="M11" s="32">
        <f>INDEX('Aceite de Oliva'!$A$259:$ACS$285,MATCH($B11,'Aceite de Oliva'!$A$259:$A$285,0),MATCH(M$5,'Aceite de Oliva'!$A$259:$ACS$259,0))</f>
        <v>32.24</v>
      </c>
      <c r="N11" s="32">
        <f>INDEX('Aceite de Oliva'!$A$259:$ACS$285,MATCH($B11,'Aceite de Oliva'!$A$259:$A$285,0),MATCH(N$5,'Aceite de Oliva'!$A$259:$ACS$259,0))</f>
        <v>6.9</v>
      </c>
      <c r="O11" s="32">
        <f>INDEX('Aceite de Oliva'!$A$259:$ACS$285,MATCH($B11,'Aceite de Oliva'!$A$259:$A$285,0),MATCH(O$5,'Aceite de Oliva'!$A$259:$ACS$259,0))</f>
        <v>1.1599999999999999</v>
      </c>
      <c r="P11" s="32">
        <f>INDEX('Aceite de Oliva'!$A$259:$ACS$285,MATCH($B11,'Aceite de Oliva'!$A$259:$A$285,0),MATCH(P$5,'Aceite de Oliva'!$A$259:$ACS$259,0))</f>
        <v>1.4699999999999998</v>
      </c>
    </row>
    <row r="12" spans="2:17" x14ac:dyDescent="0.25">
      <c r="B12" s="11">
        <f t="shared" si="1"/>
        <v>5.25</v>
      </c>
      <c r="C12" s="12">
        <f t="shared" si="2"/>
        <v>5.5</v>
      </c>
      <c r="E12" s="32">
        <f>INDEX('Aceite de Oliva'!$A$259:$ACS$285,MATCH($B12,'Aceite de Oliva'!$A$259:$A$285,0),MATCH(E$5,'Aceite de Oliva'!$A$259:$ACS$259,0))</f>
        <v>0.4</v>
      </c>
      <c r="F12" s="32">
        <f>INDEX('Aceite de Oliva'!$A$259:$ACS$285,MATCH($B12,'Aceite de Oliva'!$A$259:$A$285,0),MATCH(F$5,'Aceite de Oliva'!$A$259:$ACS$259,0))</f>
        <v>0.36</v>
      </c>
      <c r="G12" s="32">
        <f>INDEX('Aceite de Oliva'!$A$259:$ACS$285,MATCH($B12,'Aceite de Oliva'!$A$259:$A$285,0),MATCH(G$5,'Aceite de Oliva'!$A$259:$ACS$259,0))</f>
        <v>0.63</v>
      </c>
      <c r="H12" s="32">
        <f>INDEX('Aceite de Oliva'!$A$259:$ACS$285,MATCH($B12,'Aceite de Oliva'!$A$259:$A$285,0),MATCH(H$5,'Aceite de Oliva'!$A$259:$ACS$259,0))</f>
        <v>0.03</v>
      </c>
      <c r="I12" s="32">
        <f>INDEX('Aceite de Oliva'!$A$259:$ACS$285,MATCH($B12,'Aceite de Oliva'!$A$259:$A$285,0),MATCH(I$5,'Aceite de Oliva'!$A$259:$ACS$259,0))</f>
        <v>0.55000000000000004</v>
      </c>
      <c r="J12" s="32">
        <f>INDEX('Aceite de Oliva'!$A$259:$ACS$285,MATCH($B12,'Aceite de Oliva'!$A$259:$A$285,0),MATCH(J$5,'Aceite de Oliva'!$A$259:$ACS$259,0))</f>
        <v>0.71</v>
      </c>
      <c r="K12" s="32">
        <f>INDEX('Aceite de Oliva'!$A$259:$ACS$285,MATCH($B12,'Aceite de Oliva'!$A$259:$A$285,0),MATCH(K$5,'Aceite de Oliva'!$A$259:$ACS$259,0))</f>
        <v>0.3</v>
      </c>
      <c r="L12" s="32">
        <f>INDEX('Aceite de Oliva'!$A$259:$ACS$285,MATCH($B12,'Aceite de Oliva'!$A$259:$A$285,0),MATCH(L$5,'Aceite de Oliva'!$A$259:$ACS$259,0))</f>
        <v>1.3699999999999999</v>
      </c>
      <c r="M12" s="32">
        <f>INDEX('Aceite de Oliva'!$A$259:$ACS$285,MATCH($B12,'Aceite de Oliva'!$A$259:$A$285,0),MATCH(M$5,'Aceite de Oliva'!$A$259:$ACS$259,0))</f>
        <v>6.3699999999999992</v>
      </c>
      <c r="N12" s="32">
        <f>INDEX('Aceite de Oliva'!$A$259:$ACS$285,MATCH($B12,'Aceite de Oliva'!$A$259:$A$285,0),MATCH(N$5,'Aceite de Oliva'!$A$259:$ACS$259,0))</f>
        <v>3.27</v>
      </c>
      <c r="O12" s="32">
        <f>INDEX('Aceite de Oliva'!$A$259:$ACS$285,MATCH($B12,'Aceite de Oliva'!$A$259:$A$285,0),MATCH(O$5,'Aceite de Oliva'!$A$259:$ACS$259,0))</f>
        <v>1.5500000000000003</v>
      </c>
      <c r="P12" s="32">
        <f>INDEX('Aceite de Oliva'!$A$259:$ACS$285,MATCH($B12,'Aceite de Oliva'!$A$259:$A$285,0),MATCH(P$5,'Aceite de Oliva'!$A$259:$ACS$259,0))</f>
        <v>1.54</v>
      </c>
    </row>
    <row r="13" spans="2:17" x14ac:dyDescent="0.25">
      <c r="B13" s="14">
        <f t="shared" si="1"/>
        <v>5.5</v>
      </c>
      <c r="C13" s="12">
        <f t="shared" si="2"/>
        <v>5.75</v>
      </c>
      <c r="E13" s="32">
        <f>INDEX('Aceite de Oliva'!$A$259:$ACS$285,MATCH($B13,'Aceite de Oliva'!$A$259:$A$285,0),MATCH(E$5,'Aceite de Oliva'!$A$259:$ACS$259,0))</f>
        <v>0.33999999999999997</v>
      </c>
      <c r="F13" s="32">
        <f>INDEX('Aceite de Oliva'!$A$259:$ACS$285,MATCH($B13,'Aceite de Oliva'!$A$259:$A$285,0),MATCH(F$5,'Aceite de Oliva'!$A$259:$ACS$259,0))</f>
        <v>0.31</v>
      </c>
      <c r="G13" s="32">
        <f>INDEX('Aceite de Oliva'!$A$259:$ACS$285,MATCH($B13,'Aceite de Oliva'!$A$259:$A$285,0),MATCH(G$5,'Aceite de Oliva'!$A$259:$ACS$259,0))</f>
        <v>0.55000000000000004</v>
      </c>
      <c r="H13" s="32">
        <f>INDEX('Aceite de Oliva'!$A$259:$ACS$285,MATCH($B13,'Aceite de Oliva'!$A$259:$A$285,0),MATCH(H$5,'Aceite de Oliva'!$A$259:$ACS$259,0))</f>
        <v>0.33</v>
      </c>
      <c r="I13" s="32">
        <f>INDEX('Aceite de Oliva'!$A$259:$ACS$285,MATCH($B13,'Aceite de Oliva'!$A$259:$A$285,0),MATCH(I$5,'Aceite de Oliva'!$A$259:$ACS$259,0))</f>
        <v>0.56000000000000005</v>
      </c>
      <c r="J13" s="32">
        <f>INDEX('Aceite de Oliva'!$A$259:$ACS$285,MATCH($B13,'Aceite de Oliva'!$A$259:$A$285,0),MATCH(J$5,'Aceite de Oliva'!$A$259:$ACS$259,0))</f>
        <v>0.09</v>
      </c>
      <c r="K13" s="32">
        <f>INDEX('Aceite de Oliva'!$A$259:$ACS$285,MATCH($B13,'Aceite de Oliva'!$A$259:$A$285,0),MATCH(K$5,'Aceite de Oliva'!$A$259:$ACS$259,0))</f>
        <v>2.0799999999999996</v>
      </c>
      <c r="L13" s="32">
        <f>INDEX('Aceite de Oliva'!$A$259:$ACS$285,MATCH($B13,'Aceite de Oliva'!$A$259:$A$285,0),MATCH(L$5,'Aceite de Oliva'!$A$259:$ACS$259,0))</f>
        <v>11.98</v>
      </c>
      <c r="M13" s="32">
        <f>INDEX('Aceite de Oliva'!$A$259:$ACS$285,MATCH($B13,'Aceite de Oliva'!$A$259:$A$285,0),MATCH(M$5,'Aceite de Oliva'!$A$259:$ACS$259,0))</f>
        <v>5.24</v>
      </c>
      <c r="N13" s="32">
        <f>INDEX('Aceite de Oliva'!$A$259:$ACS$285,MATCH($B13,'Aceite de Oliva'!$A$259:$A$285,0),MATCH(N$5,'Aceite de Oliva'!$A$259:$ACS$259,0))</f>
        <v>1.3199999999999998</v>
      </c>
      <c r="O13" s="32">
        <f>INDEX('Aceite de Oliva'!$A$259:$ACS$285,MATCH($B13,'Aceite de Oliva'!$A$259:$A$285,0),MATCH(O$5,'Aceite de Oliva'!$A$259:$ACS$259,0))</f>
        <v>0.68</v>
      </c>
      <c r="P13" s="32">
        <f>INDEX('Aceite de Oliva'!$A$259:$ACS$285,MATCH($B13,'Aceite de Oliva'!$A$259:$A$285,0),MATCH(P$5,'Aceite de Oliva'!$A$259:$ACS$259,0))</f>
        <v>1.5899999999999999</v>
      </c>
    </row>
    <row r="14" spans="2:17" x14ac:dyDescent="0.25">
      <c r="B14" s="11">
        <f t="shared" si="1"/>
        <v>5.75</v>
      </c>
      <c r="C14" s="12">
        <f t="shared" si="2"/>
        <v>6</v>
      </c>
      <c r="E14" s="32">
        <f>INDEX('Aceite de Oliva'!$A$259:$ACS$285,MATCH($B14,'Aceite de Oliva'!$A$259:$A$285,0),MATCH(E$5,'Aceite de Oliva'!$A$259:$ACS$259,0))</f>
        <v>0.45</v>
      </c>
      <c r="F14" s="32">
        <f>INDEX('Aceite de Oliva'!$A$259:$ACS$285,MATCH($B14,'Aceite de Oliva'!$A$259:$A$285,0),MATCH(F$5,'Aceite de Oliva'!$A$259:$ACS$259,0))</f>
        <v>1.49</v>
      </c>
      <c r="G14" s="32">
        <f>INDEX('Aceite de Oliva'!$A$259:$ACS$285,MATCH($B14,'Aceite de Oliva'!$A$259:$A$285,0),MATCH(G$5,'Aceite de Oliva'!$A$259:$ACS$259,0))</f>
        <v>0.53</v>
      </c>
      <c r="H14" s="32">
        <f>INDEX('Aceite de Oliva'!$A$259:$ACS$285,MATCH($B14,'Aceite de Oliva'!$A$259:$A$285,0),MATCH(H$5,'Aceite de Oliva'!$A$259:$ACS$259,0))</f>
        <v>1.25</v>
      </c>
      <c r="I14" s="32">
        <f>INDEX('Aceite de Oliva'!$A$259:$ACS$285,MATCH($B14,'Aceite de Oliva'!$A$259:$A$285,0),MATCH(I$5,'Aceite de Oliva'!$A$259:$ACS$259,0))</f>
        <v>0.32</v>
      </c>
      <c r="J14" s="32">
        <f>INDEX('Aceite de Oliva'!$A$259:$ACS$285,MATCH($B14,'Aceite de Oliva'!$A$259:$A$285,0),MATCH(J$5,'Aceite de Oliva'!$A$259:$ACS$259,0))</f>
        <v>0.79</v>
      </c>
      <c r="K14" s="32">
        <f>INDEX('Aceite de Oliva'!$A$259:$ACS$285,MATCH($B14,'Aceite de Oliva'!$A$259:$A$285,0),MATCH(K$5,'Aceite de Oliva'!$A$259:$ACS$259,0))</f>
        <v>14.45</v>
      </c>
      <c r="L14" s="32">
        <f>INDEX('Aceite de Oliva'!$A$259:$ACS$285,MATCH($B14,'Aceite de Oliva'!$A$259:$A$285,0),MATCH(L$5,'Aceite de Oliva'!$A$259:$ACS$259,0))</f>
        <v>57.11</v>
      </c>
      <c r="M14" s="32">
        <f>INDEX('Aceite de Oliva'!$A$259:$ACS$285,MATCH($B14,'Aceite de Oliva'!$A$259:$A$285,0),MATCH(M$5,'Aceite de Oliva'!$A$259:$ACS$259,0))</f>
        <v>21.93</v>
      </c>
      <c r="N14" s="32">
        <f>INDEX('Aceite de Oliva'!$A$259:$ACS$285,MATCH($B14,'Aceite de Oliva'!$A$259:$A$285,0),MATCH(N$5,'Aceite de Oliva'!$A$259:$ACS$259,0))</f>
        <v>2.29</v>
      </c>
      <c r="O14" s="32">
        <f>INDEX('Aceite de Oliva'!$A$259:$ACS$285,MATCH($B14,'Aceite de Oliva'!$A$259:$A$285,0),MATCH(O$5,'Aceite de Oliva'!$A$259:$ACS$259,0))</f>
        <v>1.28</v>
      </c>
      <c r="P14" s="32">
        <f>INDEX('Aceite de Oliva'!$A$259:$ACS$285,MATCH($B14,'Aceite de Oliva'!$A$259:$A$285,0),MATCH(P$5,'Aceite de Oliva'!$A$259:$ACS$259,0))</f>
        <v>1.33</v>
      </c>
    </row>
    <row r="15" spans="2:17" x14ac:dyDescent="0.25">
      <c r="B15" s="11">
        <f t="shared" si="1"/>
        <v>6</v>
      </c>
      <c r="C15" s="12">
        <f t="shared" si="2"/>
        <v>6.25</v>
      </c>
      <c r="E15" s="32">
        <f>INDEX('Aceite de Oliva'!$A$259:$ACS$285,MATCH($B15,'Aceite de Oliva'!$A$259:$A$285,0),MATCH(E$5,'Aceite de Oliva'!$A$259:$ACS$259,0))</f>
        <v>0.63000000000000012</v>
      </c>
      <c r="F15" s="32">
        <f>INDEX('Aceite de Oliva'!$A$259:$ACS$285,MATCH($B15,'Aceite de Oliva'!$A$259:$A$285,0),MATCH(F$5,'Aceite de Oliva'!$A$259:$ACS$259,0))</f>
        <v>0.32</v>
      </c>
      <c r="G15" s="32">
        <f>INDEX('Aceite de Oliva'!$A$259:$ACS$285,MATCH($B15,'Aceite de Oliva'!$A$259:$A$285,0),MATCH(G$5,'Aceite de Oliva'!$A$259:$ACS$259,0))</f>
        <v>0.43999999999999995</v>
      </c>
      <c r="H15" s="32">
        <f>INDEX('Aceite de Oliva'!$A$259:$ACS$285,MATCH($B15,'Aceite de Oliva'!$A$259:$A$285,0),MATCH(H$5,'Aceite de Oliva'!$A$259:$ACS$259,0))</f>
        <v>0.34</v>
      </c>
      <c r="I15" s="32">
        <f>INDEX('Aceite de Oliva'!$A$259:$ACS$285,MATCH($B15,'Aceite de Oliva'!$A$259:$A$285,0),MATCH(I$5,'Aceite de Oliva'!$A$259:$ACS$259,0))</f>
        <v>0.61</v>
      </c>
      <c r="J15" s="32">
        <f>INDEX('Aceite de Oliva'!$A$259:$ACS$285,MATCH($B15,'Aceite de Oliva'!$A$259:$A$285,0),MATCH(J$5,'Aceite de Oliva'!$A$259:$ACS$259,0))</f>
        <v>0.23</v>
      </c>
      <c r="K15" s="32">
        <f>INDEX('Aceite de Oliva'!$A$259:$ACS$285,MATCH($B15,'Aceite de Oliva'!$A$259:$A$285,0),MATCH(K$5,'Aceite de Oliva'!$A$259:$ACS$259,0))</f>
        <v>1.1300000000000001</v>
      </c>
      <c r="L15" s="32">
        <f>INDEX('Aceite de Oliva'!$A$259:$ACS$285,MATCH($B15,'Aceite de Oliva'!$A$259:$A$285,0),MATCH(L$5,'Aceite de Oliva'!$A$259:$ACS$259,0))</f>
        <v>2.2999999999999998</v>
      </c>
      <c r="M15" s="32">
        <f>INDEX('Aceite de Oliva'!$A$259:$ACS$285,MATCH($B15,'Aceite de Oliva'!$A$259:$A$285,0),MATCH(M$5,'Aceite de Oliva'!$A$259:$ACS$259,0))</f>
        <v>2</v>
      </c>
      <c r="N15" s="32">
        <f>INDEX('Aceite de Oliva'!$A$259:$ACS$285,MATCH($B15,'Aceite de Oliva'!$A$259:$A$285,0),MATCH(N$5,'Aceite de Oliva'!$A$259:$ACS$259,0))</f>
        <v>0.35</v>
      </c>
      <c r="O15" s="32">
        <f>INDEX('Aceite de Oliva'!$A$259:$ACS$285,MATCH($B15,'Aceite de Oliva'!$A$259:$A$285,0),MATCH(O$5,'Aceite de Oliva'!$A$259:$ACS$259,0))</f>
        <v>0.37000000000000005</v>
      </c>
      <c r="P15" s="32">
        <f>INDEX('Aceite de Oliva'!$A$259:$ACS$285,MATCH($B15,'Aceite de Oliva'!$A$259:$A$285,0),MATCH(P$5,'Aceite de Oliva'!$A$259:$ACS$259,0))</f>
        <v>0.08</v>
      </c>
    </row>
    <row r="16" spans="2:17" x14ac:dyDescent="0.25">
      <c r="B16" s="11">
        <f t="shared" si="1"/>
        <v>6.25</v>
      </c>
      <c r="C16" s="12">
        <f t="shared" si="2"/>
        <v>6.5</v>
      </c>
      <c r="E16" s="32">
        <f>INDEX('Aceite de Oliva'!$A$259:$ACS$285,MATCH($B16,'Aceite de Oliva'!$A$259:$A$285,0),MATCH(E$5,'Aceite de Oliva'!$A$259:$ACS$259,0))</f>
        <v>1.3199999999999998</v>
      </c>
      <c r="F16" s="32">
        <f>INDEX('Aceite de Oliva'!$A$259:$ACS$285,MATCH($B16,'Aceite de Oliva'!$A$259:$A$285,0),MATCH(F$5,'Aceite de Oliva'!$A$259:$ACS$259,0))</f>
        <v>0.73</v>
      </c>
      <c r="G16" s="32">
        <f>INDEX('Aceite de Oliva'!$A$259:$ACS$285,MATCH($B16,'Aceite de Oliva'!$A$259:$A$285,0),MATCH(G$5,'Aceite de Oliva'!$A$259:$ACS$259,0))</f>
        <v>0.92999999999999994</v>
      </c>
      <c r="H16" s="32">
        <f>INDEX('Aceite de Oliva'!$A$259:$ACS$285,MATCH($B16,'Aceite de Oliva'!$A$259:$A$285,0),MATCH(H$5,'Aceite de Oliva'!$A$259:$ACS$259,0))</f>
        <v>2.21</v>
      </c>
      <c r="I16" s="32">
        <f>INDEX('Aceite de Oliva'!$A$259:$ACS$285,MATCH($B16,'Aceite de Oliva'!$A$259:$A$285,0),MATCH(I$5,'Aceite de Oliva'!$A$259:$ACS$259,0))</f>
        <v>2.19</v>
      </c>
      <c r="J16" s="32">
        <f>INDEX('Aceite de Oliva'!$A$259:$ACS$285,MATCH($B16,'Aceite de Oliva'!$A$259:$A$285,0),MATCH(J$5,'Aceite de Oliva'!$A$259:$ACS$259,0))</f>
        <v>7.96</v>
      </c>
      <c r="K16" s="32">
        <f>INDEX('Aceite de Oliva'!$A$259:$ACS$285,MATCH($B16,'Aceite de Oliva'!$A$259:$A$285,0),MATCH(K$5,'Aceite de Oliva'!$A$259:$ACS$259,0))</f>
        <v>14.11</v>
      </c>
      <c r="L16" s="32">
        <f>INDEX('Aceite de Oliva'!$A$259:$ACS$285,MATCH($B16,'Aceite de Oliva'!$A$259:$A$285,0),MATCH(L$5,'Aceite de Oliva'!$A$259:$ACS$259,0))</f>
        <v>2.92</v>
      </c>
      <c r="M16" s="32">
        <f>INDEX('Aceite de Oliva'!$A$259:$ACS$285,MATCH($B16,'Aceite de Oliva'!$A$259:$A$285,0),MATCH(M$5,'Aceite de Oliva'!$A$259:$ACS$259,0))</f>
        <v>1.56</v>
      </c>
      <c r="N16" s="32">
        <f>INDEX('Aceite de Oliva'!$A$259:$ACS$285,MATCH($B16,'Aceite de Oliva'!$A$259:$A$285,0),MATCH(N$5,'Aceite de Oliva'!$A$259:$ACS$259,0))</f>
        <v>1.05</v>
      </c>
      <c r="O16" s="32">
        <f>INDEX('Aceite de Oliva'!$A$259:$ACS$285,MATCH($B16,'Aceite de Oliva'!$A$259:$A$285,0),MATCH(O$5,'Aceite de Oliva'!$A$259:$ACS$259,0))</f>
        <v>1.51</v>
      </c>
      <c r="P16" s="32">
        <f>INDEX('Aceite de Oliva'!$A$259:$ACS$285,MATCH($B16,'Aceite de Oliva'!$A$259:$A$285,0),MATCH(P$5,'Aceite de Oliva'!$A$259:$ACS$259,0))</f>
        <v>1.57</v>
      </c>
    </row>
    <row r="17" spans="2:16" x14ac:dyDescent="0.25">
      <c r="B17" s="11">
        <f t="shared" si="1"/>
        <v>6.5</v>
      </c>
      <c r="C17" s="12">
        <f t="shared" si="2"/>
        <v>6.75</v>
      </c>
      <c r="E17" s="32">
        <f>INDEX('Aceite de Oliva'!$A$259:$ACS$285,MATCH($B17,'Aceite de Oliva'!$A$259:$A$285,0),MATCH(E$5,'Aceite de Oliva'!$A$259:$ACS$259,0))</f>
        <v>0.82000000000000006</v>
      </c>
      <c r="F17" s="32">
        <f>INDEX('Aceite de Oliva'!$A$259:$ACS$285,MATCH($B17,'Aceite de Oliva'!$A$259:$A$285,0),MATCH(F$5,'Aceite de Oliva'!$A$259:$ACS$259,0))</f>
        <v>0.77</v>
      </c>
      <c r="G17" s="32">
        <f>INDEX('Aceite de Oliva'!$A$259:$ACS$285,MATCH($B17,'Aceite de Oliva'!$A$259:$A$285,0),MATCH(G$5,'Aceite de Oliva'!$A$259:$ACS$259,0))</f>
        <v>0.89999999999999991</v>
      </c>
      <c r="H17" s="32">
        <f>INDEX('Aceite de Oliva'!$A$259:$ACS$285,MATCH($B17,'Aceite de Oliva'!$A$259:$A$285,0),MATCH(H$5,'Aceite de Oliva'!$A$259:$ACS$259,0))</f>
        <v>5.55</v>
      </c>
      <c r="I17" s="32">
        <f>INDEX('Aceite de Oliva'!$A$259:$ACS$285,MATCH($B17,'Aceite de Oliva'!$A$259:$A$285,0),MATCH(I$5,'Aceite de Oliva'!$A$259:$ACS$259,0))</f>
        <v>11.35</v>
      </c>
      <c r="J17" s="32">
        <f>INDEX('Aceite de Oliva'!$A$259:$ACS$285,MATCH($B17,'Aceite de Oliva'!$A$259:$A$285,0),MATCH(J$5,'Aceite de Oliva'!$A$259:$ACS$259,0))</f>
        <v>7.2900000000000009</v>
      </c>
      <c r="K17" s="32">
        <f>INDEX('Aceite de Oliva'!$A$259:$ACS$285,MATCH($B17,'Aceite de Oliva'!$A$259:$A$285,0),MATCH(K$5,'Aceite de Oliva'!$A$259:$ACS$259,0))</f>
        <v>8.629999999999999</v>
      </c>
      <c r="L17" s="32">
        <f>INDEX('Aceite de Oliva'!$A$259:$ACS$285,MATCH($B17,'Aceite de Oliva'!$A$259:$A$285,0),MATCH(L$5,'Aceite de Oliva'!$A$259:$ACS$259,0))</f>
        <v>4.2699999999999996</v>
      </c>
      <c r="M17" s="32">
        <f>INDEX('Aceite de Oliva'!$A$259:$ACS$285,MATCH($B17,'Aceite de Oliva'!$A$259:$A$285,0),MATCH(M$5,'Aceite de Oliva'!$A$259:$ACS$259,0))</f>
        <v>0.73</v>
      </c>
      <c r="N17" s="32">
        <f>INDEX('Aceite de Oliva'!$A$259:$ACS$285,MATCH($B17,'Aceite de Oliva'!$A$259:$A$285,0),MATCH(N$5,'Aceite de Oliva'!$A$259:$ACS$259,0))</f>
        <v>0.91</v>
      </c>
      <c r="O17" s="32">
        <f>INDEX('Aceite de Oliva'!$A$259:$ACS$285,MATCH($B17,'Aceite de Oliva'!$A$259:$A$285,0),MATCH(O$5,'Aceite de Oliva'!$A$259:$ACS$259,0))</f>
        <v>0.16999999999999998</v>
      </c>
      <c r="P17" s="32">
        <f>INDEX('Aceite de Oliva'!$A$259:$ACS$285,MATCH($B17,'Aceite de Oliva'!$A$259:$A$285,0),MATCH(P$5,'Aceite de Oliva'!$A$259:$ACS$259,0))</f>
        <v>0.13</v>
      </c>
    </row>
    <row r="18" spans="2:16" x14ac:dyDescent="0.25">
      <c r="B18" s="11">
        <f t="shared" si="1"/>
        <v>6.75</v>
      </c>
      <c r="C18" s="12">
        <f t="shared" si="2"/>
        <v>7</v>
      </c>
      <c r="E18" s="32">
        <f>INDEX('Aceite de Oliva'!$A$259:$ACS$285,MATCH($B18,'Aceite de Oliva'!$A$259:$A$285,0),MATCH(E$5,'Aceite de Oliva'!$A$259:$ACS$259,0))</f>
        <v>5.26</v>
      </c>
      <c r="F18" s="32">
        <f>INDEX('Aceite de Oliva'!$A$259:$ACS$285,MATCH($B18,'Aceite de Oliva'!$A$259:$A$285,0),MATCH(F$5,'Aceite de Oliva'!$A$259:$ACS$259,0))</f>
        <v>4.5999999999999996</v>
      </c>
      <c r="G18" s="32">
        <f>INDEX('Aceite de Oliva'!$A$259:$ACS$285,MATCH($B18,'Aceite de Oliva'!$A$259:$A$285,0),MATCH(G$5,'Aceite de Oliva'!$A$259:$ACS$259,0))</f>
        <v>2.67</v>
      </c>
      <c r="H18" s="32">
        <f>INDEX('Aceite de Oliva'!$A$259:$ACS$285,MATCH($B18,'Aceite de Oliva'!$A$259:$A$285,0),MATCH(H$5,'Aceite de Oliva'!$A$259:$ACS$259,0))</f>
        <v>25.299999999999997</v>
      </c>
      <c r="I18" s="32">
        <f>INDEX('Aceite de Oliva'!$A$259:$ACS$285,MATCH($B18,'Aceite de Oliva'!$A$259:$A$285,0),MATCH(I$5,'Aceite de Oliva'!$A$259:$ACS$259,0))</f>
        <v>54.36</v>
      </c>
      <c r="J18" s="32">
        <f>INDEX('Aceite de Oliva'!$A$259:$ACS$285,MATCH($B18,'Aceite de Oliva'!$A$259:$A$285,0),MATCH(J$5,'Aceite de Oliva'!$A$259:$ACS$259,0))</f>
        <v>44.9</v>
      </c>
      <c r="K18" s="32">
        <f>INDEX('Aceite de Oliva'!$A$259:$ACS$285,MATCH($B18,'Aceite de Oliva'!$A$259:$A$285,0),MATCH(K$5,'Aceite de Oliva'!$A$259:$ACS$259,0))</f>
        <v>36.94</v>
      </c>
      <c r="L18" s="32">
        <f>INDEX('Aceite de Oliva'!$A$259:$ACS$285,MATCH($B18,'Aceite de Oliva'!$A$259:$A$285,0),MATCH(L$5,'Aceite de Oliva'!$A$259:$ACS$259,0))</f>
        <v>4.41</v>
      </c>
      <c r="M18" s="32">
        <f>INDEX('Aceite de Oliva'!$A$259:$ACS$285,MATCH($B18,'Aceite de Oliva'!$A$259:$A$285,0),MATCH(M$5,'Aceite de Oliva'!$A$259:$ACS$259,0))</f>
        <v>3.27</v>
      </c>
      <c r="N18" s="32">
        <f>INDEX('Aceite de Oliva'!$A$259:$ACS$285,MATCH($B18,'Aceite de Oliva'!$A$259:$A$285,0),MATCH(N$5,'Aceite de Oliva'!$A$259:$ACS$259,0))</f>
        <v>5.1100000000000003</v>
      </c>
      <c r="O18" s="32">
        <f>INDEX('Aceite de Oliva'!$A$259:$ACS$285,MATCH($B18,'Aceite de Oliva'!$A$259:$A$285,0),MATCH(O$5,'Aceite de Oliva'!$A$259:$ACS$259,0))</f>
        <v>3</v>
      </c>
      <c r="P18" s="32">
        <f>INDEX('Aceite de Oliva'!$A$259:$ACS$285,MATCH($B18,'Aceite de Oliva'!$A$259:$A$285,0),MATCH(P$5,'Aceite de Oliva'!$A$259:$ACS$259,0))</f>
        <v>2.61</v>
      </c>
    </row>
    <row r="19" spans="2:16" x14ac:dyDescent="0.25">
      <c r="B19" s="11">
        <f t="shared" si="1"/>
        <v>7</v>
      </c>
      <c r="C19" s="12">
        <f t="shared" si="2"/>
        <v>7.25</v>
      </c>
      <c r="E19" s="32">
        <f>INDEX('Aceite de Oliva'!$A$259:$ACS$285,MATCH($B19,'Aceite de Oliva'!$A$259:$A$285,0),MATCH(E$5,'Aceite de Oliva'!$A$259:$ACS$259,0))</f>
        <v>3.16</v>
      </c>
      <c r="F19" s="32">
        <f>INDEX('Aceite de Oliva'!$A$259:$ACS$285,MATCH($B19,'Aceite de Oliva'!$A$259:$A$285,0),MATCH(F$5,'Aceite de Oliva'!$A$259:$ACS$259,0))</f>
        <v>2.2999999999999998</v>
      </c>
      <c r="G19" s="32">
        <f>INDEX('Aceite de Oliva'!$A$259:$ACS$285,MATCH($B19,'Aceite de Oliva'!$A$259:$A$285,0),MATCH(G$5,'Aceite de Oliva'!$A$259:$ACS$259,0))</f>
        <v>3.9000000000000004</v>
      </c>
      <c r="H19" s="32">
        <f>INDEX('Aceite de Oliva'!$A$259:$ACS$285,MATCH($B19,'Aceite de Oliva'!$A$259:$A$285,0),MATCH(H$5,'Aceite de Oliva'!$A$259:$ACS$259,0))</f>
        <v>2.9400000000000004</v>
      </c>
      <c r="I19" s="32">
        <f>INDEX('Aceite de Oliva'!$A$259:$ACS$285,MATCH($B19,'Aceite de Oliva'!$A$259:$A$285,0),MATCH(I$5,'Aceite de Oliva'!$A$259:$ACS$259,0))</f>
        <v>4.28</v>
      </c>
      <c r="J19" s="32">
        <f>INDEX('Aceite de Oliva'!$A$259:$ACS$285,MATCH($B19,'Aceite de Oliva'!$A$259:$A$285,0),MATCH(J$5,'Aceite de Oliva'!$A$259:$ACS$259,0))</f>
        <v>13.650000000000002</v>
      </c>
      <c r="K19" s="32">
        <f>INDEX('Aceite de Oliva'!$A$259:$ACS$285,MATCH($B19,'Aceite de Oliva'!$A$259:$A$285,0),MATCH(K$5,'Aceite de Oliva'!$A$259:$ACS$259,0))</f>
        <v>1.6099999999999999</v>
      </c>
      <c r="L19" s="32">
        <f>INDEX('Aceite de Oliva'!$A$259:$ACS$285,MATCH($B19,'Aceite de Oliva'!$A$259:$A$285,0),MATCH(L$5,'Aceite de Oliva'!$A$259:$ACS$259,0))</f>
        <v>0.85</v>
      </c>
      <c r="M19" s="32">
        <f>INDEX('Aceite de Oliva'!$A$259:$ACS$285,MATCH($B19,'Aceite de Oliva'!$A$259:$A$285,0),MATCH(M$5,'Aceite de Oliva'!$A$259:$ACS$259,0))</f>
        <v>0.36</v>
      </c>
      <c r="N19" s="32">
        <f>INDEX('Aceite de Oliva'!$A$259:$ACS$285,MATCH($B19,'Aceite de Oliva'!$A$259:$A$285,0),MATCH(N$5,'Aceite de Oliva'!$A$259:$ACS$259,0))</f>
        <v>0.59</v>
      </c>
      <c r="O19" s="32">
        <f>INDEX('Aceite de Oliva'!$A$259:$ACS$285,MATCH($B19,'Aceite de Oliva'!$A$259:$A$285,0),MATCH(O$5,'Aceite de Oliva'!$A$259:$ACS$259,0))</f>
        <v>0.36</v>
      </c>
      <c r="P19" s="32">
        <f>INDEX('Aceite de Oliva'!$A$259:$ACS$285,MATCH($B19,'Aceite de Oliva'!$A$259:$A$285,0),MATCH(P$5,'Aceite de Oliva'!$A$259:$ACS$259,0))</f>
        <v>0.2</v>
      </c>
    </row>
    <row r="20" spans="2:16" x14ac:dyDescent="0.25">
      <c r="B20" s="11">
        <f t="shared" si="1"/>
        <v>7.25</v>
      </c>
      <c r="C20" s="12">
        <f t="shared" si="2"/>
        <v>7.5</v>
      </c>
      <c r="E20" s="32">
        <f>INDEX('Aceite de Oliva'!$A$259:$ACS$285,MATCH($B20,'Aceite de Oliva'!$A$259:$A$285,0),MATCH(E$5,'Aceite de Oliva'!$A$259:$ACS$259,0))</f>
        <v>0.8600000000000001</v>
      </c>
      <c r="F20" s="32">
        <f>INDEX('Aceite de Oliva'!$A$259:$ACS$285,MATCH($B20,'Aceite de Oliva'!$A$259:$A$285,0),MATCH(F$5,'Aceite de Oliva'!$A$259:$ACS$259,0))</f>
        <v>0.86</v>
      </c>
      <c r="G20" s="32">
        <f>INDEX('Aceite de Oliva'!$A$259:$ACS$285,MATCH($B20,'Aceite de Oliva'!$A$259:$A$285,0),MATCH(G$5,'Aceite de Oliva'!$A$259:$ACS$259,0))</f>
        <v>3.91</v>
      </c>
      <c r="H20" s="32">
        <f>INDEX('Aceite de Oliva'!$A$259:$ACS$285,MATCH($B20,'Aceite de Oliva'!$A$259:$A$285,0),MATCH(H$5,'Aceite de Oliva'!$A$259:$ACS$259,0))</f>
        <v>5.7600000000000007</v>
      </c>
      <c r="I20" s="32">
        <f>INDEX('Aceite de Oliva'!$A$259:$ACS$285,MATCH($B20,'Aceite de Oliva'!$A$259:$A$285,0),MATCH(I$5,'Aceite de Oliva'!$A$259:$ACS$259,0))</f>
        <v>3.2900000000000005</v>
      </c>
      <c r="J20" s="32">
        <f>INDEX('Aceite de Oliva'!$A$259:$ACS$285,MATCH($B20,'Aceite de Oliva'!$A$259:$A$285,0),MATCH(J$5,'Aceite de Oliva'!$A$259:$ACS$259,0))</f>
        <v>1.69</v>
      </c>
      <c r="K20" s="32">
        <f>INDEX('Aceite de Oliva'!$A$259:$ACS$285,MATCH($B20,'Aceite de Oliva'!$A$259:$A$285,0),MATCH(K$5,'Aceite de Oliva'!$A$259:$ACS$259,0))</f>
        <v>1.05</v>
      </c>
      <c r="L20" s="32">
        <f>INDEX('Aceite de Oliva'!$A$259:$ACS$285,MATCH($B20,'Aceite de Oliva'!$A$259:$A$285,0),MATCH(L$5,'Aceite de Oliva'!$A$259:$ACS$259,0))</f>
        <v>1.5600000000000003</v>
      </c>
      <c r="M20" s="32">
        <f>INDEX('Aceite de Oliva'!$A$259:$ACS$285,MATCH($B20,'Aceite de Oliva'!$A$259:$A$285,0),MATCH(M$5,'Aceite de Oliva'!$A$259:$ACS$259,0))</f>
        <v>0.81</v>
      </c>
      <c r="N20" s="32">
        <f>INDEX('Aceite de Oliva'!$A$259:$ACS$285,MATCH($B20,'Aceite de Oliva'!$A$259:$A$285,0),MATCH(N$5,'Aceite de Oliva'!$A$259:$ACS$259,0))</f>
        <v>0.89</v>
      </c>
      <c r="O20" s="32">
        <f>INDEX('Aceite de Oliva'!$A$259:$ACS$285,MATCH($B20,'Aceite de Oliva'!$A$259:$A$285,0),MATCH(O$5,'Aceite de Oliva'!$A$259:$ACS$259,0))</f>
        <v>1</v>
      </c>
      <c r="P20" s="32">
        <f>INDEX('Aceite de Oliva'!$A$259:$ACS$285,MATCH($B20,'Aceite de Oliva'!$A$259:$A$285,0),MATCH(P$5,'Aceite de Oliva'!$A$259:$ACS$259,0))</f>
        <v>0.04</v>
      </c>
    </row>
    <row r="21" spans="2:16" x14ac:dyDescent="0.25">
      <c r="B21" s="11">
        <f t="shared" si="1"/>
        <v>7.5</v>
      </c>
      <c r="C21" s="12">
        <f t="shared" si="2"/>
        <v>7.75</v>
      </c>
      <c r="E21" s="32">
        <f>INDEX('Aceite de Oliva'!$A$259:$ACS$285,MATCH($B21,'Aceite de Oliva'!$A$259:$A$285,0),MATCH(E$5,'Aceite de Oliva'!$A$259:$ACS$259,0))</f>
        <v>1.69</v>
      </c>
      <c r="F21" s="32">
        <f>INDEX('Aceite de Oliva'!$A$259:$ACS$285,MATCH($B21,'Aceite de Oliva'!$A$259:$A$285,0),MATCH(F$5,'Aceite de Oliva'!$A$259:$ACS$259,0))</f>
        <v>4.13</v>
      </c>
      <c r="G21" s="32">
        <f>INDEX('Aceite de Oliva'!$A$259:$ACS$285,MATCH($B21,'Aceite de Oliva'!$A$259:$A$285,0),MATCH(G$5,'Aceite de Oliva'!$A$259:$ACS$259,0))</f>
        <v>52.14</v>
      </c>
      <c r="H21" s="32">
        <f>INDEX('Aceite de Oliva'!$A$259:$ACS$285,MATCH($B21,'Aceite de Oliva'!$A$259:$A$285,0),MATCH(H$5,'Aceite de Oliva'!$A$259:$ACS$259,0))</f>
        <v>33.39</v>
      </c>
      <c r="I21" s="32">
        <f>INDEX('Aceite de Oliva'!$A$259:$ACS$285,MATCH($B21,'Aceite de Oliva'!$A$259:$A$285,0),MATCH(I$5,'Aceite de Oliva'!$A$259:$ACS$259,0))</f>
        <v>3.4200000000000004</v>
      </c>
      <c r="J21" s="32">
        <f>INDEX('Aceite de Oliva'!$A$259:$ACS$285,MATCH($B21,'Aceite de Oliva'!$A$259:$A$285,0),MATCH(J$5,'Aceite de Oliva'!$A$259:$ACS$259,0))</f>
        <v>3.11</v>
      </c>
      <c r="K21" s="32">
        <f>INDEX('Aceite de Oliva'!$A$259:$ACS$285,MATCH($B21,'Aceite de Oliva'!$A$259:$A$285,0),MATCH(K$5,'Aceite de Oliva'!$A$259:$ACS$259,0))</f>
        <v>1.07</v>
      </c>
      <c r="L21" s="32">
        <f>INDEX('Aceite de Oliva'!$A$259:$ACS$285,MATCH($B21,'Aceite de Oliva'!$A$259:$A$285,0),MATCH(L$5,'Aceite de Oliva'!$A$259:$ACS$259,0))</f>
        <v>0.75</v>
      </c>
      <c r="M21" s="32">
        <f>INDEX('Aceite de Oliva'!$A$259:$ACS$285,MATCH($B21,'Aceite de Oliva'!$A$259:$A$285,0),MATCH(M$5,'Aceite de Oliva'!$A$259:$ACS$259,0))</f>
        <v>0.52</v>
      </c>
      <c r="N21" s="32">
        <f>INDEX('Aceite de Oliva'!$A$259:$ACS$285,MATCH($B21,'Aceite de Oliva'!$A$259:$A$285,0),MATCH(N$5,'Aceite de Oliva'!$A$259:$ACS$259,0))</f>
        <v>0.27999999999999997</v>
      </c>
      <c r="O21" s="32">
        <f>INDEX('Aceite de Oliva'!$A$259:$ACS$285,MATCH($B21,'Aceite de Oliva'!$A$259:$A$285,0),MATCH(O$5,'Aceite de Oliva'!$A$259:$ACS$259,0))</f>
        <v>0.28000000000000003</v>
      </c>
      <c r="P21" s="32">
        <f>INDEX('Aceite de Oliva'!$A$259:$ACS$285,MATCH($B21,'Aceite de Oliva'!$A$259:$A$285,0),MATCH(P$5,'Aceite de Oliva'!$A$259:$ACS$259,0))</f>
        <v>0.26</v>
      </c>
    </row>
    <row r="22" spans="2:16" x14ac:dyDescent="0.25">
      <c r="B22" s="11">
        <f t="shared" si="1"/>
        <v>7.75</v>
      </c>
      <c r="C22" s="12">
        <f t="shared" si="2"/>
        <v>8</v>
      </c>
      <c r="E22" s="32">
        <f>INDEX('Aceite de Oliva'!$A$259:$ACS$285,MATCH($B22,'Aceite de Oliva'!$A$259:$A$285,0),MATCH(E$5,'Aceite de Oliva'!$A$259:$ACS$259,0))</f>
        <v>10.06</v>
      </c>
      <c r="F22" s="32">
        <f>INDEX('Aceite de Oliva'!$A$259:$ACS$285,MATCH($B22,'Aceite de Oliva'!$A$259:$A$285,0),MATCH(F$5,'Aceite de Oliva'!$A$259:$ACS$259,0))</f>
        <v>20.87</v>
      </c>
      <c r="G22" s="32">
        <f>INDEX('Aceite de Oliva'!$A$259:$ACS$285,MATCH($B22,'Aceite de Oliva'!$A$259:$A$285,0),MATCH(G$5,'Aceite de Oliva'!$A$259:$ACS$259,0))</f>
        <v>8.6900000000000013</v>
      </c>
      <c r="H22" s="32">
        <f>INDEX('Aceite de Oliva'!$A$259:$ACS$285,MATCH($B22,'Aceite de Oliva'!$A$259:$A$285,0),MATCH(H$5,'Aceite de Oliva'!$A$259:$ACS$259,0))</f>
        <v>3.9</v>
      </c>
      <c r="I22" s="32">
        <f>INDEX('Aceite de Oliva'!$A$259:$ACS$285,MATCH($B22,'Aceite de Oliva'!$A$259:$A$285,0),MATCH(I$5,'Aceite de Oliva'!$A$259:$ACS$259,0))</f>
        <v>1.8800000000000001</v>
      </c>
      <c r="J22" s="32">
        <f>INDEX('Aceite de Oliva'!$A$259:$ACS$285,MATCH($B22,'Aceite de Oliva'!$A$259:$A$285,0),MATCH(J$5,'Aceite de Oliva'!$A$259:$ACS$259,0))</f>
        <v>2.33</v>
      </c>
      <c r="K22" s="32">
        <f>INDEX('Aceite de Oliva'!$A$259:$ACS$285,MATCH($B22,'Aceite de Oliva'!$A$259:$A$285,0),MATCH(K$5,'Aceite de Oliva'!$A$259:$ACS$259,0))</f>
        <v>1.59</v>
      </c>
      <c r="L22" s="32">
        <f>INDEX('Aceite de Oliva'!$A$259:$ACS$285,MATCH($B22,'Aceite de Oliva'!$A$259:$A$285,0),MATCH(L$5,'Aceite de Oliva'!$A$259:$ACS$259,0))</f>
        <v>1.4300000000000002</v>
      </c>
      <c r="M22" s="32">
        <f>INDEX('Aceite de Oliva'!$A$259:$ACS$285,MATCH($B22,'Aceite de Oliva'!$A$259:$A$285,0),MATCH(M$5,'Aceite de Oliva'!$A$259:$ACS$259,0))</f>
        <v>0.89</v>
      </c>
      <c r="N22" s="32">
        <f>INDEX('Aceite de Oliva'!$A$259:$ACS$285,MATCH($B22,'Aceite de Oliva'!$A$259:$A$285,0),MATCH(N$5,'Aceite de Oliva'!$A$259:$ACS$259,0))</f>
        <v>0.45</v>
      </c>
      <c r="O22" s="32">
        <f>INDEX('Aceite de Oliva'!$A$259:$ACS$285,MATCH($B22,'Aceite de Oliva'!$A$259:$A$285,0),MATCH(O$5,'Aceite de Oliva'!$A$259:$ACS$259,0))</f>
        <v>0.15</v>
      </c>
      <c r="P22" s="32">
        <f>INDEX('Aceite de Oliva'!$A$259:$ACS$285,MATCH($B22,'Aceite de Oliva'!$A$259:$A$285,0),MATCH(P$5,'Aceite de Oliva'!$A$259:$ACS$259,0))</f>
        <v>0.22</v>
      </c>
    </row>
    <row r="23" spans="2:16" x14ac:dyDescent="0.25">
      <c r="B23" s="11">
        <f t="shared" si="1"/>
        <v>8</v>
      </c>
      <c r="C23" s="12">
        <f t="shared" si="2"/>
        <v>8.25</v>
      </c>
      <c r="E23" s="32">
        <f>INDEX('Aceite de Oliva'!$A$259:$ACS$285,MATCH($B23,'Aceite de Oliva'!$A$259:$A$285,0),MATCH(E$5,'Aceite de Oliva'!$A$259:$ACS$259,0))</f>
        <v>10.27</v>
      </c>
      <c r="F23" s="32">
        <f>INDEX('Aceite de Oliva'!$A$259:$ACS$285,MATCH($B23,'Aceite de Oliva'!$A$259:$A$285,0),MATCH(F$5,'Aceite de Oliva'!$A$259:$ACS$259,0))</f>
        <v>29.589999999999996</v>
      </c>
      <c r="G23" s="32">
        <f>INDEX('Aceite de Oliva'!$A$259:$ACS$285,MATCH($B23,'Aceite de Oliva'!$A$259:$A$285,0),MATCH(G$5,'Aceite de Oliva'!$A$259:$ACS$259,0))</f>
        <v>4.37</v>
      </c>
      <c r="H23" s="32">
        <f>INDEX('Aceite de Oliva'!$A$259:$ACS$285,MATCH($B23,'Aceite de Oliva'!$A$259:$A$285,0),MATCH(H$5,'Aceite de Oliva'!$A$259:$ACS$259,0))</f>
        <v>0.7</v>
      </c>
      <c r="I23" s="32">
        <f>INDEX('Aceite de Oliva'!$A$259:$ACS$285,MATCH($B23,'Aceite de Oliva'!$A$259:$A$285,0),MATCH(I$5,'Aceite de Oliva'!$A$259:$ACS$259,0))</f>
        <v>0.32</v>
      </c>
      <c r="J23" s="32">
        <f>INDEX('Aceite de Oliva'!$A$259:$ACS$285,MATCH($B23,'Aceite de Oliva'!$A$259:$A$285,0),MATCH(J$5,'Aceite de Oliva'!$A$259:$ACS$259,0))</f>
        <v>0.51</v>
      </c>
      <c r="K23" s="32">
        <f>INDEX('Aceite de Oliva'!$A$259:$ACS$285,MATCH($B23,'Aceite de Oliva'!$A$259:$A$285,0),MATCH(K$5,'Aceite de Oliva'!$A$259:$ACS$259,0))</f>
        <v>0.46</v>
      </c>
      <c r="L23" s="32">
        <f>INDEX('Aceite de Oliva'!$A$259:$ACS$285,MATCH($B23,'Aceite de Oliva'!$A$259:$A$285,0),MATCH(L$5,'Aceite de Oliva'!$A$259:$ACS$259,0))</f>
        <v>0.45999999999999996</v>
      </c>
      <c r="M23" s="32">
        <f>INDEX('Aceite de Oliva'!$A$259:$ACS$285,MATCH($B23,'Aceite de Oliva'!$A$259:$A$285,0),MATCH(M$5,'Aceite de Oliva'!$A$259:$ACS$259,0))</f>
        <v>0.46</v>
      </c>
      <c r="N23" s="32">
        <f>INDEX('Aceite de Oliva'!$A$259:$ACS$285,MATCH($B23,'Aceite de Oliva'!$A$259:$A$285,0),MATCH(N$5,'Aceite de Oliva'!$A$259:$ACS$259,0))</f>
        <v>0.33</v>
      </c>
      <c r="O23" s="32">
        <f>INDEX('Aceite de Oliva'!$A$259:$ACS$285,MATCH($B23,'Aceite de Oliva'!$A$259:$A$285,0),MATCH(O$5,'Aceite de Oliva'!$A$259:$ACS$259,0))</f>
        <v>0.21000000000000002</v>
      </c>
      <c r="P23" s="32">
        <f>INDEX('Aceite de Oliva'!$A$259:$ACS$285,MATCH($B23,'Aceite de Oliva'!$A$259:$A$285,0),MATCH(P$5,'Aceite de Oliva'!$A$259:$ACS$259,0))</f>
        <v>0.29000000000000004</v>
      </c>
    </row>
    <row r="24" spans="2:16" x14ac:dyDescent="0.25">
      <c r="B24" s="11">
        <f t="shared" si="1"/>
        <v>8.25</v>
      </c>
      <c r="C24" s="12">
        <f t="shared" si="2"/>
        <v>8.5</v>
      </c>
      <c r="E24" s="32">
        <f>INDEX('Aceite de Oliva'!$A$259:$ACS$285,MATCH($B24,'Aceite de Oliva'!$A$259:$A$285,0),MATCH(E$5,'Aceite de Oliva'!$A$259:$ACS$259,0))</f>
        <v>1.3900000000000001</v>
      </c>
      <c r="F24" s="32">
        <f>INDEX('Aceite de Oliva'!$A$259:$ACS$285,MATCH($B24,'Aceite de Oliva'!$A$259:$A$285,0),MATCH(F$5,'Aceite de Oliva'!$A$259:$ACS$259,0))</f>
        <v>6.58</v>
      </c>
      <c r="G24" s="32">
        <f>INDEX('Aceite de Oliva'!$A$259:$ACS$285,MATCH($B24,'Aceite de Oliva'!$A$259:$A$285,0),MATCH(G$5,'Aceite de Oliva'!$A$259:$ACS$259,0))</f>
        <v>0.90999999999999992</v>
      </c>
      <c r="H24" s="32">
        <f>INDEX('Aceite de Oliva'!$A$259:$ACS$285,MATCH($B24,'Aceite de Oliva'!$A$259:$A$285,0),MATCH(H$5,'Aceite de Oliva'!$A$259:$ACS$259,0))</f>
        <v>1.1600000000000001</v>
      </c>
      <c r="I24" s="32">
        <f>INDEX('Aceite de Oliva'!$A$259:$ACS$285,MATCH($B24,'Aceite de Oliva'!$A$259:$A$285,0),MATCH(I$5,'Aceite de Oliva'!$A$259:$ACS$259,0))</f>
        <v>1.17</v>
      </c>
      <c r="J24" s="32">
        <f>INDEX('Aceite de Oliva'!$A$259:$ACS$285,MATCH($B24,'Aceite de Oliva'!$A$259:$A$285,0),MATCH(J$5,'Aceite de Oliva'!$A$259:$ACS$259,0))</f>
        <v>0.71000000000000008</v>
      </c>
      <c r="K24" s="32">
        <f>INDEX('Aceite de Oliva'!$A$259:$ACS$285,MATCH($B24,'Aceite de Oliva'!$A$259:$A$285,0),MATCH(K$5,'Aceite de Oliva'!$A$259:$ACS$259,0))</f>
        <v>0.87</v>
      </c>
      <c r="L24" s="32">
        <f>INDEX('Aceite de Oliva'!$A$259:$ACS$285,MATCH($B24,'Aceite de Oliva'!$A$259:$A$285,0),MATCH(L$5,'Aceite de Oliva'!$A$259:$ACS$259,0))</f>
        <v>0.59000000000000008</v>
      </c>
      <c r="M24" s="32">
        <f>INDEX('Aceite de Oliva'!$A$259:$ACS$285,MATCH($B24,'Aceite de Oliva'!$A$259:$A$285,0),MATCH(M$5,'Aceite de Oliva'!$A$259:$ACS$259,0))</f>
        <v>0.64</v>
      </c>
      <c r="N24" s="32">
        <f>INDEX('Aceite de Oliva'!$A$259:$ACS$285,MATCH($B24,'Aceite de Oliva'!$A$259:$A$285,0),MATCH(N$5,'Aceite de Oliva'!$A$259:$ACS$259,0))</f>
        <v>1.6800000000000002</v>
      </c>
      <c r="O24" s="32">
        <f>INDEX('Aceite de Oliva'!$A$259:$ACS$285,MATCH($B24,'Aceite de Oliva'!$A$259:$A$285,0),MATCH(O$5,'Aceite de Oliva'!$A$259:$ACS$259,0))</f>
        <v>0.05</v>
      </c>
      <c r="P24" s="32">
        <f>INDEX('Aceite de Oliva'!$A$259:$ACS$285,MATCH($B24,'Aceite de Oliva'!$A$259:$A$285,0),MATCH(P$5,'Aceite de Oliva'!$A$259:$ACS$259,0))</f>
        <v>0.09</v>
      </c>
    </row>
    <row r="25" spans="2:16" x14ac:dyDescent="0.25">
      <c r="B25" s="11">
        <f t="shared" si="1"/>
        <v>8.5</v>
      </c>
      <c r="C25" s="12">
        <f t="shared" si="2"/>
        <v>8.75</v>
      </c>
      <c r="E25" s="32">
        <f>INDEX('Aceite de Oliva'!$A$259:$ACS$285,MATCH($B25,'Aceite de Oliva'!$A$259:$A$285,0),MATCH(E$5,'Aceite de Oliva'!$A$259:$ACS$259,0))</f>
        <v>3.0199999999999996</v>
      </c>
      <c r="F25" s="32">
        <f>INDEX('Aceite de Oliva'!$A$259:$ACS$285,MATCH($B25,'Aceite de Oliva'!$A$259:$A$285,0),MATCH(F$5,'Aceite de Oliva'!$A$259:$ACS$259,0))</f>
        <v>2.9400000000000004</v>
      </c>
      <c r="G25" s="32">
        <f>INDEX('Aceite de Oliva'!$A$259:$ACS$285,MATCH($B25,'Aceite de Oliva'!$A$259:$A$285,0),MATCH(G$5,'Aceite de Oliva'!$A$259:$ACS$259,0))</f>
        <v>2.83</v>
      </c>
      <c r="H25" s="32">
        <f>INDEX('Aceite de Oliva'!$A$259:$ACS$285,MATCH($B25,'Aceite de Oliva'!$A$259:$A$285,0),MATCH(H$5,'Aceite de Oliva'!$A$259:$ACS$259,0))</f>
        <v>0.44999999999999996</v>
      </c>
      <c r="I25" s="32">
        <f>INDEX('Aceite de Oliva'!$A$259:$ACS$285,MATCH($B25,'Aceite de Oliva'!$A$259:$A$285,0),MATCH(I$5,'Aceite de Oliva'!$A$259:$ACS$259,0))</f>
        <v>1.1000000000000001</v>
      </c>
      <c r="J25" s="32">
        <f>INDEX('Aceite de Oliva'!$A$259:$ACS$285,MATCH($B25,'Aceite de Oliva'!$A$259:$A$285,0),MATCH(J$5,'Aceite de Oliva'!$A$259:$ACS$259,0))</f>
        <v>1.07</v>
      </c>
      <c r="K25" s="32">
        <f>INDEX('Aceite de Oliva'!$A$259:$ACS$285,MATCH($B25,'Aceite de Oliva'!$A$259:$A$285,0),MATCH(K$5,'Aceite de Oliva'!$A$259:$ACS$259,0))</f>
        <v>0.24000000000000002</v>
      </c>
      <c r="L25" s="32">
        <f>INDEX('Aceite de Oliva'!$A$259:$ACS$285,MATCH($B25,'Aceite de Oliva'!$A$259:$A$285,0),MATCH(L$5,'Aceite de Oliva'!$A$259:$ACS$259,0))</f>
        <v>0.69</v>
      </c>
      <c r="M25" s="32">
        <f>INDEX('Aceite de Oliva'!$A$259:$ACS$285,MATCH($B25,'Aceite de Oliva'!$A$259:$A$285,0),MATCH(M$5,'Aceite de Oliva'!$A$259:$ACS$259,0))</f>
        <v>0.08</v>
      </c>
      <c r="N25" s="32">
        <f>INDEX('Aceite de Oliva'!$A$259:$ACS$285,MATCH($B25,'Aceite de Oliva'!$A$259:$A$285,0),MATCH(N$5,'Aceite de Oliva'!$A$259:$ACS$259,0))</f>
        <v>0</v>
      </c>
      <c r="O25" s="32">
        <f>INDEX('Aceite de Oliva'!$A$259:$ACS$285,MATCH($B25,'Aceite de Oliva'!$A$259:$A$285,0),MATCH(O$5,'Aceite de Oliva'!$A$259:$ACS$259,0))</f>
        <v>0</v>
      </c>
      <c r="P25" s="32">
        <f>INDEX('Aceite de Oliva'!$A$259:$ACS$285,MATCH($B25,'Aceite de Oliva'!$A$259:$A$285,0),MATCH(P$5,'Aceite de Oliva'!$A$259:$ACS$259,0))</f>
        <v>0.13</v>
      </c>
    </row>
    <row r="26" spans="2:16" x14ac:dyDescent="0.25">
      <c r="B26" s="15">
        <f t="shared" si="1"/>
        <v>8.75</v>
      </c>
      <c r="C26" s="12">
        <f t="shared" si="2"/>
        <v>9</v>
      </c>
      <c r="E26" s="32">
        <f>INDEX('Aceite de Oliva'!$A$259:$ACS$285,MATCH($B26,'Aceite de Oliva'!$A$259:$A$285,0),MATCH(E$5,'Aceite de Oliva'!$A$259:$ACS$259,0))</f>
        <v>35.849999999999994</v>
      </c>
      <c r="F26" s="32">
        <f>INDEX('Aceite de Oliva'!$A$259:$ACS$285,MATCH($B26,'Aceite de Oliva'!$A$259:$A$285,0),MATCH(F$5,'Aceite de Oliva'!$A$259:$ACS$259,0))</f>
        <v>6.68</v>
      </c>
      <c r="G26" s="32">
        <f>INDEX('Aceite de Oliva'!$A$259:$ACS$285,MATCH($B26,'Aceite de Oliva'!$A$259:$A$285,0),MATCH(G$5,'Aceite de Oliva'!$A$259:$ACS$259,0))</f>
        <v>3.13</v>
      </c>
      <c r="H26" s="32">
        <f>INDEX('Aceite de Oliva'!$A$259:$ACS$285,MATCH($B26,'Aceite de Oliva'!$A$259:$A$285,0),MATCH(H$5,'Aceite de Oliva'!$A$259:$ACS$259,0))</f>
        <v>2.5</v>
      </c>
      <c r="I26" s="32">
        <f>INDEX('Aceite de Oliva'!$A$259:$ACS$285,MATCH($B26,'Aceite de Oliva'!$A$259:$A$285,0),MATCH(I$5,'Aceite de Oliva'!$A$259:$ACS$259,0))</f>
        <v>1.8900000000000001</v>
      </c>
      <c r="J26" s="32">
        <f>INDEX('Aceite de Oliva'!$A$259:$ACS$285,MATCH($B26,'Aceite de Oliva'!$A$259:$A$285,0),MATCH(J$5,'Aceite de Oliva'!$A$259:$ACS$259,0))</f>
        <v>1.27</v>
      </c>
      <c r="K26" s="32">
        <f>INDEX('Aceite de Oliva'!$A$259:$ACS$285,MATCH($B26,'Aceite de Oliva'!$A$259:$A$285,0),MATCH(K$5,'Aceite de Oliva'!$A$259:$ACS$259,0))</f>
        <v>0.9</v>
      </c>
      <c r="L26" s="32">
        <f>INDEX('Aceite de Oliva'!$A$259:$ACS$285,MATCH($B26,'Aceite de Oliva'!$A$259:$A$285,0),MATCH(L$5,'Aceite de Oliva'!$A$259:$ACS$259,0))</f>
        <v>0.39</v>
      </c>
      <c r="M26" s="32">
        <f>INDEX('Aceite de Oliva'!$A$259:$ACS$285,MATCH($B26,'Aceite de Oliva'!$A$259:$A$285,0),MATCH(M$5,'Aceite de Oliva'!$A$259:$ACS$259,0))</f>
        <v>2.35</v>
      </c>
      <c r="N26" s="32">
        <f>INDEX('Aceite de Oliva'!$A$259:$ACS$285,MATCH($B26,'Aceite de Oliva'!$A$259:$A$285,0),MATCH(N$5,'Aceite de Oliva'!$A$259:$ACS$259,0))</f>
        <v>0.82</v>
      </c>
      <c r="O26" s="32">
        <f>INDEX('Aceite de Oliva'!$A$259:$ACS$285,MATCH($B26,'Aceite de Oliva'!$A$259:$A$285,0),MATCH(O$5,'Aceite de Oliva'!$A$259:$ACS$259,0))</f>
        <v>0.51</v>
      </c>
      <c r="P26" s="32">
        <f>INDEX('Aceite de Oliva'!$A$259:$ACS$285,MATCH($B26,'Aceite de Oliva'!$A$259:$A$285,0),MATCH(P$5,'Aceite de Oliva'!$A$259:$ACS$259,0))</f>
        <v>0.43000000000000005</v>
      </c>
    </row>
    <row r="27" spans="2:16" x14ac:dyDescent="0.25">
      <c r="B27" s="11">
        <f t="shared" si="1"/>
        <v>9</v>
      </c>
      <c r="C27" s="12">
        <f t="shared" si="2"/>
        <v>9.25</v>
      </c>
      <c r="E27" s="32">
        <f>INDEX('Aceite de Oliva'!$A$259:$ACS$285,MATCH($B27,'Aceite de Oliva'!$A$259:$A$285,0),MATCH(E$5,'Aceite de Oliva'!$A$259:$ACS$259,0))</f>
        <v>1.9900000000000002</v>
      </c>
      <c r="F27" s="32">
        <f>INDEX('Aceite de Oliva'!$A$259:$ACS$285,MATCH($B27,'Aceite de Oliva'!$A$259:$A$285,0),MATCH(F$5,'Aceite de Oliva'!$A$259:$ACS$259,0))</f>
        <v>0.66</v>
      </c>
      <c r="G27" s="32">
        <f>INDEX('Aceite de Oliva'!$A$259:$ACS$285,MATCH($B27,'Aceite de Oliva'!$A$259:$A$285,0),MATCH(G$5,'Aceite de Oliva'!$A$259:$ACS$259,0))</f>
        <v>0.79999999999999993</v>
      </c>
      <c r="H27" s="32">
        <f>INDEX('Aceite de Oliva'!$A$259:$ACS$285,MATCH($B27,'Aceite de Oliva'!$A$259:$A$285,0),MATCH(H$5,'Aceite de Oliva'!$A$259:$ACS$259,0))</f>
        <v>0.77</v>
      </c>
      <c r="I27" s="32">
        <f>INDEX('Aceite de Oliva'!$A$259:$ACS$285,MATCH($B27,'Aceite de Oliva'!$A$259:$A$285,0),MATCH(I$5,'Aceite de Oliva'!$A$259:$ACS$259,0))</f>
        <v>0.78</v>
      </c>
      <c r="J27" s="32">
        <f>INDEX('Aceite de Oliva'!$A$259:$ACS$285,MATCH($B27,'Aceite de Oliva'!$A$259:$A$285,0),MATCH(J$5,'Aceite de Oliva'!$A$259:$ACS$259,0))</f>
        <v>0.47</v>
      </c>
      <c r="K27" s="32">
        <f>INDEX('Aceite de Oliva'!$A$259:$ACS$285,MATCH($B27,'Aceite de Oliva'!$A$259:$A$285,0),MATCH(K$5,'Aceite de Oliva'!$A$259:$ACS$259,0))</f>
        <v>0.24</v>
      </c>
      <c r="L27" s="32">
        <f>INDEX('Aceite de Oliva'!$A$259:$ACS$285,MATCH($B27,'Aceite de Oliva'!$A$259:$A$285,0),MATCH(L$5,'Aceite de Oliva'!$A$259:$ACS$259,0))</f>
        <v>0.19</v>
      </c>
      <c r="M27" s="32">
        <f>INDEX('Aceite de Oliva'!$A$259:$ACS$285,MATCH($B27,'Aceite de Oliva'!$A$259:$A$285,0),MATCH(M$5,'Aceite de Oliva'!$A$259:$ACS$259,0))</f>
        <v>0.88</v>
      </c>
      <c r="N27" s="32">
        <f>INDEX('Aceite de Oliva'!$A$259:$ACS$285,MATCH($B27,'Aceite de Oliva'!$A$259:$A$285,0),MATCH(N$5,'Aceite de Oliva'!$A$259:$ACS$259,0))</f>
        <v>0.63000000000000012</v>
      </c>
      <c r="O27" s="32">
        <f>INDEX('Aceite de Oliva'!$A$259:$ACS$285,MATCH($B27,'Aceite de Oliva'!$A$259:$A$285,0),MATCH(O$5,'Aceite de Oliva'!$A$259:$ACS$259,0))</f>
        <v>0.39</v>
      </c>
      <c r="P27" s="32">
        <f>INDEX('Aceite de Oliva'!$A$259:$ACS$285,MATCH($B27,'Aceite de Oliva'!$A$259:$A$285,0),MATCH(P$5,'Aceite de Oliva'!$A$259:$ACS$259,0))</f>
        <v>0.16</v>
      </c>
    </row>
    <row r="28" spans="2:16" x14ac:dyDescent="0.25">
      <c r="B28" s="11">
        <f t="shared" si="1"/>
        <v>9.25</v>
      </c>
      <c r="C28" s="12">
        <f t="shared" si="2"/>
        <v>9.5</v>
      </c>
      <c r="E28" s="32">
        <f>INDEX('Aceite de Oliva'!$A$259:$ACS$285,MATCH($B28,'Aceite de Oliva'!$A$259:$A$285,0),MATCH(E$5,'Aceite de Oliva'!$A$259:$ACS$259,0))</f>
        <v>1.5499999999999998</v>
      </c>
      <c r="F28" s="32">
        <f>INDEX('Aceite de Oliva'!$A$259:$ACS$285,MATCH($B28,'Aceite de Oliva'!$A$259:$A$285,0),MATCH(F$5,'Aceite de Oliva'!$A$259:$ACS$259,0))</f>
        <v>1.37</v>
      </c>
      <c r="G28" s="32">
        <f>INDEX('Aceite de Oliva'!$A$259:$ACS$285,MATCH($B28,'Aceite de Oliva'!$A$259:$A$285,0),MATCH(G$5,'Aceite de Oliva'!$A$259:$ACS$259,0))</f>
        <v>0.36</v>
      </c>
      <c r="H28" s="32">
        <f>INDEX('Aceite de Oliva'!$A$259:$ACS$285,MATCH($B28,'Aceite de Oliva'!$A$259:$A$285,0),MATCH(H$5,'Aceite de Oliva'!$A$259:$ACS$259,0))</f>
        <v>0.16</v>
      </c>
      <c r="I28" s="32">
        <f>INDEX('Aceite de Oliva'!$A$259:$ACS$285,MATCH($B28,'Aceite de Oliva'!$A$259:$A$285,0),MATCH(I$5,'Aceite de Oliva'!$A$259:$ACS$259,0))</f>
        <v>0.1</v>
      </c>
      <c r="J28" s="32">
        <f>INDEX('Aceite de Oliva'!$A$259:$ACS$285,MATCH($B28,'Aceite de Oliva'!$A$259:$A$285,0),MATCH(J$5,'Aceite de Oliva'!$A$259:$ACS$259,0))</f>
        <v>0.11</v>
      </c>
      <c r="K28" s="32">
        <f>INDEX('Aceite de Oliva'!$A$259:$ACS$285,MATCH($B28,'Aceite de Oliva'!$A$259:$A$285,0),MATCH(K$5,'Aceite de Oliva'!$A$259:$ACS$259,0))</f>
        <v>0.63</v>
      </c>
      <c r="L28" s="32">
        <f>INDEX('Aceite de Oliva'!$A$259:$ACS$285,MATCH($B28,'Aceite de Oliva'!$A$259:$A$285,0),MATCH(L$5,'Aceite de Oliva'!$A$259:$ACS$259,0))</f>
        <v>7.0000000000000007E-2</v>
      </c>
      <c r="M28" s="32">
        <f>INDEX('Aceite de Oliva'!$A$259:$ACS$285,MATCH($B28,'Aceite de Oliva'!$A$259:$A$285,0),MATCH(M$5,'Aceite de Oliva'!$A$259:$ACS$259,0))</f>
        <v>0</v>
      </c>
      <c r="N28" s="32">
        <f>INDEX('Aceite de Oliva'!$A$259:$ACS$285,MATCH($B28,'Aceite de Oliva'!$A$259:$A$285,0),MATCH(N$5,'Aceite de Oliva'!$A$259:$ACS$259,0))</f>
        <v>0</v>
      </c>
      <c r="O28" s="32">
        <f>INDEX('Aceite de Oliva'!$A$259:$ACS$285,MATCH($B28,'Aceite de Oliva'!$A$259:$A$285,0),MATCH(O$5,'Aceite de Oliva'!$A$259:$ACS$259,0))</f>
        <v>0.3</v>
      </c>
      <c r="P28" s="32">
        <f>INDEX('Aceite de Oliva'!$A$259:$ACS$285,MATCH($B28,'Aceite de Oliva'!$A$259:$A$285,0),MATCH(P$5,'Aceite de Oliva'!$A$259:$ACS$259,0))</f>
        <v>0.1</v>
      </c>
    </row>
    <row r="29" spans="2:16" x14ac:dyDescent="0.25">
      <c r="B29" s="11">
        <f t="shared" si="1"/>
        <v>9.5</v>
      </c>
      <c r="C29" s="12">
        <f t="shared" si="2"/>
        <v>9.75</v>
      </c>
      <c r="E29" s="32">
        <f>INDEX('Aceite de Oliva'!$A$259:$ACS$285,MATCH($B29,'Aceite de Oliva'!$A$259:$A$285,0),MATCH(E$5,'Aceite de Oliva'!$A$259:$ACS$259,0))</f>
        <v>1.74</v>
      </c>
      <c r="F29" s="32">
        <f>INDEX('Aceite de Oliva'!$A$259:$ACS$285,MATCH($B29,'Aceite de Oliva'!$A$259:$A$285,0),MATCH(F$5,'Aceite de Oliva'!$A$259:$ACS$259,0))</f>
        <v>1.5899999999999999</v>
      </c>
      <c r="G29" s="32">
        <f>INDEX('Aceite de Oliva'!$A$259:$ACS$285,MATCH($B29,'Aceite de Oliva'!$A$259:$A$285,0),MATCH(G$5,'Aceite de Oliva'!$A$259:$ACS$259,0))</f>
        <v>0.91</v>
      </c>
      <c r="H29" s="32">
        <f>INDEX('Aceite de Oliva'!$A$259:$ACS$285,MATCH($B29,'Aceite de Oliva'!$A$259:$A$285,0),MATCH(H$5,'Aceite de Oliva'!$A$259:$ACS$259,0))</f>
        <v>0.2</v>
      </c>
      <c r="I29" s="32">
        <f>INDEX('Aceite de Oliva'!$A$259:$ACS$285,MATCH($B29,'Aceite de Oliva'!$A$259:$A$285,0),MATCH(I$5,'Aceite de Oliva'!$A$259:$ACS$259,0))</f>
        <v>0.05</v>
      </c>
      <c r="J29" s="32">
        <f>INDEX('Aceite de Oliva'!$A$259:$ACS$285,MATCH($B29,'Aceite de Oliva'!$A$259:$A$285,0),MATCH(J$5,'Aceite de Oliva'!$A$259:$ACS$259,0))</f>
        <v>0</v>
      </c>
      <c r="K29" s="32">
        <f>INDEX('Aceite de Oliva'!$A$259:$ACS$285,MATCH($B29,'Aceite de Oliva'!$A$259:$A$285,0),MATCH(K$5,'Aceite de Oliva'!$A$259:$ACS$259,0))</f>
        <v>0.25</v>
      </c>
      <c r="L29" s="32">
        <f>INDEX('Aceite de Oliva'!$A$259:$ACS$285,MATCH($B29,'Aceite de Oliva'!$A$259:$A$285,0),MATCH(L$5,'Aceite de Oliva'!$A$259:$ACS$259,0))</f>
        <v>0.15</v>
      </c>
      <c r="M29" s="32">
        <f>INDEX('Aceite de Oliva'!$A$259:$ACS$285,MATCH($B29,'Aceite de Oliva'!$A$259:$A$285,0),MATCH(M$5,'Aceite de Oliva'!$A$259:$ACS$259,0))</f>
        <v>0.25</v>
      </c>
      <c r="N29" s="32">
        <f>INDEX('Aceite de Oliva'!$A$259:$ACS$285,MATCH($B29,'Aceite de Oliva'!$A$259:$A$285,0),MATCH(N$5,'Aceite de Oliva'!$A$259:$ACS$259,0))</f>
        <v>0</v>
      </c>
      <c r="O29" s="32">
        <f>INDEX('Aceite de Oliva'!$A$259:$ACS$285,MATCH($B29,'Aceite de Oliva'!$A$259:$A$285,0),MATCH(O$5,'Aceite de Oliva'!$A$259:$ACS$259,0))</f>
        <v>0.05</v>
      </c>
      <c r="P29" s="32">
        <f>INDEX('Aceite de Oliva'!$A$259:$ACS$285,MATCH($B29,'Aceite de Oliva'!$A$259:$A$285,0),MATCH(P$5,'Aceite de Oliva'!$A$259:$ACS$259,0))</f>
        <v>0.15</v>
      </c>
    </row>
    <row r="30" spans="2:16" x14ac:dyDescent="0.25">
      <c r="B30" s="11">
        <f t="shared" si="1"/>
        <v>9.75</v>
      </c>
      <c r="C30" s="12">
        <f t="shared" si="2"/>
        <v>10</v>
      </c>
      <c r="E30" s="32">
        <f>INDEX('Aceite de Oliva'!$A$259:$ACS$285,MATCH($B30,'Aceite de Oliva'!$A$259:$A$285,0),MATCH(E$5,'Aceite de Oliva'!$A$259:$ACS$259,0))</f>
        <v>2.8499999999999996</v>
      </c>
      <c r="F30" s="32">
        <f>INDEX('Aceite de Oliva'!$A$259:$ACS$285,MATCH($B30,'Aceite de Oliva'!$A$259:$A$285,0),MATCH(F$5,'Aceite de Oliva'!$A$259:$ACS$259,0))</f>
        <v>0.84000000000000008</v>
      </c>
      <c r="G30" s="32">
        <f>INDEX('Aceite de Oliva'!$A$259:$ACS$285,MATCH($B30,'Aceite de Oliva'!$A$259:$A$285,0),MATCH(G$5,'Aceite de Oliva'!$A$259:$ACS$259,0))</f>
        <v>0.60000000000000009</v>
      </c>
      <c r="H30" s="32">
        <f>INDEX('Aceite de Oliva'!$A$259:$ACS$285,MATCH($B30,'Aceite de Oliva'!$A$259:$A$285,0),MATCH(H$5,'Aceite de Oliva'!$A$259:$ACS$259,0))</f>
        <v>0.42000000000000004</v>
      </c>
      <c r="I30" s="32">
        <f>INDEX('Aceite de Oliva'!$A$259:$ACS$285,MATCH($B30,'Aceite de Oliva'!$A$259:$A$285,0),MATCH(I$5,'Aceite de Oliva'!$A$259:$ACS$259,0))</f>
        <v>0.05</v>
      </c>
      <c r="J30" s="32">
        <f>INDEX('Aceite de Oliva'!$A$259:$ACS$285,MATCH($B30,'Aceite de Oliva'!$A$259:$A$285,0),MATCH(J$5,'Aceite de Oliva'!$A$259:$ACS$259,0))</f>
        <v>0.90999999999999992</v>
      </c>
      <c r="K30" s="32">
        <f>INDEX('Aceite de Oliva'!$A$259:$ACS$285,MATCH($B30,'Aceite de Oliva'!$A$259:$A$285,0),MATCH(K$5,'Aceite de Oliva'!$A$259:$ACS$259,0))</f>
        <v>0.4</v>
      </c>
      <c r="L30" s="32">
        <f>INDEX('Aceite de Oliva'!$A$259:$ACS$285,MATCH($B30,'Aceite de Oliva'!$A$259:$A$285,0),MATCH(L$5,'Aceite de Oliva'!$A$259:$ACS$259,0))</f>
        <v>2.25</v>
      </c>
      <c r="M30" s="32">
        <f>INDEX('Aceite de Oliva'!$A$259:$ACS$285,MATCH($B30,'Aceite de Oliva'!$A$259:$A$285,0),MATCH(M$5,'Aceite de Oliva'!$A$259:$ACS$259,0))</f>
        <v>0.68</v>
      </c>
      <c r="N30" s="32">
        <f>INDEX('Aceite de Oliva'!$A$259:$ACS$285,MATCH($B30,'Aceite de Oliva'!$A$259:$A$285,0),MATCH(N$5,'Aceite de Oliva'!$A$259:$ACS$259,0))</f>
        <v>0.44</v>
      </c>
      <c r="O30" s="32">
        <f>INDEX('Aceite de Oliva'!$A$259:$ACS$285,MATCH($B30,'Aceite de Oliva'!$A$259:$A$285,0),MATCH(O$5,'Aceite de Oliva'!$A$259:$ACS$259,0))</f>
        <v>0.04</v>
      </c>
      <c r="P30" s="32">
        <f>INDEX('Aceite de Oliva'!$A$259:$ACS$285,MATCH($B30,'Aceite de Oliva'!$A$259:$A$285,0),MATCH(P$5,'Aceite de Oliva'!$A$259:$ACS$259,0))</f>
        <v>0</v>
      </c>
    </row>
    <row r="31" spans="2:16" x14ac:dyDescent="0.25">
      <c r="B31" s="11">
        <f t="shared" si="1"/>
        <v>10</v>
      </c>
      <c r="C31" s="12">
        <f t="shared" si="2"/>
        <v>10.25</v>
      </c>
      <c r="E31" s="32">
        <f>INDEX('Aceite de Oliva'!$A$259:$ACS$285,MATCH($B31,'Aceite de Oliva'!$A$259:$A$285,0),MATCH(E$5,'Aceite de Oliva'!$A$259:$ACS$259,0))</f>
        <v>0.53</v>
      </c>
      <c r="F31" s="32">
        <f>INDEX('Aceite de Oliva'!$A$259:$ACS$285,MATCH($B31,'Aceite de Oliva'!$A$259:$A$285,0),MATCH(F$5,'Aceite de Oliva'!$A$259:$ACS$259,0))</f>
        <v>0.36</v>
      </c>
      <c r="G31" s="32">
        <f>INDEX('Aceite de Oliva'!$A$259:$ACS$285,MATCH($B31,'Aceite de Oliva'!$A$259:$A$285,0),MATCH(G$5,'Aceite de Oliva'!$A$259:$ACS$259,0))</f>
        <v>7.0000000000000007E-2</v>
      </c>
      <c r="H31" s="32">
        <f>INDEX('Aceite de Oliva'!$A$259:$ACS$285,MATCH($B31,'Aceite de Oliva'!$A$259:$A$285,0),MATCH(H$5,'Aceite de Oliva'!$A$259:$ACS$259,0))</f>
        <v>0.2</v>
      </c>
      <c r="I31" s="32">
        <f>INDEX('Aceite de Oliva'!$A$259:$ACS$285,MATCH($B31,'Aceite de Oliva'!$A$259:$A$285,0),MATCH(I$5,'Aceite de Oliva'!$A$259:$ACS$259,0))</f>
        <v>0.43000000000000005</v>
      </c>
      <c r="J31" s="32">
        <f>INDEX('Aceite de Oliva'!$A$259:$ACS$285,MATCH($B31,'Aceite de Oliva'!$A$259:$A$285,0),MATCH(J$5,'Aceite de Oliva'!$A$259:$ACS$259,0))</f>
        <v>0.2</v>
      </c>
      <c r="K31" s="32">
        <f>INDEX('Aceite de Oliva'!$A$259:$ACS$285,MATCH($B31,'Aceite de Oliva'!$A$259:$A$285,0),MATCH(K$5,'Aceite de Oliva'!$A$259:$ACS$259,0))</f>
        <v>0.38</v>
      </c>
      <c r="L31" s="32">
        <f>INDEX('Aceite de Oliva'!$A$259:$ACS$285,MATCH($B31,'Aceite de Oliva'!$A$259:$A$285,0),MATCH(L$5,'Aceite de Oliva'!$A$259:$ACS$259,0))</f>
        <v>0.44</v>
      </c>
      <c r="M31" s="32">
        <f>INDEX('Aceite de Oliva'!$A$259:$ACS$285,MATCH($B31,'Aceite de Oliva'!$A$259:$A$285,0),MATCH(M$5,'Aceite de Oliva'!$A$259:$ACS$259,0))</f>
        <v>0.05</v>
      </c>
      <c r="N31" s="32">
        <f>INDEX('Aceite de Oliva'!$A$259:$ACS$285,MATCH($B31,'Aceite de Oliva'!$A$259:$A$285,0),MATCH(N$5,'Aceite de Oliva'!$A$259:$ACS$259,0))</f>
        <v>0.14000000000000001</v>
      </c>
      <c r="O31" s="32">
        <f>INDEX('Aceite de Oliva'!$A$259:$ACS$285,MATCH($B31,'Aceite de Oliva'!$A$259:$A$285,0),MATCH(O$5,'Aceite de Oliva'!$A$259:$ACS$259,0))</f>
        <v>0.32</v>
      </c>
      <c r="P31" s="32">
        <f>INDEX('Aceite de Oliva'!$A$259:$ACS$285,MATCH($B31,'Aceite de Oliva'!$A$259:$A$285,0),MATCH(P$5,'Aceite de Oliva'!$A$259:$ACS$259,0))</f>
        <v>0.37</v>
      </c>
    </row>
    <row r="32" spans="2:16" x14ac:dyDescent="0.25">
      <c r="B32" s="11">
        <f t="shared" si="1"/>
        <v>10.25</v>
      </c>
      <c r="C32" s="12">
        <f t="shared" si="2"/>
        <v>10.5</v>
      </c>
      <c r="E32" s="32">
        <f>INDEX('Aceite de Oliva'!$A$259:$ACS$285,MATCH($B32,'Aceite de Oliva'!$A$259:$A$285,0),MATCH(E$5,'Aceite de Oliva'!$A$259:$ACS$259,0))</f>
        <v>1.5899999999999999</v>
      </c>
      <c r="F32" s="32">
        <f>INDEX('Aceite de Oliva'!$A$259:$ACS$285,MATCH($B32,'Aceite de Oliva'!$A$259:$A$285,0),MATCH(F$5,'Aceite de Oliva'!$A$259:$ACS$259,0))</f>
        <v>7.0000000000000007E-2</v>
      </c>
      <c r="G32" s="32">
        <f>INDEX('Aceite de Oliva'!$A$259:$ACS$285,MATCH($B32,'Aceite de Oliva'!$A$259:$A$285,0),MATCH(G$5,'Aceite de Oliva'!$A$259:$ACS$259,0))</f>
        <v>0.73</v>
      </c>
      <c r="H32" s="32">
        <f>INDEX('Aceite de Oliva'!$A$259:$ACS$285,MATCH($B32,'Aceite de Oliva'!$A$259:$A$285,0),MATCH(H$5,'Aceite de Oliva'!$A$259:$ACS$259,0))</f>
        <v>0.3</v>
      </c>
      <c r="I32" s="32">
        <f>INDEX('Aceite de Oliva'!$A$259:$ACS$285,MATCH($B32,'Aceite de Oliva'!$A$259:$A$285,0),MATCH(I$5,'Aceite de Oliva'!$A$259:$ACS$259,0))</f>
        <v>0.11</v>
      </c>
      <c r="J32" s="32">
        <f>INDEX('Aceite de Oliva'!$A$259:$ACS$285,MATCH($B32,'Aceite de Oliva'!$A$259:$A$285,0),MATCH(J$5,'Aceite de Oliva'!$A$259:$ACS$259,0))</f>
        <v>2.2200000000000002</v>
      </c>
      <c r="K32" s="32">
        <f>INDEX('Aceite de Oliva'!$A$259:$ACS$285,MATCH($B32,'Aceite de Oliva'!$A$259:$A$285,0),MATCH(K$5,'Aceite de Oliva'!$A$259:$ACS$259,0))</f>
        <v>2.71</v>
      </c>
      <c r="L32" s="32">
        <f>INDEX('Aceite de Oliva'!$A$259:$ACS$285,MATCH($B32,'Aceite de Oliva'!$A$259:$A$285,0),MATCH(L$5,'Aceite de Oliva'!$A$259:$ACS$259,0))</f>
        <v>0.18</v>
      </c>
      <c r="M32" s="32">
        <f>INDEX('Aceite de Oliva'!$A$259:$ACS$285,MATCH($B32,'Aceite de Oliva'!$A$259:$A$285,0),MATCH(M$5,'Aceite de Oliva'!$A$259:$ACS$259,0))</f>
        <v>0.04</v>
      </c>
      <c r="N32" s="32">
        <f>INDEX('Aceite de Oliva'!$A$259:$ACS$285,MATCH($B32,'Aceite de Oliva'!$A$259:$A$285,0),MATCH(N$5,'Aceite de Oliva'!$A$259:$ACS$259,0))</f>
        <v>0</v>
      </c>
      <c r="O32" s="32">
        <f>INDEX('Aceite de Oliva'!$A$259:$ACS$285,MATCH($B32,'Aceite de Oliva'!$A$259:$A$285,0),MATCH(O$5,'Aceite de Oliva'!$A$259:$ACS$259,0))</f>
        <v>0</v>
      </c>
      <c r="P32" s="32">
        <f>INDEX('Aceite de Oliva'!$A$259:$ACS$285,MATCH($B32,'Aceite de Oliva'!$A$259:$A$285,0),MATCH(P$5,'Aceite de Oliva'!$A$259:$ACS$259,0))</f>
        <v>0</v>
      </c>
    </row>
    <row r="33" spans="2:16" x14ac:dyDescent="0.25">
      <c r="B33" s="16">
        <f t="shared" si="1"/>
        <v>10.5</v>
      </c>
      <c r="C33" s="17"/>
      <c r="E33" s="32">
        <f>INDEX('Aceite de Oliva'!$A$259:$ACS$285,MATCH($B33,'Aceite de Oliva'!$A$259:$A$285,0),MATCH(E$5,'Aceite de Oliva'!$A$259:$ACS$259,0))</f>
        <v>9.98</v>
      </c>
      <c r="F33" s="32">
        <f>INDEX('Aceite de Oliva'!$A$259:$ACS$285,MATCH($B33,'Aceite de Oliva'!$A$259:$A$285,0),MATCH(F$5,'Aceite de Oliva'!$A$259:$ACS$259,0))</f>
        <v>9.65</v>
      </c>
      <c r="G33" s="32">
        <f>INDEX('Aceite de Oliva'!$A$259:$ACS$285,MATCH($B33,'Aceite de Oliva'!$A$259:$A$285,0),MATCH(G$5,'Aceite de Oliva'!$A$259:$ACS$259,0))</f>
        <v>7.1000000000000005</v>
      </c>
      <c r="H33" s="32">
        <f>INDEX('Aceite de Oliva'!$A$259:$ACS$285,MATCH($B33,'Aceite de Oliva'!$A$259:$A$285,0),MATCH(H$5,'Aceite de Oliva'!$A$259:$ACS$259,0))</f>
        <v>9.2099999999999991</v>
      </c>
      <c r="I33" s="32">
        <f>INDEX('Aceite de Oliva'!$A$259:$ACS$285,MATCH($B33,'Aceite de Oliva'!$A$259:$A$285,0),MATCH(I$5,'Aceite de Oliva'!$A$259:$ACS$259,0))</f>
        <v>8.2100000000000009</v>
      </c>
      <c r="J33" s="32">
        <f>INDEX('Aceite de Oliva'!$A$259:$ACS$285,MATCH($B33,'Aceite de Oliva'!$A$259:$A$285,0),MATCH(J$5,'Aceite de Oliva'!$A$259:$ACS$259,0))</f>
        <v>3.73</v>
      </c>
      <c r="K33" s="32">
        <f>INDEX('Aceite de Oliva'!$A$259:$ACS$285,MATCH($B33,'Aceite de Oliva'!$A$259:$A$285,0),MATCH(K$5,'Aceite de Oliva'!$A$259:$ACS$259,0))</f>
        <v>7.1899999999999995</v>
      </c>
      <c r="L33" s="32">
        <f>INDEX('Aceite de Oliva'!$A$259:$ACS$285,MATCH($B33,'Aceite de Oliva'!$A$259:$A$285,0),MATCH(L$5,'Aceite de Oliva'!$A$259:$ACS$259,0))</f>
        <v>2.82</v>
      </c>
      <c r="M33" s="32">
        <f>INDEX('Aceite de Oliva'!$A$259:$ACS$285,MATCH($B33,'Aceite de Oliva'!$A$259:$A$285,0),MATCH(M$5,'Aceite de Oliva'!$A$259:$ACS$259,0))</f>
        <v>1.57</v>
      </c>
      <c r="N33" s="32">
        <f>INDEX('Aceite de Oliva'!$A$259:$ACS$285,MATCH($B33,'Aceite de Oliva'!$A$259:$A$285,0),MATCH(N$5,'Aceite de Oliva'!$A$259:$ACS$259,0))</f>
        <v>1.3199999999999998</v>
      </c>
      <c r="O33" s="32">
        <f>INDEX('Aceite de Oliva'!$A$259:$ACS$285,MATCH($B33,'Aceite de Oliva'!$A$259:$A$285,0),MATCH(O$5,'Aceite de Oliva'!$A$259:$ACS$259,0))</f>
        <v>1</v>
      </c>
      <c r="P33" s="32">
        <f>INDEX('Aceite de Oliva'!$A$259:$ACS$285,MATCH($B33,'Aceite de Oliva'!$A$259:$A$285,0),MATCH(P$5,'Aceite de Oliva'!$A$259:$ACS$259,0))</f>
        <v>0.74</v>
      </c>
    </row>
    <row r="34" spans="2:16" x14ac:dyDescent="0.25">
      <c r="P34" s="30"/>
    </row>
    <row r="35" spans="2:16" x14ac:dyDescent="0.25">
      <c r="E35" s="32">
        <f>SUM(E10:E34)</f>
        <v>99.999999999999986</v>
      </c>
      <c r="F35" s="32">
        <f t="shared" ref="F35:P35" si="3">SUM(F10:F34)</f>
        <v>99.95</v>
      </c>
      <c r="G35" s="32">
        <f t="shared" si="3"/>
        <v>99.989999999999981</v>
      </c>
      <c r="H35" s="32">
        <f t="shared" si="3"/>
        <v>99.989999999999981</v>
      </c>
      <c r="I35" s="32">
        <f t="shared" si="3"/>
        <v>100.00999999999999</v>
      </c>
      <c r="J35" s="32">
        <f t="shared" si="3"/>
        <v>99.949999999999989</v>
      </c>
      <c r="K35" s="32">
        <f t="shared" si="3"/>
        <v>100.02999999999997</v>
      </c>
      <c r="L35" s="32">
        <f t="shared" si="3"/>
        <v>100.00999999999998</v>
      </c>
      <c r="M35" s="32">
        <f t="shared" si="3"/>
        <v>99.97999999999999</v>
      </c>
      <c r="N35" s="32">
        <f t="shared" si="3"/>
        <v>100.02999999999999</v>
      </c>
      <c r="O35" s="32">
        <f t="shared" si="3"/>
        <v>100.02000000000002</v>
      </c>
      <c r="P35" s="32">
        <f t="shared" si="3"/>
        <v>99.930000000000021</v>
      </c>
    </row>
  </sheetData>
  <sheetProtection sheet="1" objects="1" scenarios="1"/>
  <conditionalFormatting sqref="E35:P35">
    <cfRule type="cellIs" dxfId="507"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YP287"/>
  <sheetViews>
    <sheetView showGridLines="0" zoomScale="85" zoomScaleNormal="85" workbookViewId="0">
      <pane xSplit="2" ySplit="3" topLeftCell="YC76" activePane="bottomRight" state="frozen"/>
      <selection activeCell="YN173" sqref="YN173"/>
      <selection pane="topRight" activeCell="YN173" sqref="YN173"/>
      <selection pane="bottomLeft" activeCell="YN173" sqref="YN173"/>
      <selection pane="bottomRight" activeCell="YN173" sqref="YN173"/>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 min="654" max="654" width="17.42578125" customWidth="1"/>
    <col min="655" max="658" width="14.42578125" customWidth="1"/>
    <col min="661" max="661" width="17.42578125" customWidth="1"/>
    <col min="662" max="666" width="14.42578125" customWidth="1"/>
  </cols>
  <sheetData>
    <row r="1" spans="1:666" x14ac:dyDescent="0.25">
      <c r="C1" t="s">
        <v>446</v>
      </c>
      <c r="J1" t="s">
        <v>446</v>
      </c>
      <c r="Q1" t="s">
        <v>446</v>
      </c>
      <c r="X1" t="s">
        <v>446</v>
      </c>
      <c r="AE1" t="s">
        <v>446</v>
      </c>
      <c r="AL1" t="s">
        <v>446</v>
      </c>
      <c r="AS1" t="s">
        <v>446</v>
      </c>
      <c r="AZ1" t="s">
        <v>446</v>
      </c>
      <c r="BG1" t="s">
        <v>446</v>
      </c>
      <c r="BN1" t="s">
        <v>446</v>
      </c>
      <c r="BU1" t="s">
        <v>446</v>
      </c>
      <c r="CB1" t="s">
        <v>446</v>
      </c>
      <c r="CI1" t="s">
        <v>446</v>
      </c>
      <c r="CP1" t="s">
        <v>446</v>
      </c>
      <c r="CW1" t="s">
        <v>446</v>
      </c>
      <c r="DD1" t="s">
        <v>446</v>
      </c>
      <c r="DK1" t="s">
        <v>446</v>
      </c>
      <c r="DR1" t="s">
        <v>446</v>
      </c>
      <c r="DY1" t="s">
        <v>446</v>
      </c>
      <c r="EF1" t="s">
        <v>446</v>
      </c>
      <c r="EM1" t="s">
        <v>446</v>
      </c>
      <c r="ET1" t="s">
        <v>446</v>
      </c>
      <c r="FA1" t="s">
        <v>446</v>
      </c>
      <c r="FH1" t="s">
        <v>446</v>
      </c>
      <c r="FO1" t="s">
        <v>446</v>
      </c>
      <c r="FV1" t="s">
        <v>446</v>
      </c>
      <c r="GC1" t="s">
        <v>446</v>
      </c>
      <c r="GJ1" t="s">
        <v>446</v>
      </c>
      <c r="GQ1" t="s">
        <v>446</v>
      </c>
      <c r="GX1" t="s">
        <v>446</v>
      </c>
      <c r="HE1" t="s">
        <v>446</v>
      </c>
      <c r="HL1" t="s">
        <v>446</v>
      </c>
      <c r="HS1" t="s">
        <v>446</v>
      </c>
      <c r="HZ1" t="s">
        <v>446</v>
      </c>
      <c r="IG1" t="s">
        <v>446</v>
      </c>
      <c r="IN1" t="s">
        <v>446</v>
      </c>
      <c r="IU1" t="s">
        <v>446</v>
      </c>
      <c r="JB1" t="s">
        <v>446</v>
      </c>
      <c r="JI1" t="s">
        <v>446</v>
      </c>
      <c r="JP1" t="s">
        <v>446</v>
      </c>
      <c r="JW1" t="s">
        <v>446</v>
      </c>
      <c r="KD1" t="s">
        <v>446</v>
      </c>
      <c r="KK1" t="s">
        <v>446</v>
      </c>
      <c r="KR1" t="s">
        <v>446</v>
      </c>
      <c r="KY1" t="s">
        <v>446</v>
      </c>
      <c r="LF1" t="s">
        <v>446</v>
      </c>
      <c r="LM1" t="s">
        <v>446</v>
      </c>
      <c r="LT1" t="s">
        <v>446</v>
      </c>
      <c r="MA1" t="s">
        <v>446</v>
      </c>
      <c r="MH1" t="s">
        <v>446</v>
      </c>
      <c r="MO1" t="s">
        <v>446</v>
      </c>
      <c r="MV1" t="s">
        <v>446</v>
      </c>
      <c r="NC1" t="s">
        <v>446</v>
      </c>
      <c r="NJ1" t="s">
        <v>446</v>
      </c>
      <c r="NQ1" t="s">
        <v>446</v>
      </c>
      <c r="NX1" t="s">
        <v>446</v>
      </c>
      <c r="OE1" t="s">
        <v>446</v>
      </c>
      <c r="OL1" t="s">
        <v>446</v>
      </c>
      <c r="OS1" t="s">
        <v>446</v>
      </c>
      <c r="OZ1" t="s">
        <v>446</v>
      </c>
      <c r="PG1" t="s">
        <v>446</v>
      </c>
      <c r="PN1" t="s">
        <v>446</v>
      </c>
      <c r="PU1" t="s">
        <v>446</v>
      </c>
      <c r="QB1" t="s">
        <v>446</v>
      </c>
      <c r="QI1" t="s">
        <v>446</v>
      </c>
      <c r="QP1" t="s">
        <v>446</v>
      </c>
      <c r="QW1" t="s">
        <v>4</v>
      </c>
      <c r="RD1" t="s">
        <v>4</v>
      </c>
      <c r="RK1" t="s">
        <v>446</v>
      </c>
      <c r="RR1" t="s">
        <v>446</v>
      </c>
      <c r="RY1" t="s">
        <v>446</v>
      </c>
      <c r="SF1" t="s">
        <v>446</v>
      </c>
      <c r="SM1" t="s">
        <v>446</v>
      </c>
      <c r="ST1" t="s">
        <v>446</v>
      </c>
      <c r="TA1" t="s">
        <v>446</v>
      </c>
      <c r="TH1" t="s">
        <v>446</v>
      </c>
      <c r="TO1" t="s">
        <v>4</v>
      </c>
      <c r="TV1" t="s">
        <v>446</v>
      </c>
      <c r="UC1" t="s">
        <v>446</v>
      </c>
      <c r="UJ1" t="s">
        <v>446</v>
      </c>
      <c r="UQ1" t="s">
        <v>446</v>
      </c>
      <c r="UX1" t="s">
        <v>446</v>
      </c>
      <c r="VE1" t="s">
        <v>446</v>
      </c>
      <c r="VL1" t="s">
        <v>446</v>
      </c>
      <c r="VS1" t="s">
        <v>446</v>
      </c>
      <c r="VZ1" t="s">
        <v>446</v>
      </c>
      <c r="WG1" t="s">
        <v>446</v>
      </c>
      <c r="WN1" t="s">
        <v>446</v>
      </c>
      <c r="WU1" t="s">
        <v>446</v>
      </c>
      <c r="XB1" t="s">
        <v>446</v>
      </c>
      <c r="XI1" t="s">
        <v>446</v>
      </c>
      <c r="XP1" t="s">
        <v>446</v>
      </c>
      <c r="XW1" t="s">
        <v>446</v>
      </c>
      <c r="YD1" t="s">
        <v>446</v>
      </c>
      <c r="YK1" t="s">
        <v>446</v>
      </c>
    </row>
    <row r="2" spans="1:666"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446</v>
      </c>
      <c r="RD2" t="s">
        <v>446</v>
      </c>
      <c r="RK2" t="s">
        <v>4</v>
      </c>
      <c r="RR2" t="s">
        <v>4</v>
      </c>
      <c r="RY2" t="s">
        <v>4</v>
      </c>
      <c r="SF2" t="s">
        <v>4</v>
      </c>
      <c r="SM2" t="s">
        <v>4</v>
      </c>
      <c r="ST2" t="s">
        <v>4</v>
      </c>
      <c r="TA2" t="s">
        <v>4</v>
      </c>
      <c r="TH2" t="s">
        <v>4</v>
      </c>
      <c r="TO2" t="s">
        <v>446</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row>
    <row r="3" spans="1:666"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row>
    <row r="4" spans="1:666"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row>
    <row r="5" spans="1:666"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2">
        <v>100</v>
      </c>
      <c r="RT5" s="72">
        <v>100</v>
      </c>
      <c r="RU5" s="72">
        <v>100</v>
      </c>
      <c r="RV5" s="72">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row>
    <row r="6" spans="1:666"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2">
        <v>0</v>
      </c>
      <c r="RT6" s="72">
        <v>0</v>
      </c>
      <c r="RU6" s="72">
        <v>0</v>
      </c>
      <c r="RV6" s="72">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row>
    <row r="7" spans="1:666"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2">
        <v>0</v>
      </c>
      <c r="RT7" s="72">
        <v>0</v>
      </c>
      <c r="RU7" s="72">
        <v>0</v>
      </c>
      <c r="RV7" s="72">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row>
    <row r="8" spans="1:666"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2">
        <v>0</v>
      </c>
      <c r="RT8" s="72">
        <v>0</v>
      </c>
      <c r="RU8" s="72">
        <v>0</v>
      </c>
      <c r="RV8" s="72">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row>
    <row r="9" spans="1:666"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2">
        <v>0</v>
      </c>
      <c r="RT9" s="72">
        <v>0</v>
      </c>
      <c r="RU9" s="72">
        <v>0</v>
      </c>
      <c r="RV9" s="72">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row>
    <row r="10" spans="1:666"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2">
        <v>0</v>
      </c>
      <c r="RT10" s="72">
        <v>0</v>
      </c>
      <c r="RU10" s="72">
        <v>0</v>
      </c>
      <c r="RV10" s="72">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row>
    <row r="11" spans="1:666"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2">
        <v>0</v>
      </c>
      <c r="RT11" s="72">
        <v>0</v>
      </c>
      <c r="RU11" s="72">
        <v>0</v>
      </c>
      <c r="RV11" s="72">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row>
    <row r="12" spans="1:666"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2">
        <v>0</v>
      </c>
      <c r="RT12" s="72">
        <v>0</v>
      </c>
      <c r="RU12" s="72">
        <v>0</v>
      </c>
      <c r="RV12" s="7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row>
    <row r="13" spans="1:666"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2">
        <v>0</v>
      </c>
      <c r="RT13" s="72">
        <v>0</v>
      </c>
      <c r="RU13" s="72">
        <v>0</v>
      </c>
      <c r="RV13" s="72">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row>
    <row r="14" spans="1:666"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2">
        <v>0</v>
      </c>
      <c r="RT14" s="72">
        <v>0</v>
      </c>
      <c r="RU14" s="72">
        <v>0</v>
      </c>
      <c r="RV14" s="72">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row>
    <row r="15" spans="1:666"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2">
        <v>0</v>
      </c>
      <c r="RT15" s="72">
        <v>0</v>
      </c>
      <c r="RU15" s="72">
        <v>0</v>
      </c>
      <c r="RV15" s="72">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row>
    <row r="16" spans="1:666"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2">
        <v>0</v>
      </c>
      <c r="RT16" s="72">
        <v>0</v>
      </c>
      <c r="RU16" s="72">
        <v>0</v>
      </c>
      <c r="RV16" s="72">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row>
    <row r="17" spans="1:666"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2">
        <v>0</v>
      </c>
      <c r="RT17" s="72">
        <v>0</v>
      </c>
      <c r="RU17" s="72">
        <v>0</v>
      </c>
      <c r="RV17" s="72">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row>
    <row r="18" spans="1:666"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2">
        <v>0</v>
      </c>
      <c r="RT18" s="72">
        <v>0</v>
      </c>
      <c r="RU18" s="72">
        <v>0</v>
      </c>
      <c r="RV18" s="72">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row>
    <row r="19" spans="1:666"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2">
        <v>0</v>
      </c>
      <c r="RT19" s="72">
        <v>0</v>
      </c>
      <c r="RU19" s="72">
        <v>0</v>
      </c>
      <c r="RV19" s="72">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row>
    <row r="20" spans="1:666"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2">
        <v>0</v>
      </c>
      <c r="RT20" s="72">
        <v>0</v>
      </c>
      <c r="RU20" s="72">
        <v>0</v>
      </c>
      <c r="RV20" s="72">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row>
    <row r="21" spans="1:666"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2">
        <v>0</v>
      </c>
      <c r="RT21" s="72">
        <v>0</v>
      </c>
      <c r="RU21" s="72">
        <v>0</v>
      </c>
      <c r="RV21" s="72">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row>
    <row r="22" spans="1:666"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2">
        <v>0</v>
      </c>
      <c r="RT22" s="72">
        <v>0</v>
      </c>
      <c r="RU22" s="72">
        <v>0</v>
      </c>
      <c r="RV22" s="7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row>
    <row r="23" spans="1:666"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2">
        <v>0</v>
      </c>
      <c r="RT23" s="72">
        <v>0</v>
      </c>
      <c r="RU23" s="72">
        <v>0</v>
      </c>
      <c r="RV23" s="72">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row>
    <row r="24" spans="1:666"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2">
        <v>0</v>
      </c>
      <c r="RT24" s="72">
        <v>0</v>
      </c>
      <c r="RU24" s="72">
        <v>0</v>
      </c>
      <c r="RV24" s="72">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row>
    <row r="25" spans="1:666"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2">
        <v>0</v>
      </c>
      <c r="RT25" s="72">
        <v>0</v>
      </c>
      <c r="RU25" s="72">
        <v>0</v>
      </c>
      <c r="RV25" s="72">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row>
    <row r="26" spans="1:666"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2">
        <v>0</v>
      </c>
      <c r="RT26" s="72">
        <v>0</v>
      </c>
      <c r="RU26" s="72">
        <v>0</v>
      </c>
      <c r="RV26" s="72">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row>
    <row r="27" spans="1:666"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2">
        <v>0</v>
      </c>
      <c r="RT27" s="72">
        <v>0</v>
      </c>
      <c r="RU27" s="72">
        <v>0</v>
      </c>
      <c r="RV27" s="72">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row>
    <row r="28" spans="1:666"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2">
        <v>0</v>
      </c>
      <c r="RT28" s="72">
        <v>0</v>
      </c>
      <c r="RU28" s="72">
        <v>0</v>
      </c>
      <c r="RV28" s="72">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row>
    <row r="29" spans="1:666"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2">
        <v>0</v>
      </c>
      <c r="RT29" s="72">
        <v>0</v>
      </c>
      <c r="RU29" s="72">
        <v>0</v>
      </c>
      <c r="RV29" s="72">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row>
    <row r="30" spans="1:666"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2">
        <v>0.27</v>
      </c>
      <c r="RT30" s="72">
        <v>1.58</v>
      </c>
      <c r="RU30" s="72">
        <v>0</v>
      </c>
      <c r="RV30" s="72">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row>
    <row r="31" spans="1:666"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2">
        <v>0</v>
      </c>
      <c r="RT31" s="72">
        <v>0</v>
      </c>
      <c r="RU31" s="72">
        <v>0</v>
      </c>
      <c r="RV31" s="72">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row>
    <row r="32" spans="1:666"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2">
        <v>0</v>
      </c>
      <c r="RT32" s="72">
        <v>0</v>
      </c>
      <c r="RU32" s="72">
        <v>0</v>
      </c>
      <c r="RV32" s="7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row>
    <row r="33" spans="1:666"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2">
        <v>0</v>
      </c>
      <c r="RT33" s="72">
        <v>0</v>
      </c>
      <c r="RU33" s="72">
        <v>0</v>
      </c>
      <c r="RV33" s="72">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row>
    <row r="34" spans="1:666"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2">
        <v>0</v>
      </c>
      <c r="RT34" s="72">
        <v>0</v>
      </c>
      <c r="RU34" s="72">
        <v>0</v>
      </c>
      <c r="RV34" s="72">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c r="YD34" t="s">
        <v>215</v>
      </c>
      <c r="YE34">
        <v>0</v>
      </c>
      <c r="YF34">
        <v>0</v>
      </c>
      <c r="YG34">
        <v>0</v>
      </c>
      <c r="YH34">
        <v>0</v>
      </c>
      <c r="YK34" t="s">
        <v>215</v>
      </c>
      <c r="YL34">
        <v>0</v>
      </c>
      <c r="YM34">
        <v>0</v>
      </c>
      <c r="YN34">
        <v>0</v>
      </c>
      <c r="YO34">
        <v>0</v>
      </c>
      <c r="YP34">
        <v>0</v>
      </c>
    </row>
    <row r="35" spans="1:666"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2">
        <v>0</v>
      </c>
      <c r="RT35" s="72">
        <v>0</v>
      </c>
      <c r="RU35" s="72">
        <v>0</v>
      </c>
      <c r="RV35" s="72">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row>
    <row r="36" spans="1:666"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2">
        <v>0</v>
      </c>
      <c r="RT36" s="72">
        <v>0</v>
      </c>
      <c r="RU36" s="72">
        <v>0</v>
      </c>
      <c r="RV36" s="72">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c r="YD36" t="s">
        <v>217</v>
      </c>
      <c r="YE36">
        <v>0</v>
      </c>
      <c r="YF36">
        <v>0</v>
      </c>
      <c r="YG36">
        <v>0</v>
      </c>
      <c r="YH36">
        <v>0</v>
      </c>
      <c r="YK36" t="s">
        <v>217</v>
      </c>
      <c r="YL36">
        <v>0</v>
      </c>
      <c r="YM36">
        <v>0</v>
      </c>
      <c r="YN36">
        <v>0</v>
      </c>
      <c r="YO36">
        <v>0</v>
      </c>
      <c r="YP36">
        <v>0</v>
      </c>
    </row>
    <row r="37" spans="1:666"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2">
        <v>0</v>
      </c>
      <c r="RT37" s="72">
        <v>0</v>
      </c>
      <c r="RU37" s="72">
        <v>0</v>
      </c>
      <c r="RV37" s="72">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row>
    <row r="38" spans="1:666"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2">
        <v>0</v>
      </c>
      <c r="RT38" s="72">
        <v>0</v>
      </c>
      <c r="RU38" s="72">
        <v>0</v>
      </c>
      <c r="RV38" s="72">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c r="YD38" t="s">
        <v>219</v>
      </c>
      <c r="YE38">
        <v>0</v>
      </c>
      <c r="YF38">
        <v>0</v>
      </c>
      <c r="YG38">
        <v>0</v>
      </c>
      <c r="YH38">
        <v>0</v>
      </c>
      <c r="YK38" t="s">
        <v>219</v>
      </c>
      <c r="YL38">
        <v>0</v>
      </c>
      <c r="YM38">
        <v>0</v>
      </c>
      <c r="YN38">
        <v>0</v>
      </c>
      <c r="YO38">
        <v>0</v>
      </c>
      <c r="YP38">
        <v>0</v>
      </c>
    </row>
    <row r="39" spans="1:666"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2">
        <v>0</v>
      </c>
      <c r="RT39" s="72">
        <v>0</v>
      </c>
      <c r="RU39" s="72">
        <v>0</v>
      </c>
      <c r="RV39" s="72">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0.36</v>
      </c>
      <c r="YM39">
        <v>0</v>
      </c>
      <c r="YN39">
        <v>0.42</v>
      </c>
      <c r="YO39">
        <v>0</v>
      </c>
      <c r="YP39">
        <v>1.73</v>
      </c>
    </row>
    <row r="40" spans="1:666"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2">
        <v>0</v>
      </c>
      <c r="RT40" s="72">
        <v>0</v>
      </c>
      <c r="RU40" s="72">
        <v>0</v>
      </c>
      <c r="RV40" s="72">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c r="YD40" t="s">
        <v>221</v>
      </c>
      <c r="YE40">
        <v>0.91</v>
      </c>
      <c r="YF40">
        <v>4.75</v>
      </c>
      <c r="YG40">
        <v>0.52</v>
      </c>
      <c r="YH40">
        <v>0</v>
      </c>
      <c r="YK40" t="s">
        <v>221</v>
      </c>
      <c r="YL40">
        <v>0.6</v>
      </c>
      <c r="YM40">
        <v>0</v>
      </c>
      <c r="YN40">
        <v>0.7</v>
      </c>
      <c r="YO40">
        <v>0.93</v>
      </c>
      <c r="YP40">
        <v>0</v>
      </c>
    </row>
    <row r="41" spans="1:666"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2">
        <v>0</v>
      </c>
      <c r="RT41" s="72">
        <v>0</v>
      </c>
      <c r="RU41" s="72">
        <v>0</v>
      </c>
      <c r="RV41" s="72">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0.16</v>
      </c>
      <c r="YM41">
        <v>0</v>
      </c>
      <c r="YN41">
        <v>0.19</v>
      </c>
      <c r="YO41">
        <v>0</v>
      </c>
      <c r="YP41">
        <v>0.77</v>
      </c>
    </row>
    <row r="42" spans="1:666"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2">
        <v>0</v>
      </c>
      <c r="RT42" s="72">
        <v>0</v>
      </c>
      <c r="RU42" s="72">
        <v>0</v>
      </c>
      <c r="RV42" s="72">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c r="YD42" t="s">
        <v>223</v>
      </c>
      <c r="YE42">
        <v>0</v>
      </c>
      <c r="YF42">
        <v>0</v>
      </c>
      <c r="YG42">
        <v>0</v>
      </c>
      <c r="YH42">
        <v>0</v>
      </c>
      <c r="YK42" t="s">
        <v>223</v>
      </c>
      <c r="YL42">
        <v>0</v>
      </c>
      <c r="YM42">
        <v>0</v>
      </c>
      <c r="YN42">
        <v>0</v>
      </c>
      <c r="YO42">
        <v>0</v>
      </c>
      <c r="YP42">
        <v>0</v>
      </c>
    </row>
    <row r="43" spans="1:666"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2">
        <v>0.27</v>
      </c>
      <c r="RT43" s="72">
        <v>1.58</v>
      </c>
      <c r="RU43" s="72">
        <v>0</v>
      </c>
      <c r="RV43" s="72">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c r="YD43" t="s">
        <v>224</v>
      </c>
      <c r="YE43">
        <v>0</v>
      </c>
      <c r="YF43">
        <v>0</v>
      </c>
      <c r="YG43">
        <v>0</v>
      </c>
      <c r="YH43">
        <v>0</v>
      </c>
      <c r="YK43" t="s">
        <v>224</v>
      </c>
      <c r="YL43">
        <v>0</v>
      </c>
      <c r="YM43">
        <v>0</v>
      </c>
      <c r="YN43">
        <v>0</v>
      </c>
      <c r="YO43">
        <v>0</v>
      </c>
      <c r="YP43">
        <v>0</v>
      </c>
    </row>
    <row r="44" spans="1:666"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2">
        <v>0.19</v>
      </c>
      <c r="RT44" s="72">
        <v>0</v>
      </c>
      <c r="RU44" s="72">
        <v>0</v>
      </c>
      <c r="RV44" s="72">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0.17</v>
      </c>
      <c r="YM44">
        <v>0</v>
      </c>
      <c r="YN44">
        <v>0.2</v>
      </c>
      <c r="YO44">
        <v>0.26</v>
      </c>
      <c r="YP44">
        <v>0</v>
      </c>
    </row>
    <row r="45" spans="1:666"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2">
        <v>0</v>
      </c>
      <c r="RT45" s="72">
        <v>0</v>
      </c>
      <c r="RU45" s="72">
        <v>0</v>
      </c>
      <c r="RV45" s="72">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0.37</v>
      </c>
      <c r="YF45">
        <v>0</v>
      </c>
      <c r="YG45">
        <v>0.59</v>
      </c>
      <c r="YH45">
        <v>0</v>
      </c>
      <c r="YK45" t="s">
        <v>226</v>
      </c>
      <c r="YL45">
        <v>0</v>
      </c>
      <c r="YM45">
        <v>0</v>
      </c>
      <c r="YN45">
        <v>0</v>
      </c>
      <c r="YO45">
        <v>0</v>
      </c>
      <c r="YP45">
        <v>0</v>
      </c>
    </row>
    <row r="46" spans="1:666"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2">
        <v>0</v>
      </c>
      <c r="RT46" s="72">
        <v>0</v>
      </c>
      <c r="RU46" s="72">
        <v>0</v>
      </c>
      <c r="RV46" s="72">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row>
    <row r="47" spans="1:666"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2">
        <v>0</v>
      </c>
      <c r="RT47" s="72">
        <v>0</v>
      </c>
      <c r="RU47" s="72">
        <v>0</v>
      </c>
      <c r="RV47" s="72">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row>
    <row r="48" spans="1:666"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2">
        <v>0.11</v>
      </c>
      <c r="RT48" s="72">
        <v>0</v>
      </c>
      <c r="RU48" s="72">
        <v>0</v>
      </c>
      <c r="RV48" s="72">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row>
    <row r="49" spans="1:666"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2">
        <v>0</v>
      </c>
      <c r="RT49" s="72">
        <v>0</v>
      </c>
      <c r="RU49" s="72">
        <v>0</v>
      </c>
      <c r="RV49" s="72">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0.26</v>
      </c>
      <c r="YF49">
        <v>0</v>
      </c>
      <c r="YG49">
        <v>0.42</v>
      </c>
      <c r="YH49">
        <v>0</v>
      </c>
      <c r="YK49" t="s">
        <v>230</v>
      </c>
      <c r="YL49">
        <v>0.24</v>
      </c>
      <c r="YM49">
        <v>0</v>
      </c>
      <c r="YN49">
        <v>0.28000000000000003</v>
      </c>
      <c r="YO49">
        <v>0.37</v>
      </c>
      <c r="YP49">
        <v>0</v>
      </c>
    </row>
    <row r="50" spans="1:666"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2">
        <v>1.1299999999999999</v>
      </c>
      <c r="RT50" s="72">
        <v>0</v>
      </c>
      <c r="RU50" s="72">
        <v>1.78</v>
      </c>
      <c r="RV50" s="72">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c r="YD50" t="s">
        <v>231</v>
      </c>
      <c r="YE50">
        <v>0</v>
      </c>
      <c r="YF50">
        <v>0</v>
      </c>
      <c r="YG50">
        <v>0</v>
      </c>
      <c r="YH50">
        <v>0</v>
      </c>
      <c r="YK50" t="s">
        <v>231</v>
      </c>
      <c r="YL50">
        <v>0</v>
      </c>
      <c r="YM50">
        <v>0</v>
      </c>
      <c r="YN50">
        <v>0</v>
      </c>
      <c r="YO50">
        <v>0</v>
      </c>
      <c r="YP50">
        <v>0</v>
      </c>
    </row>
    <row r="51" spans="1:666"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2">
        <v>0</v>
      </c>
      <c r="RT51" s="72">
        <v>0</v>
      </c>
      <c r="RU51" s="72">
        <v>0</v>
      </c>
      <c r="RV51" s="72">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row>
    <row r="52" spans="1:666"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2">
        <v>0</v>
      </c>
      <c r="RT52" s="72">
        <v>0</v>
      </c>
      <c r="RU52" s="72">
        <v>0</v>
      </c>
      <c r="RV52" s="72">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row>
    <row r="53" spans="1:666"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2">
        <v>0</v>
      </c>
      <c r="RT53" s="72">
        <v>0</v>
      </c>
      <c r="RU53" s="72">
        <v>0</v>
      </c>
      <c r="RV53" s="72">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c r="YD53" t="s">
        <v>234</v>
      </c>
      <c r="YE53">
        <v>0</v>
      </c>
      <c r="YF53">
        <v>0</v>
      </c>
      <c r="YG53">
        <v>0</v>
      </c>
      <c r="YH53">
        <v>0</v>
      </c>
      <c r="YK53" t="s">
        <v>234</v>
      </c>
      <c r="YL53">
        <v>0</v>
      </c>
      <c r="YM53">
        <v>0</v>
      </c>
      <c r="YN53">
        <v>0</v>
      </c>
      <c r="YO53">
        <v>0</v>
      </c>
      <c r="YP53">
        <v>0</v>
      </c>
    </row>
    <row r="54" spans="1:666"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2">
        <v>0</v>
      </c>
      <c r="RT54" s="72">
        <v>0</v>
      </c>
      <c r="RU54" s="72">
        <v>0</v>
      </c>
      <c r="RV54" s="72">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0.26</v>
      </c>
      <c r="YF54">
        <v>0</v>
      </c>
      <c r="YG54">
        <v>0.41</v>
      </c>
      <c r="YH54">
        <v>0</v>
      </c>
      <c r="YK54" t="s">
        <v>235</v>
      </c>
      <c r="YL54">
        <v>0</v>
      </c>
      <c r="YM54">
        <v>0</v>
      </c>
      <c r="YN54">
        <v>0</v>
      </c>
      <c r="YO54">
        <v>0</v>
      </c>
      <c r="YP54">
        <v>0</v>
      </c>
    </row>
    <row r="55" spans="1:666"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2">
        <v>0</v>
      </c>
      <c r="RT55" s="72">
        <v>0</v>
      </c>
      <c r="RU55" s="72">
        <v>0</v>
      </c>
      <c r="RV55" s="72">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v>
      </c>
      <c r="YF55">
        <v>0</v>
      </c>
      <c r="YG55">
        <v>0</v>
      </c>
      <c r="YH55">
        <v>0</v>
      </c>
      <c r="YK55" t="s">
        <v>236</v>
      </c>
      <c r="YL55">
        <v>0</v>
      </c>
      <c r="YM55">
        <v>0</v>
      </c>
      <c r="YN55">
        <v>0</v>
      </c>
      <c r="YO55">
        <v>0</v>
      </c>
      <c r="YP55">
        <v>0</v>
      </c>
    </row>
    <row r="56" spans="1:666"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2">
        <v>0</v>
      </c>
      <c r="RT56" s="72">
        <v>0</v>
      </c>
      <c r="RU56" s="72">
        <v>0</v>
      </c>
      <c r="RV56" s="72">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c r="YD56" t="s">
        <v>237</v>
      </c>
      <c r="YE56">
        <v>0</v>
      </c>
      <c r="YF56">
        <v>0</v>
      </c>
      <c r="YG56">
        <v>0</v>
      </c>
      <c r="YH56">
        <v>0</v>
      </c>
      <c r="YK56" t="s">
        <v>237</v>
      </c>
      <c r="YL56">
        <v>0</v>
      </c>
      <c r="YM56">
        <v>0</v>
      </c>
      <c r="YN56">
        <v>0</v>
      </c>
      <c r="YO56">
        <v>0</v>
      </c>
      <c r="YP56">
        <v>0</v>
      </c>
    </row>
    <row r="57" spans="1:666"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2">
        <v>0</v>
      </c>
      <c r="RT57" s="72">
        <v>0</v>
      </c>
      <c r="RU57" s="72">
        <v>0</v>
      </c>
      <c r="RV57" s="72">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c r="YD57" t="s">
        <v>238</v>
      </c>
      <c r="YE57">
        <v>0</v>
      </c>
      <c r="YF57">
        <v>0</v>
      </c>
      <c r="YG57">
        <v>0</v>
      </c>
      <c r="YH57">
        <v>0</v>
      </c>
      <c r="YK57" t="s">
        <v>238</v>
      </c>
      <c r="YL57">
        <v>0.19</v>
      </c>
      <c r="YM57">
        <v>0</v>
      </c>
      <c r="YN57">
        <v>0.22</v>
      </c>
      <c r="YO57">
        <v>0.28999999999999998</v>
      </c>
      <c r="YP57">
        <v>0</v>
      </c>
    </row>
    <row r="58" spans="1:666"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2">
        <v>0</v>
      </c>
      <c r="RT58" s="72">
        <v>0</v>
      </c>
      <c r="RU58" s="72">
        <v>0</v>
      </c>
      <c r="RV58" s="72">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row>
    <row r="59" spans="1:666"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2">
        <v>0</v>
      </c>
      <c r="RT59" s="72">
        <v>0</v>
      </c>
      <c r="RU59" s="72">
        <v>0</v>
      </c>
      <c r="RV59" s="72">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row>
    <row r="60" spans="1:666"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2">
        <v>0</v>
      </c>
      <c r="RT60" s="72">
        <v>0</v>
      </c>
      <c r="RU60" s="72">
        <v>0</v>
      </c>
      <c r="RV60" s="72">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c r="YD60" t="s">
        <v>241</v>
      </c>
      <c r="YE60">
        <v>0.27</v>
      </c>
      <c r="YF60">
        <v>0</v>
      </c>
      <c r="YG60">
        <v>0</v>
      </c>
      <c r="YH60">
        <v>0</v>
      </c>
      <c r="YK60" t="s">
        <v>241</v>
      </c>
      <c r="YL60">
        <v>0</v>
      </c>
      <c r="YM60">
        <v>0</v>
      </c>
      <c r="YN60">
        <v>0</v>
      </c>
      <c r="YO60">
        <v>0</v>
      </c>
      <c r="YP60">
        <v>0</v>
      </c>
    </row>
    <row r="61" spans="1:666"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2">
        <v>0</v>
      </c>
      <c r="RT61" s="72">
        <v>0</v>
      </c>
      <c r="RU61" s="72">
        <v>0</v>
      </c>
      <c r="RV61" s="72">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c r="YD61" t="s">
        <v>242</v>
      </c>
      <c r="YE61">
        <v>0</v>
      </c>
      <c r="YF61">
        <v>0</v>
      </c>
      <c r="YG61">
        <v>0</v>
      </c>
      <c r="YH61">
        <v>0</v>
      </c>
      <c r="YK61" t="s">
        <v>242</v>
      </c>
      <c r="YL61">
        <v>0</v>
      </c>
      <c r="YM61">
        <v>0</v>
      </c>
      <c r="YN61">
        <v>0</v>
      </c>
      <c r="YO61">
        <v>0</v>
      </c>
      <c r="YP61">
        <v>0</v>
      </c>
    </row>
    <row r="62" spans="1:666"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2">
        <v>0</v>
      </c>
      <c r="RT62" s="72">
        <v>0</v>
      </c>
      <c r="RU62" s="72">
        <v>0</v>
      </c>
      <c r="RV62" s="72">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v>
      </c>
      <c r="YM62">
        <v>0</v>
      </c>
      <c r="YN62">
        <v>0</v>
      </c>
      <c r="YO62">
        <v>0</v>
      </c>
      <c r="YP62">
        <v>0</v>
      </c>
    </row>
    <row r="63" spans="1:666"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2">
        <v>0</v>
      </c>
      <c r="RT63" s="72">
        <v>0</v>
      </c>
      <c r="RU63" s="72">
        <v>0</v>
      </c>
      <c r="RV63" s="72">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row>
    <row r="64" spans="1:666"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2">
        <v>0</v>
      </c>
      <c r="RT64" s="72">
        <v>0</v>
      </c>
      <c r="RU64" s="72">
        <v>0</v>
      </c>
      <c r="RV64" s="72">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v>
      </c>
      <c r="YF64">
        <v>0</v>
      </c>
      <c r="YG64">
        <v>0</v>
      </c>
      <c r="YH64">
        <v>0</v>
      </c>
      <c r="YK64" t="s">
        <v>245</v>
      </c>
      <c r="YL64">
        <v>0</v>
      </c>
      <c r="YM64">
        <v>0</v>
      </c>
      <c r="YN64">
        <v>0</v>
      </c>
      <c r="YO64">
        <v>0</v>
      </c>
      <c r="YP64">
        <v>0</v>
      </c>
    </row>
    <row r="65" spans="1:666"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2">
        <v>0.26</v>
      </c>
      <c r="RT65" s="72">
        <v>1.5</v>
      </c>
      <c r="RU65" s="72">
        <v>0</v>
      </c>
      <c r="RV65" s="72">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c r="YD65" t="s">
        <v>246</v>
      </c>
      <c r="YE65">
        <v>0</v>
      </c>
      <c r="YF65">
        <v>0</v>
      </c>
      <c r="YG65">
        <v>0</v>
      </c>
      <c r="YH65">
        <v>0</v>
      </c>
      <c r="YK65" t="s">
        <v>246</v>
      </c>
      <c r="YL65">
        <v>0</v>
      </c>
      <c r="YM65">
        <v>0</v>
      </c>
      <c r="YN65">
        <v>0</v>
      </c>
      <c r="YO65">
        <v>0</v>
      </c>
      <c r="YP65">
        <v>0</v>
      </c>
    </row>
    <row r="66" spans="1:666"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2">
        <v>0</v>
      </c>
      <c r="RT66" s="72">
        <v>0</v>
      </c>
      <c r="RU66" s="72">
        <v>0</v>
      </c>
      <c r="RV66" s="72">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c r="YD66" t="s">
        <v>247</v>
      </c>
      <c r="YE66">
        <v>0</v>
      </c>
      <c r="YF66">
        <v>0</v>
      </c>
      <c r="YG66">
        <v>0</v>
      </c>
      <c r="YH66">
        <v>0</v>
      </c>
      <c r="YK66" t="s">
        <v>247</v>
      </c>
      <c r="YL66">
        <v>0</v>
      </c>
      <c r="YM66">
        <v>0</v>
      </c>
      <c r="YN66">
        <v>0</v>
      </c>
      <c r="YO66">
        <v>0</v>
      </c>
      <c r="YP66">
        <v>0</v>
      </c>
    </row>
    <row r="67" spans="1:666"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2">
        <v>0</v>
      </c>
      <c r="RT67" s="72">
        <v>0</v>
      </c>
      <c r="RU67" s="72">
        <v>0</v>
      </c>
      <c r="RV67" s="72">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c r="YD67" t="s">
        <v>248</v>
      </c>
      <c r="YE67">
        <v>0</v>
      </c>
      <c r="YF67">
        <v>0</v>
      </c>
      <c r="YG67">
        <v>0</v>
      </c>
      <c r="YH67">
        <v>0</v>
      </c>
      <c r="YK67" t="s">
        <v>248</v>
      </c>
      <c r="YL67">
        <v>0.14000000000000001</v>
      </c>
      <c r="YM67">
        <v>0</v>
      </c>
      <c r="YN67">
        <v>0</v>
      </c>
      <c r="YO67">
        <v>0</v>
      </c>
      <c r="YP67">
        <v>0</v>
      </c>
    </row>
    <row r="68" spans="1:666"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2">
        <v>0.55000000000000004</v>
      </c>
      <c r="RT68" s="72">
        <v>0</v>
      </c>
      <c r="RU68" s="72">
        <v>0.31</v>
      </c>
      <c r="RV68" s="72">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row>
    <row r="69" spans="1:666"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2">
        <v>0</v>
      </c>
      <c r="RT69" s="72">
        <v>0</v>
      </c>
      <c r="RU69" s="72">
        <v>0</v>
      </c>
      <c r="RV69" s="72">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c r="YD69" t="s">
        <v>250</v>
      </c>
      <c r="YE69">
        <v>0</v>
      </c>
      <c r="YF69">
        <v>0</v>
      </c>
      <c r="YG69">
        <v>0</v>
      </c>
      <c r="YH69">
        <v>0</v>
      </c>
      <c r="YK69" t="s">
        <v>250</v>
      </c>
      <c r="YL69">
        <v>0</v>
      </c>
      <c r="YM69">
        <v>0</v>
      </c>
      <c r="YN69">
        <v>0</v>
      </c>
      <c r="YO69">
        <v>0</v>
      </c>
      <c r="YP69">
        <v>0</v>
      </c>
    </row>
    <row r="70" spans="1:666"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2">
        <v>0</v>
      </c>
      <c r="RT70" s="72">
        <v>0</v>
      </c>
      <c r="RU70" s="72">
        <v>0</v>
      </c>
      <c r="RV70" s="72">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v>
      </c>
      <c r="YF70">
        <v>0</v>
      </c>
      <c r="YG70">
        <v>0</v>
      </c>
      <c r="YH70">
        <v>0</v>
      </c>
      <c r="YK70" t="s">
        <v>251</v>
      </c>
      <c r="YL70">
        <v>0</v>
      </c>
      <c r="YM70">
        <v>0</v>
      </c>
      <c r="YN70">
        <v>0</v>
      </c>
      <c r="YO70">
        <v>0</v>
      </c>
      <c r="YP70">
        <v>0</v>
      </c>
    </row>
    <row r="71" spans="1:666"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2">
        <v>0</v>
      </c>
      <c r="RT71" s="72">
        <v>0</v>
      </c>
      <c r="RU71" s="72">
        <v>0</v>
      </c>
      <c r="RV71" s="72">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c r="YD71" t="s">
        <v>252</v>
      </c>
      <c r="YE71">
        <v>0</v>
      </c>
      <c r="YF71">
        <v>0</v>
      </c>
      <c r="YG71">
        <v>0</v>
      </c>
      <c r="YH71">
        <v>0</v>
      </c>
      <c r="YK71" t="s">
        <v>252</v>
      </c>
      <c r="YL71">
        <v>0</v>
      </c>
      <c r="YM71">
        <v>0</v>
      </c>
      <c r="YN71">
        <v>0</v>
      </c>
      <c r="YO71">
        <v>0</v>
      </c>
      <c r="YP71">
        <v>0</v>
      </c>
    </row>
    <row r="72" spans="1:666"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2">
        <v>0</v>
      </c>
      <c r="RT72" s="72">
        <v>0</v>
      </c>
      <c r="RU72" s="72">
        <v>0</v>
      </c>
      <c r="RV72" s="72">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c r="YD72" t="s">
        <v>253</v>
      </c>
      <c r="YE72">
        <v>0</v>
      </c>
      <c r="YF72">
        <v>0</v>
      </c>
      <c r="YG72">
        <v>0</v>
      </c>
      <c r="YH72">
        <v>0</v>
      </c>
      <c r="YK72" t="s">
        <v>253</v>
      </c>
      <c r="YL72">
        <v>0</v>
      </c>
      <c r="YM72">
        <v>0</v>
      </c>
      <c r="YN72">
        <v>0</v>
      </c>
      <c r="YO72">
        <v>0</v>
      </c>
      <c r="YP72">
        <v>0</v>
      </c>
    </row>
    <row r="73" spans="1:666"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2">
        <v>1.1200000000000001</v>
      </c>
      <c r="RT73" s="72">
        <v>6.45</v>
      </c>
      <c r="RU73" s="72">
        <v>0</v>
      </c>
      <c r="RV73" s="72">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row>
    <row r="74" spans="1:666"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2">
        <v>0.36</v>
      </c>
      <c r="RT74" s="72">
        <v>0</v>
      </c>
      <c r="RU74" s="72">
        <v>0</v>
      </c>
      <c r="RV74" s="72">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c r="YD74" t="s">
        <v>255</v>
      </c>
      <c r="YE74">
        <v>0</v>
      </c>
      <c r="YF74">
        <v>0</v>
      </c>
      <c r="YG74">
        <v>0</v>
      </c>
      <c r="YH74">
        <v>0</v>
      </c>
      <c r="YK74" t="s">
        <v>255</v>
      </c>
      <c r="YL74">
        <v>0</v>
      </c>
      <c r="YM74">
        <v>0</v>
      </c>
      <c r="YN74">
        <v>0</v>
      </c>
      <c r="YO74">
        <v>0</v>
      </c>
      <c r="YP74">
        <v>0</v>
      </c>
    </row>
    <row r="75" spans="1:666"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2">
        <v>0</v>
      </c>
      <c r="RT75" s="72">
        <v>0</v>
      </c>
      <c r="RU75" s="72">
        <v>0</v>
      </c>
      <c r="RV75" s="72">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c r="YD75" t="s">
        <v>256</v>
      </c>
      <c r="YE75">
        <v>0</v>
      </c>
      <c r="YF75">
        <v>0</v>
      </c>
      <c r="YG75">
        <v>0</v>
      </c>
      <c r="YH75">
        <v>0</v>
      </c>
      <c r="YK75" t="s">
        <v>256</v>
      </c>
      <c r="YL75">
        <v>0.28000000000000003</v>
      </c>
      <c r="YM75">
        <v>2.17</v>
      </c>
      <c r="YN75">
        <v>0</v>
      </c>
      <c r="YO75">
        <v>0</v>
      </c>
      <c r="YP75">
        <v>0</v>
      </c>
    </row>
    <row r="76" spans="1:666"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2">
        <v>0</v>
      </c>
      <c r="RT76" s="72">
        <v>0</v>
      </c>
      <c r="RU76" s="72">
        <v>0</v>
      </c>
      <c r="RV76" s="72">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c r="YD76" t="s">
        <v>257</v>
      </c>
      <c r="YE76">
        <v>0.26</v>
      </c>
      <c r="YF76">
        <v>0</v>
      </c>
      <c r="YG76">
        <v>0.42</v>
      </c>
      <c r="YH76">
        <v>0</v>
      </c>
      <c r="YK76" t="s">
        <v>257</v>
      </c>
      <c r="YL76">
        <v>0.59</v>
      </c>
      <c r="YM76">
        <v>0</v>
      </c>
      <c r="YN76">
        <v>0.69</v>
      </c>
      <c r="YO76">
        <v>0.91</v>
      </c>
      <c r="YP76">
        <v>0</v>
      </c>
    </row>
    <row r="77" spans="1:666"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2">
        <v>0</v>
      </c>
      <c r="RT77" s="72">
        <v>0</v>
      </c>
      <c r="RU77" s="72">
        <v>0</v>
      </c>
      <c r="RV77" s="72">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c r="YD77" t="s">
        <v>258</v>
      </c>
      <c r="YE77">
        <v>0</v>
      </c>
      <c r="YF77">
        <v>0</v>
      </c>
      <c r="YG77">
        <v>0</v>
      </c>
      <c r="YH77">
        <v>0</v>
      </c>
      <c r="YK77" t="s">
        <v>258</v>
      </c>
      <c r="YL77">
        <v>0</v>
      </c>
      <c r="YM77">
        <v>0</v>
      </c>
      <c r="YN77">
        <v>0</v>
      </c>
      <c r="YO77">
        <v>0</v>
      </c>
      <c r="YP77">
        <v>0</v>
      </c>
    </row>
    <row r="78" spans="1:666"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2">
        <v>0</v>
      </c>
      <c r="RT78" s="72">
        <v>0</v>
      </c>
      <c r="RU78" s="72">
        <v>0</v>
      </c>
      <c r="RV78" s="72">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0.34</v>
      </c>
      <c r="YM78">
        <v>0</v>
      </c>
      <c r="YN78">
        <v>0.4</v>
      </c>
      <c r="YO78">
        <v>0.53</v>
      </c>
      <c r="YP78">
        <v>0</v>
      </c>
    </row>
    <row r="79" spans="1:666"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2">
        <v>0.15</v>
      </c>
      <c r="RT79" s="72">
        <v>0</v>
      </c>
      <c r="RU79" s="72">
        <v>0</v>
      </c>
      <c r="RV79" s="72">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c r="YD79" t="s">
        <v>260</v>
      </c>
      <c r="YE79">
        <v>0</v>
      </c>
      <c r="YF79">
        <v>0</v>
      </c>
      <c r="YG79">
        <v>0</v>
      </c>
      <c r="YH79">
        <v>0</v>
      </c>
      <c r="YK79" t="s">
        <v>260</v>
      </c>
      <c r="YL79">
        <v>0</v>
      </c>
      <c r="YM79">
        <v>0</v>
      </c>
      <c r="YN79">
        <v>0</v>
      </c>
      <c r="YO79">
        <v>0</v>
      </c>
      <c r="YP79">
        <v>0</v>
      </c>
    </row>
    <row r="80" spans="1:666"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2">
        <v>0</v>
      </c>
      <c r="RT80" s="72">
        <v>0</v>
      </c>
      <c r="RU80" s="72">
        <v>0</v>
      </c>
      <c r="RV80" s="72">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c r="YD80" t="s">
        <v>261</v>
      </c>
      <c r="YE80">
        <v>0</v>
      </c>
      <c r="YF80">
        <v>0</v>
      </c>
      <c r="YG80">
        <v>0</v>
      </c>
      <c r="YH80">
        <v>0</v>
      </c>
      <c r="YK80" t="s">
        <v>261</v>
      </c>
      <c r="YL80">
        <v>0</v>
      </c>
      <c r="YM80">
        <v>0</v>
      </c>
      <c r="YN80">
        <v>0</v>
      </c>
      <c r="YO80">
        <v>0</v>
      </c>
      <c r="YP80">
        <v>0</v>
      </c>
    </row>
    <row r="81" spans="1:666"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2">
        <v>0.31</v>
      </c>
      <c r="RT81" s="72">
        <v>1.79</v>
      </c>
      <c r="RU81" s="72">
        <v>0</v>
      </c>
      <c r="RV81" s="72">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row>
    <row r="82" spans="1:666"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2">
        <v>0</v>
      </c>
      <c r="RT82" s="72">
        <v>0</v>
      </c>
      <c r="RU82" s="72">
        <v>0</v>
      </c>
      <c r="RV82" s="72">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v>
      </c>
      <c r="YF82">
        <v>0</v>
      </c>
      <c r="YG82">
        <v>0</v>
      </c>
      <c r="YH82">
        <v>0</v>
      </c>
      <c r="YK82" t="s">
        <v>263</v>
      </c>
      <c r="YL82">
        <v>0</v>
      </c>
      <c r="YM82">
        <v>0</v>
      </c>
      <c r="YN82">
        <v>0</v>
      </c>
      <c r="YO82">
        <v>0</v>
      </c>
      <c r="YP82">
        <v>0</v>
      </c>
    </row>
    <row r="83" spans="1:666"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2">
        <v>0.77</v>
      </c>
      <c r="RT83" s="72">
        <v>0</v>
      </c>
      <c r="RU83" s="72">
        <v>0.61</v>
      </c>
      <c r="RV83" s="72">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c r="YD83" t="s">
        <v>264</v>
      </c>
      <c r="YE83">
        <v>0</v>
      </c>
      <c r="YF83">
        <v>0</v>
      </c>
      <c r="YG83">
        <v>0</v>
      </c>
      <c r="YH83">
        <v>0</v>
      </c>
      <c r="YK83" t="s">
        <v>264</v>
      </c>
      <c r="YL83">
        <v>0</v>
      </c>
      <c r="YM83">
        <v>0</v>
      </c>
      <c r="YN83">
        <v>0</v>
      </c>
      <c r="YO83">
        <v>0</v>
      </c>
      <c r="YP83">
        <v>0</v>
      </c>
    </row>
    <row r="84" spans="1:666"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2">
        <v>0.82</v>
      </c>
      <c r="RT84" s="72">
        <v>0</v>
      </c>
      <c r="RU84" s="72">
        <v>0.28000000000000003</v>
      </c>
      <c r="RV84" s="72">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c r="YD84" t="s">
        <v>265</v>
      </c>
      <c r="YE84">
        <v>0</v>
      </c>
      <c r="YF84">
        <v>0</v>
      </c>
      <c r="YG84">
        <v>0</v>
      </c>
      <c r="YH84">
        <v>0</v>
      </c>
      <c r="YK84" t="s">
        <v>265</v>
      </c>
      <c r="YL84">
        <v>0</v>
      </c>
      <c r="YM84">
        <v>0</v>
      </c>
      <c r="YN84">
        <v>0</v>
      </c>
      <c r="YO84">
        <v>0</v>
      </c>
      <c r="YP84">
        <v>0</v>
      </c>
    </row>
    <row r="85" spans="1:666"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2">
        <v>1.36</v>
      </c>
      <c r="RT85" s="72">
        <v>0</v>
      </c>
      <c r="RU85" s="72">
        <v>1.48</v>
      </c>
      <c r="RV85" s="72">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c r="YD85" t="s">
        <v>266</v>
      </c>
      <c r="YE85">
        <v>0</v>
      </c>
      <c r="YF85">
        <v>0</v>
      </c>
      <c r="YG85">
        <v>0</v>
      </c>
      <c r="YH85">
        <v>0</v>
      </c>
      <c r="YK85" t="s">
        <v>266</v>
      </c>
      <c r="YL85">
        <v>0.49</v>
      </c>
      <c r="YM85">
        <v>0</v>
      </c>
      <c r="YN85">
        <v>0</v>
      </c>
      <c r="YO85">
        <v>0</v>
      </c>
      <c r="YP85">
        <v>0</v>
      </c>
    </row>
    <row r="86" spans="1:666"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2">
        <v>0</v>
      </c>
      <c r="RT86" s="72">
        <v>0</v>
      </c>
      <c r="RU86" s="72">
        <v>0</v>
      </c>
      <c r="RV86" s="72">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row>
    <row r="87" spans="1:666"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2">
        <v>0.19</v>
      </c>
      <c r="RT87" s="72">
        <v>1.1000000000000001</v>
      </c>
      <c r="RU87" s="72">
        <v>0</v>
      </c>
      <c r="RV87" s="72">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c r="YD87" t="s">
        <v>268</v>
      </c>
      <c r="YE87">
        <v>0</v>
      </c>
      <c r="YF87">
        <v>0</v>
      </c>
      <c r="YG87">
        <v>0</v>
      </c>
      <c r="YH87">
        <v>0</v>
      </c>
      <c r="YK87" t="s">
        <v>268</v>
      </c>
      <c r="YL87">
        <v>0</v>
      </c>
      <c r="YM87">
        <v>0</v>
      </c>
      <c r="YN87">
        <v>0</v>
      </c>
      <c r="YO87">
        <v>0</v>
      </c>
      <c r="YP87">
        <v>0</v>
      </c>
    </row>
    <row r="88" spans="1:666"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2">
        <v>1.2</v>
      </c>
      <c r="RT88" s="72">
        <v>0</v>
      </c>
      <c r="RU88" s="72">
        <v>1.37</v>
      </c>
      <c r="RV88" s="72">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c r="YD88" t="s">
        <v>269</v>
      </c>
      <c r="YE88">
        <v>0</v>
      </c>
      <c r="YF88">
        <v>0</v>
      </c>
      <c r="YG88">
        <v>0</v>
      </c>
      <c r="YH88">
        <v>0</v>
      </c>
      <c r="YK88" t="s">
        <v>269</v>
      </c>
      <c r="YL88">
        <v>2.29</v>
      </c>
      <c r="YM88">
        <v>17.12</v>
      </c>
      <c r="YN88">
        <v>0</v>
      </c>
      <c r="YO88">
        <v>0</v>
      </c>
      <c r="YP88">
        <v>0</v>
      </c>
    </row>
    <row r="89" spans="1:666"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2">
        <v>0.73</v>
      </c>
      <c r="RT89" s="72">
        <v>0</v>
      </c>
      <c r="RU89" s="72">
        <v>0</v>
      </c>
      <c r="RV89" s="72">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c r="YD89" t="s">
        <v>270</v>
      </c>
      <c r="YE89">
        <v>0</v>
      </c>
      <c r="YF89">
        <v>0</v>
      </c>
      <c r="YG89">
        <v>0</v>
      </c>
      <c r="YH89">
        <v>0</v>
      </c>
      <c r="YK89" t="s">
        <v>270</v>
      </c>
      <c r="YL89">
        <v>7.04</v>
      </c>
      <c r="YM89">
        <v>0</v>
      </c>
      <c r="YN89">
        <v>8.2799999999999994</v>
      </c>
      <c r="YO89">
        <v>7.85</v>
      </c>
      <c r="YP89">
        <v>9.6</v>
      </c>
    </row>
    <row r="90" spans="1:666"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2">
        <v>0.28000000000000003</v>
      </c>
      <c r="RT90" s="72">
        <v>0</v>
      </c>
      <c r="RU90" s="72">
        <v>0</v>
      </c>
      <c r="RV90" s="72">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0.32</v>
      </c>
      <c r="YM90">
        <v>0</v>
      </c>
      <c r="YN90">
        <v>0.38</v>
      </c>
      <c r="YO90">
        <v>0.5</v>
      </c>
      <c r="YP90">
        <v>0</v>
      </c>
    </row>
    <row r="91" spans="1:666"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2">
        <v>0</v>
      </c>
      <c r="RT91" s="72">
        <v>0</v>
      </c>
      <c r="RU91" s="72">
        <v>0</v>
      </c>
      <c r="RV91" s="72">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c r="YD91" t="s">
        <v>272</v>
      </c>
      <c r="YE91">
        <v>0</v>
      </c>
      <c r="YF91">
        <v>0</v>
      </c>
      <c r="YG91">
        <v>0</v>
      </c>
      <c r="YH91">
        <v>0</v>
      </c>
      <c r="YK91" t="s">
        <v>272</v>
      </c>
      <c r="YL91">
        <v>0.25</v>
      </c>
      <c r="YM91">
        <v>0</v>
      </c>
      <c r="YN91">
        <v>0.3</v>
      </c>
      <c r="YO91">
        <v>0.39</v>
      </c>
      <c r="YP91">
        <v>0</v>
      </c>
    </row>
    <row r="92" spans="1:666"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2">
        <v>0</v>
      </c>
      <c r="RT92" s="72">
        <v>0</v>
      </c>
      <c r="RU92" s="72">
        <v>0</v>
      </c>
      <c r="RV92" s="72">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c r="YD92" t="s">
        <v>273</v>
      </c>
      <c r="YE92">
        <v>1.59</v>
      </c>
      <c r="YF92">
        <v>0</v>
      </c>
      <c r="YG92">
        <v>2.56</v>
      </c>
      <c r="YH92">
        <v>0</v>
      </c>
      <c r="YK92" t="s">
        <v>273</v>
      </c>
      <c r="YL92">
        <v>11.9</v>
      </c>
      <c r="YM92">
        <v>4.75</v>
      </c>
      <c r="YN92">
        <v>12.92</v>
      </c>
      <c r="YO92">
        <v>14.12</v>
      </c>
      <c r="YP92">
        <v>9.15</v>
      </c>
    </row>
    <row r="93" spans="1:666"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2">
        <v>0.52</v>
      </c>
      <c r="RT93" s="72">
        <v>3</v>
      </c>
      <c r="RU93" s="72">
        <v>0</v>
      </c>
      <c r="RV93" s="72">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0.59</v>
      </c>
      <c r="YM93">
        <v>3.63</v>
      </c>
      <c r="YN93">
        <v>0.15</v>
      </c>
      <c r="YO93">
        <v>0.2</v>
      </c>
      <c r="YP93">
        <v>0</v>
      </c>
    </row>
    <row r="94" spans="1:666"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2">
        <v>0</v>
      </c>
      <c r="RT94" s="72">
        <v>0</v>
      </c>
      <c r="RU94" s="72">
        <v>0</v>
      </c>
      <c r="RV94" s="72">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c r="YD94" t="s">
        <v>275</v>
      </c>
      <c r="YE94">
        <v>0.35</v>
      </c>
      <c r="YF94">
        <v>0</v>
      </c>
      <c r="YG94">
        <v>0.26</v>
      </c>
      <c r="YH94">
        <v>0.84</v>
      </c>
      <c r="YK94" t="s">
        <v>275</v>
      </c>
      <c r="YL94">
        <v>1.18</v>
      </c>
      <c r="YM94">
        <v>7.5</v>
      </c>
      <c r="YN94">
        <v>0.27</v>
      </c>
      <c r="YO94">
        <v>0.36</v>
      </c>
      <c r="YP94">
        <v>0</v>
      </c>
    </row>
    <row r="95" spans="1:666"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2">
        <v>0</v>
      </c>
      <c r="RT95" s="72">
        <v>0</v>
      </c>
      <c r="RU95" s="72">
        <v>0</v>
      </c>
      <c r="RV95" s="72">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c r="YD95" t="s">
        <v>276</v>
      </c>
      <c r="YE95">
        <v>0</v>
      </c>
      <c r="YF95">
        <v>0</v>
      </c>
      <c r="YG95">
        <v>0</v>
      </c>
      <c r="YH95">
        <v>0</v>
      </c>
      <c r="YK95" t="s">
        <v>276</v>
      </c>
      <c r="YL95">
        <v>0.76</v>
      </c>
      <c r="YM95">
        <v>0</v>
      </c>
      <c r="YN95">
        <v>0.89</v>
      </c>
      <c r="YO95">
        <v>1.18</v>
      </c>
      <c r="YP95">
        <v>0</v>
      </c>
    </row>
    <row r="96" spans="1:666"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2">
        <v>2.2999999999999998</v>
      </c>
      <c r="RT96" s="72">
        <v>1.45</v>
      </c>
      <c r="RU96" s="72">
        <v>0.16</v>
      </c>
      <c r="RV96" s="72">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c r="YD96" t="s">
        <v>277</v>
      </c>
      <c r="YE96">
        <v>16.09</v>
      </c>
      <c r="YF96">
        <v>1.59</v>
      </c>
      <c r="YG96">
        <v>21.59</v>
      </c>
      <c r="YH96">
        <v>9.41</v>
      </c>
      <c r="YK96" t="s">
        <v>277</v>
      </c>
      <c r="YL96">
        <v>0.35</v>
      </c>
      <c r="YM96">
        <v>0</v>
      </c>
      <c r="YN96">
        <v>0.41</v>
      </c>
      <c r="YO96">
        <v>0.54</v>
      </c>
      <c r="YP96">
        <v>0</v>
      </c>
    </row>
    <row r="97" spans="1:666"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2">
        <v>0.24</v>
      </c>
      <c r="RT97" s="72">
        <v>0</v>
      </c>
      <c r="RU97" s="72">
        <v>0.38</v>
      </c>
      <c r="RV97" s="72">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c r="YD97" t="s">
        <v>278</v>
      </c>
      <c r="YE97">
        <v>0.11</v>
      </c>
      <c r="YF97">
        <v>0</v>
      </c>
      <c r="YG97">
        <v>0</v>
      </c>
      <c r="YH97">
        <v>0</v>
      </c>
      <c r="YK97" t="s">
        <v>278</v>
      </c>
      <c r="YL97">
        <v>0.12</v>
      </c>
      <c r="YM97">
        <v>0</v>
      </c>
      <c r="YN97">
        <v>0.14000000000000001</v>
      </c>
      <c r="YO97">
        <v>0.18</v>
      </c>
      <c r="YP97">
        <v>0</v>
      </c>
    </row>
    <row r="98" spans="1:666"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2">
        <v>0</v>
      </c>
      <c r="RT98" s="72">
        <v>0</v>
      </c>
      <c r="RU98" s="72">
        <v>0</v>
      </c>
      <c r="RV98" s="72">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c r="YD98" t="s">
        <v>279</v>
      </c>
      <c r="YE98">
        <v>0.56000000000000005</v>
      </c>
      <c r="YF98">
        <v>0</v>
      </c>
      <c r="YG98">
        <v>0.4</v>
      </c>
      <c r="YH98">
        <v>1.4</v>
      </c>
      <c r="YK98" t="s">
        <v>279</v>
      </c>
      <c r="YL98">
        <v>15.75</v>
      </c>
      <c r="YM98">
        <v>18.489999999999998</v>
      </c>
      <c r="YN98">
        <v>15.76</v>
      </c>
      <c r="YO98">
        <v>17.440000000000001</v>
      </c>
      <c r="YP98">
        <v>10.48</v>
      </c>
    </row>
    <row r="99" spans="1:666"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2">
        <v>1.57</v>
      </c>
      <c r="RT99" s="72">
        <v>0</v>
      </c>
      <c r="RU99" s="72">
        <v>2.46</v>
      </c>
      <c r="RV99" s="72">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v>
      </c>
      <c r="YF99">
        <v>0</v>
      </c>
      <c r="YG99">
        <v>0</v>
      </c>
      <c r="YH99">
        <v>0</v>
      </c>
      <c r="YK99" t="s">
        <v>280</v>
      </c>
      <c r="YL99">
        <v>0.94</v>
      </c>
      <c r="YM99">
        <v>2.02</v>
      </c>
      <c r="YN99">
        <v>0.81</v>
      </c>
      <c r="YO99">
        <v>0</v>
      </c>
      <c r="YP99">
        <v>3.35</v>
      </c>
    </row>
    <row r="100" spans="1:666"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2">
        <v>0.57999999999999996</v>
      </c>
      <c r="RT100" s="72">
        <v>1.41</v>
      </c>
      <c r="RU100" s="72">
        <v>0.52</v>
      </c>
      <c r="RV100" s="72">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c r="YD100" t="s">
        <v>281</v>
      </c>
      <c r="YE100">
        <v>3.14</v>
      </c>
      <c r="YF100">
        <v>4.67</v>
      </c>
      <c r="YG100">
        <v>2.29</v>
      </c>
      <c r="YH100">
        <v>5.19</v>
      </c>
      <c r="YK100" t="s">
        <v>281</v>
      </c>
      <c r="YL100">
        <v>29.2</v>
      </c>
      <c r="YM100">
        <v>1.68</v>
      </c>
      <c r="YN100">
        <v>34.08</v>
      </c>
      <c r="YO100">
        <v>32.35</v>
      </c>
      <c r="YP100">
        <v>39.54</v>
      </c>
    </row>
    <row r="101" spans="1:666"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2">
        <v>0</v>
      </c>
      <c r="RT101" s="72">
        <v>0</v>
      </c>
      <c r="RU101" s="72">
        <v>0</v>
      </c>
      <c r="RV101" s="72">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c r="YD101" t="s">
        <v>282</v>
      </c>
      <c r="YE101">
        <v>0</v>
      </c>
      <c r="YF101">
        <v>0</v>
      </c>
      <c r="YG101">
        <v>0</v>
      </c>
      <c r="YH101">
        <v>0</v>
      </c>
      <c r="YK101" t="s">
        <v>282</v>
      </c>
      <c r="YL101">
        <v>0.22</v>
      </c>
      <c r="YM101">
        <v>0</v>
      </c>
      <c r="YN101">
        <v>0.26</v>
      </c>
      <c r="YO101">
        <v>0.34</v>
      </c>
      <c r="YP101">
        <v>0</v>
      </c>
    </row>
    <row r="102" spans="1:666"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2">
        <v>2.27</v>
      </c>
      <c r="RT102" s="72">
        <v>0</v>
      </c>
      <c r="RU102" s="72">
        <v>2.58</v>
      </c>
      <c r="RV102" s="72">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c r="YD102" t="s">
        <v>283</v>
      </c>
      <c r="YE102">
        <v>0.35</v>
      </c>
      <c r="YF102">
        <v>0</v>
      </c>
      <c r="YG102">
        <v>0.56000000000000005</v>
      </c>
      <c r="YH102">
        <v>0</v>
      </c>
      <c r="YK102" t="s">
        <v>283</v>
      </c>
      <c r="YL102">
        <v>0.2</v>
      </c>
      <c r="YM102">
        <v>0</v>
      </c>
      <c r="YN102">
        <v>0.23</v>
      </c>
      <c r="YO102">
        <v>0.31</v>
      </c>
      <c r="YP102">
        <v>0</v>
      </c>
    </row>
    <row r="103" spans="1:666"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2">
        <v>0.62</v>
      </c>
      <c r="RT103" s="72">
        <v>0</v>
      </c>
      <c r="RU103" s="72">
        <v>0.97</v>
      </c>
      <c r="RV103" s="72">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c r="YD103" t="s">
        <v>284</v>
      </c>
      <c r="YE103">
        <v>3.23</v>
      </c>
      <c r="YF103">
        <v>26.02</v>
      </c>
      <c r="YG103">
        <v>0</v>
      </c>
      <c r="YH103">
        <v>0</v>
      </c>
      <c r="YK103" t="s">
        <v>284</v>
      </c>
      <c r="YL103">
        <v>0.91</v>
      </c>
      <c r="YM103">
        <v>0</v>
      </c>
      <c r="YN103">
        <v>1.07</v>
      </c>
      <c r="YO103">
        <v>1.17</v>
      </c>
      <c r="YP103">
        <v>0.74</v>
      </c>
    </row>
    <row r="104" spans="1:666"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2">
        <v>0.94</v>
      </c>
      <c r="RT104" s="72">
        <v>0</v>
      </c>
      <c r="RU104" s="72">
        <v>1.34</v>
      </c>
      <c r="RV104" s="72">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c r="YD104" t="s">
        <v>285</v>
      </c>
      <c r="YE104">
        <v>37.42</v>
      </c>
      <c r="YF104">
        <v>19.02</v>
      </c>
      <c r="YG104">
        <v>41.79</v>
      </c>
      <c r="YH104">
        <v>39.200000000000003</v>
      </c>
      <c r="YK104" t="s">
        <v>285</v>
      </c>
      <c r="YL104">
        <v>6.19</v>
      </c>
      <c r="YM104">
        <v>10.4</v>
      </c>
      <c r="YN104">
        <v>5.53</v>
      </c>
      <c r="YO104">
        <v>5.64</v>
      </c>
      <c r="YP104">
        <v>5.19</v>
      </c>
    </row>
    <row r="105" spans="1:666"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2">
        <v>0.62</v>
      </c>
      <c r="RT105" s="72">
        <v>2.52</v>
      </c>
      <c r="RU105" s="72">
        <v>0</v>
      </c>
      <c r="RV105" s="72">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c r="YD105" t="s">
        <v>286</v>
      </c>
      <c r="YE105">
        <v>0.62</v>
      </c>
      <c r="YF105">
        <v>0</v>
      </c>
      <c r="YG105">
        <v>0.99</v>
      </c>
      <c r="YH105">
        <v>0</v>
      </c>
      <c r="YK105" t="s">
        <v>286</v>
      </c>
      <c r="YL105">
        <v>0</v>
      </c>
      <c r="YM105">
        <v>0</v>
      </c>
      <c r="YN105">
        <v>0</v>
      </c>
      <c r="YO105">
        <v>0</v>
      </c>
      <c r="YP105">
        <v>0</v>
      </c>
    </row>
    <row r="106" spans="1:666"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2">
        <v>12.29</v>
      </c>
      <c r="RT106" s="72">
        <v>0</v>
      </c>
      <c r="RU106" s="72">
        <v>15.94</v>
      </c>
      <c r="RV106" s="72">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c r="YD106" t="s">
        <v>287</v>
      </c>
      <c r="YE106">
        <v>0</v>
      </c>
      <c r="YF106">
        <v>0</v>
      </c>
      <c r="YG106">
        <v>0</v>
      </c>
      <c r="YH106">
        <v>0</v>
      </c>
      <c r="YK106" t="s">
        <v>287</v>
      </c>
      <c r="YL106">
        <v>0</v>
      </c>
      <c r="YM106">
        <v>0</v>
      </c>
      <c r="YN106">
        <v>0</v>
      </c>
      <c r="YO106">
        <v>0</v>
      </c>
      <c r="YP106">
        <v>0</v>
      </c>
    </row>
    <row r="107" spans="1:666"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2">
        <v>0.76</v>
      </c>
      <c r="RT107" s="72">
        <v>0</v>
      </c>
      <c r="RU107" s="72">
        <v>0.7</v>
      </c>
      <c r="RV107" s="72">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c r="YD107" t="s">
        <v>288</v>
      </c>
      <c r="YE107">
        <v>0.76</v>
      </c>
      <c r="YF107">
        <v>0</v>
      </c>
      <c r="YG107">
        <v>1.23</v>
      </c>
      <c r="YH107">
        <v>0</v>
      </c>
      <c r="YK107" t="s">
        <v>288</v>
      </c>
      <c r="YL107">
        <v>0.22</v>
      </c>
      <c r="YM107">
        <v>1.72</v>
      </c>
      <c r="YN107">
        <v>0</v>
      </c>
      <c r="YO107">
        <v>0</v>
      </c>
      <c r="YP107">
        <v>0</v>
      </c>
    </row>
    <row r="108" spans="1:666"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2">
        <v>4.66</v>
      </c>
      <c r="RT108" s="72">
        <v>9.74</v>
      </c>
      <c r="RU108" s="72">
        <v>3.91</v>
      </c>
      <c r="RV108" s="72">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c r="YD108" t="s">
        <v>289</v>
      </c>
      <c r="YE108">
        <v>1.92</v>
      </c>
      <c r="YF108">
        <v>0</v>
      </c>
      <c r="YG108">
        <v>1.28</v>
      </c>
      <c r="YH108">
        <v>5.13</v>
      </c>
      <c r="YK108" t="s">
        <v>289</v>
      </c>
      <c r="YL108">
        <v>1.99</v>
      </c>
      <c r="YM108">
        <v>0</v>
      </c>
      <c r="YN108">
        <v>2.04</v>
      </c>
      <c r="YO108">
        <v>0</v>
      </c>
      <c r="YP108">
        <v>8.4700000000000006</v>
      </c>
    </row>
    <row r="109" spans="1:666"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2">
        <v>18.25</v>
      </c>
      <c r="RT109" s="72">
        <v>0</v>
      </c>
      <c r="RU109" s="72">
        <v>26.12</v>
      </c>
      <c r="RV109" s="72">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c r="YD109" t="s">
        <v>290</v>
      </c>
      <c r="YE109">
        <v>1.23</v>
      </c>
      <c r="YF109">
        <v>4.75</v>
      </c>
      <c r="YG109">
        <v>1.04</v>
      </c>
      <c r="YH109">
        <v>0</v>
      </c>
      <c r="YK109" t="s">
        <v>290</v>
      </c>
      <c r="YL109">
        <v>0.71</v>
      </c>
      <c r="YM109">
        <v>5.01</v>
      </c>
      <c r="YN109">
        <v>0</v>
      </c>
      <c r="YO109">
        <v>0</v>
      </c>
      <c r="YP109">
        <v>0</v>
      </c>
    </row>
    <row r="110" spans="1:666"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2">
        <v>0.92</v>
      </c>
      <c r="RT110" s="72">
        <v>0</v>
      </c>
      <c r="RU110" s="72">
        <v>1.44</v>
      </c>
      <c r="RV110" s="72">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c r="YD110" t="s">
        <v>291</v>
      </c>
      <c r="YE110">
        <v>7.42</v>
      </c>
      <c r="YF110">
        <v>11.28</v>
      </c>
      <c r="YG110">
        <v>4.53</v>
      </c>
      <c r="YH110">
        <v>11.56</v>
      </c>
      <c r="YK110" t="s">
        <v>291</v>
      </c>
      <c r="YL110">
        <v>2.82</v>
      </c>
      <c r="YM110">
        <v>2.17</v>
      </c>
      <c r="YN110">
        <v>2.99</v>
      </c>
      <c r="YO110">
        <v>3.24</v>
      </c>
      <c r="YP110">
        <v>2.1800000000000002</v>
      </c>
    </row>
    <row r="111" spans="1:666"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2">
        <v>0.18</v>
      </c>
      <c r="RT111" s="72">
        <v>0</v>
      </c>
      <c r="RU111" s="72">
        <v>0</v>
      </c>
      <c r="RV111" s="72">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c r="YD111" t="s">
        <v>292</v>
      </c>
      <c r="YE111">
        <v>5.75</v>
      </c>
      <c r="YF111">
        <v>7.17</v>
      </c>
      <c r="YG111">
        <v>4.18</v>
      </c>
      <c r="YH111">
        <v>9.69</v>
      </c>
      <c r="YK111" t="s">
        <v>292</v>
      </c>
      <c r="YL111">
        <v>0.56000000000000005</v>
      </c>
      <c r="YM111">
        <v>2.87</v>
      </c>
      <c r="YN111">
        <v>0.23</v>
      </c>
      <c r="YO111">
        <v>0.3</v>
      </c>
      <c r="YP111">
        <v>0</v>
      </c>
    </row>
    <row r="112" spans="1:666"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2">
        <v>0.96</v>
      </c>
      <c r="RT112" s="72">
        <v>0</v>
      </c>
      <c r="RU112" s="72">
        <v>0.95</v>
      </c>
      <c r="RV112" s="72">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c r="YD112" t="s">
        <v>293</v>
      </c>
      <c r="YE112">
        <v>0.23</v>
      </c>
      <c r="YF112">
        <v>0</v>
      </c>
      <c r="YG112">
        <v>0.37</v>
      </c>
      <c r="YH112">
        <v>0</v>
      </c>
      <c r="YK112" t="s">
        <v>293</v>
      </c>
      <c r="YL112">
        <v>0</v>
      </c>
      <c r="YM112">
        <v>0</v>
      </c>
      <c r="YN112">
        <v>0</v>
      </c>
      <c r="YO112">
        <v>0</v>
      </c>
      <c r="YP112">
        <v>0</v>
      </c>
    </row>
    <row r="113" spans="1:666"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2">
        <v>3.58</v>
      </c>
      <c r="RT113" s="72">
        <v>0</v>
      </c>
      <c r="RU113" s="72">
        <v>4.99</v>
      </c>
      <c r="RV113" s="72">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c r="YD113" t="s">
        <v>294</v>
      </c>
      <c r="YE113">
        <v>0.95</v>
      </c>
      <c r="YF113">
        <v>0</v>
      </c>
      <c r="YG113">
        <v>0</v>
      </c>
      <c r="YH113">
        <v>4.3499999999999996</v>
      </c>
      <c r="YK113" t="s">
        <v>294</v>
      </c>
      <c r="YL113">
        <v>0</v>
      </c>
      <c r="YM113">
        <v>0</v>
      </c>
      <c r="YN113">
        <v>0</v>
      </c>
      <c r="YO113">
        <v>0</v>
      </c>
      <c r="YP113">
        <v>0</v>
      </c>
    </row>
    <row r="114" spans="1:666"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2">
        <v>3.02</v>
      </c>
      <c r="RT114" s="72">
        <v>2.9</v>
      </c>
      <c r="RU114" s="72">
        <v>0.48</v>
      </c>
      <c r="RV114" s="72">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c r="YD114" t="s">
        <v>295</v>
      </c>
      <c r="YE114">
        <v>1.73</v>
      </c>
      <c r="YF114">
        <v>0</v>
      </c>
      <c r="YG114">
        <v>1.76</v>
      </c>
      <c r="YH114">
        <v>2.91</v>
      </c>
      <c r="YK114" t="s">
        <v>295</v>
      </c>
      <c r="YL114">
        <v>0.28000000000000003</v>
      </c>
      <c r="YM114">
        <v>0</v>
      </c>
      <c r="YN114">
        <v>0.33</v>
      </c>
      <c r="YO114">
        <v>0</v>
      </c>
      <c r="YP114">
        <v>1.38</v>
      </c>
    </row>
    <row r="115" spans="1:666"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2">
        <v>0</v>
      </c>
      <c r="RT115" s="72">
        <v>0</v>
      </c>
      <c r="RU115" s="72">
        <v>0</v>
      </c>
      <c r="RV115" s="72">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c r="YD115" t="s">
        <v>296</v>
      </c>
      <c r="YE115">
        <v>0.84</v>
      </c>
      <c r="YF115">
        <v>0</v>
      </c>
      <c r="YG115">
        <v>0.75</v>
      </c>
      <c r="YH115">
        <v>0</v>
      </c>
      <c r="YK115" t="s">
        <v>296</v>
      </c>
      <c r="YL115">
        <v>0.2</v>
      </c>
      <c r="YM115">
        <v>0</v>
      </c>
      <c r="YN115">
        <v>0.23</v>
      </c>
      <c r="YO115">
        <v>0.31</v>
      </c>
      <c r="YP115">
        <v>0</v>
      </c>
    </row>
    <row r="116" spans="1:666"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2">
        <v>12.1</v>
      </c>
      <c r="RT116" s="72">
        <v>6.81</v>
      </c>
      <c r="RU116" s="72">
        <v>15</v>
      </c>
      <c r="RV116" s="72">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c r="YD116" t="s">
        <v>297</v>
      </c>
      <c r="YE116">
        <v>0.34</v>
      </c>
      <c r="YF116">
        <v>0</v>
      </c>
      <c r="YG116">
        <v>0.23</v>
      </c>
      <c r="YH116">
        <v>0.45</v>
      </c>
      <c r="YK116" t="s">
        <v>297</v>
      </c>
      <c r="YL116">
        <v>0.34</v>
      </c>
      <c r="YM116">
        <v>0</v>
      </c>
      <c r="YN116">
        <v>0.4</v>
      </c>
      <c r="YO116">
        <v>0.52</v>
      </c>
      <c r="YP116">
        <v>0</v>
      </c>
    </row>
    <row r="117" spans="1:666"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3">
        <v>1.01</v>
      </c>
      <c r="RT117" s="73">
        <v>4.46</v>
      </c>
      <c r="RU117" s="73">
        <v>0.37</v>
      </c>
      <c r="RV117" s="73">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c r="YD117" t="s">
        <v>298</v>
      </c>
      <c r="YE117">
        <v>1.24</v>
      </c>
      <c r="YF117">
        <v>0</v>
      </c>
      <c r="YG117">
        <v>0</v>
      </c>
      <c r="YH117">
        <v>5.63</v>
      </c>
      <c r="YK117" t="s">
        <v>298</v>
      </c>
      <c r="YL117">
        <v>1.1599999999999999</v>
      </c>
      <c r="YM117">
        <v>0</v>
      </c>
      <c r="YN117">
        <v>1.36</v>
      </c>
      <c r="YO117">
        <v>0</v>
      </c>
      <c r="YP117">
        <v>5.64</v>
      </c>
    </row>
    <row r="118" spans="1:666"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2">
        <v>1.58</v>
      </c>
      <c r="RT118" s="72">
        <v>0.83</v>
      </c>
      <c r="RU118" s="72">
        <v>2.25</v>
      </c>
      <c r="RV118" s="72">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c r="YD118" t="s">
        <v>299</v>
      </c>
      <c r="YE118">
        <v>0.42</v>
      </c>
      <c r="YF118">
        <v>0</v>
      </c>
      <c r="YG118">
        <v>0.68</v>
      </c>
      <c r="YH118">
        <v>0</v>
      </c>
      <c r="YK118" t="s">
        <v>299</v>
      </c>
      <c r="YL118">
        <v>0.83</v>
      </c>
      <c r="YM118">
        <v>0</v>
      </c>
      <c r="YN118">
        <v>0.98</v>
      </c>
      <c r="YO118">
        <v>1.29</v>
      </c>
      <c r="YP118">
        <v>0</v>
      </c>
    </row>
    <row r="119" spans="1:666"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2">
        <v>0.33</v>
      </c>
      <c r="RT119" s="72">
        <v>0</v>
      </c>
      <c r="RU119" s="72">
        <v>0.52</v>
      </c>
      <c r="RV119" s="72">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c r="YD119" t="s">
        <v>300</v>
      </c>
      <c r="YE119">
        <v>0</v>
      </c>
      <c r="YF119">
        <v>0</v>
      </c>
      <c r="YG119">
        <v>0</v>
      </c>
      <c r="YH119">
        <v>0</v>
      </c>
      <c r="YK119" t="s">
        <v>300</v>
      </c>
      <c r="YL119">
        <v>0</v>
      </c>
      <c r="YM119">
        <v>0</v>
      </c>
      <c r="YN119">
        <v>0</v>
      </c>
      <c r="YO119">
        <v>0</v>
      </c>
      <c r="YP119">
        <v>0</v>
      </c>
    </row>
    <row r="120" spans="1:666"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2">
        <v>3.09</v>
      </c>
      <c r="RT120" s="72">
        <v>5.4</v>
      </c>
      <c r="RU120" s="72">
        <v>3.38</v>
      </c>
      <c r="RV120" s="72">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c r="YD120" t="s">
        <v>301</v>
      </c>
      <c r="YE120">
        <v>0</v>
      </c>
      <c r="YF120">
        <v>0</v>
      </c>
      <c r="YG120">
        <v>0</v>
      </c>
      <c r="YH120">
        <v>0</v>
      </c>
      <c r="YK120" t="s">
        <v>301</v>
      </c>
      <c r="YL120">
        <v>0</v>
      </c>
      <c r="YM120">
        <v>0</v>
      </c>
      <c r="YN120">
        <v>0</v>
      </c>
      <c r="YO120">
        <v>0</v>
      </c>
      <c r="YP120">
        <v>0</v>
      </c>
    </row>
    <row r="121" spans="1:666"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2">
        <v>0</v>
      </c>
      <c r="RT121" s="72">
        <v>0</v>
      </c>
      <c r="RU121" s="72">
        <v>0</v>
      </c>
      <c r="RV121" s="72">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c r="YD121" t="s">
        <v>302</v>
      </c>
      <c r="YE121">
        <v>0.57999999999999996</v>
      </c>
      <c r="YF121">
        <v>0</v>
      </c>
      <c r="YG121">
        <v>0.93</v>
      </c>
      <c r="YH121">
        <v>0</v>
      </c>
      <c r="YK121" t="s">
        <v>302</v>
      </c>
      <c r="YL121">
        <v>0.59</v>
      </c>
      <c r="YM121">
        <v>0</v>
      </c>
      <c r="YN121">
        <v>0.69</v>
      </c>
      <c r="YO121">
        <v>0.91</v>
      </c>
      <c r="YP121">
        <v>0</v>
      </c>
    </row>
    <row r="122" spans="1:666"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2">
        <v>1.1200000000000001</v>
      </c>
      <c r="RT122" s="72">
        <v>0</v>
      </c>
      <c r="RU122" s="72">
        <v>0</v>
      </c>
      <c r="RV122" s="72">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c r="YD122" t="s">
        <v>303</v>
      </c>
      <c r="YE122">
        <v>0</v>
      </c>
      <c r="YF122">
        <v>0</v>
      </c>
      <c r="YG122">
        <v>0</v>
      </c>
      <c r="YH122">
        <v>0</v>
      </c>
      <c r="YK122" t="s">
        <v>303</v>
      </c>
      <c r="YL122">
        <v>0</v>
      </c>
      <c r="YM122">
        <v>0</v>
      </c>
      <c r="YN122">
        <v>0</v>
      </c>
      <c r="YO122">
        <v>0</v>
      </c>
      <c r="YP122">
        <v>0</v>
      </c>
    </row>
    <row r="123" spans="1:666"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2">
        <v>0</v>
      </c>
      <c r="RT123" s="72">
        <v>0</v>
      </c>
      <c r="RU123" s="72">
        <v>0</v>
      </c>
      <c r="RV123" s="72">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c r="YD123" t="s">
        <v>304</v>
      </c>
      <c r="YE123">
        <v>0.3</v>
      </c>
      <c r="YF123">
        <v>2.4500000000000002</v>
      </c>
      <c r="YG123">
        <v>0</v>
      </c>
      <c r="YH123">
        <v>0</v>
      </c>
      <c r="YK123" t="s">
        <v>304</v>
      </c>
      <c r="YL123">
        <v>1.02</v>
      </c>
      <c r="YM123">
        <v>8.0299999999999994</v>
      </c>
      <c r="YN123">
        <v>0</v>
      </c>
      <c r="YO123">
        <v>0</v>
      </c>
      <c r="YP123">
        <v>0</v>
      </c>
    </row>
    <row r="124" spans="1:666"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2">
        <v>2.0499999999999998</v>
      </c>
      <c r="RT124" s="72">
        <v>2.3199999999999998</v>
      </c>
      <c r="RU124" s="72">
        <v>2.6</v>
      </c>
      <c r="RV124" s="72">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c r="YD124" t="s">
        <v>305</v>
      </c>
      <c r="YE124">
        <v>3.56</v>
      </c>
      <c r="YF124">
        <v>4.93</v>
      </c>
      <c r="YG124">
        <v>4.74</v>
      </c>
      <c r="YH124">
        <v>0</v>
      </c>
      <c r="YK124" t="s">
        <v>305</v>
      </c>
      <c r="YL124">
        <v>1.77</v>
      </c>
      <c r="YM124">
        <v>0</v>
      </c>
      <c r="YN124">
        <v>2.08</v>
      </c>
      <c r="YO124">
        <v>2.74</v>
      </c>
      <c r="YP124">
        <v>0</v>
      </c>
    </row>
    <row r="125" spans="1:666"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2">
        <v>0.33</v>
      </c>
      <c r="RT125" s="72">
        <v>1.89</v>
      </c>
      <c r="RU125" s="72">
        <v>0</v>
      </c>
      <c r="RV125" s="72">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c r="YD125" t="s">
        <v>306</v>
      </c>
      <c r="YE125">
        <v>0.34</v>
      </c>
      <c r="YF125">
        <v>0</v>
      </c>
      <c r="YG125">
        <v>0.54</v>
      </c>
      <c r="YH125">
        <v>0</v>
      </c>
      <c r="YK125" t="s">
        <v>306</v>
      </c>
      <c r="YL125">
        <v>0.39</v>
      </c>
      <c r="YM125">
        <v>0</v>
      </c>
      <c r="YN125">
        <v>0.45</v>
      </c>
      <c r="YO125">
        <v>0.6</v>
      </c>
      <c r="YP125">
        <v>0</v>
      </c>
    </row>
    <row r="126" spans="1:666"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2">
        <v>0</v>
      </c>
      <c r="RT126" s="72">
        <v>0</v>
      </c>
      <c r="RU126" s="72">
        <v>0</v>
      </c>
      <c r="RV126" s="72">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c r="YD126" t="s">
        <v>307</v>
      </c>
      <c r="YE126">
        <v>0.11</v>
      </c>
      <c r="YF126">
        <v>0</v>
      </c>
      <c r="YG126">
        <v>0</v>
      </c>
      <c r="YH126">
        <v>0</v>
      </c>
      <c r="YK126" t="s">
        <v>307</v>
      </c>
      <c r="YL126">
        <v>0</v>
      </c>
      <c r="YM126">
        <v>0</v>
      </c>
      <c r="YN126">
        <v>0</v>
      </c>
      <c r="YO126">
        <v>0</v>
      </c>
      <c r="YP126">
        <v>0</v>
      </c>
    </row>
    <row r="127" spans="1:666"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2">
        <v>0</v>
      </c>
      <c r="RT127" s="72">
        <v>0</v>
      </c>
      <c r="RU127" s="72">
        <v>0</v>
      </c>
      <c r="RV127" s="72">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c r="YD127" t="s">
        <v>308</v>
      </c>
      <c r="YE127">
        <v>0.32</v>
      </c>
      <c r="YF127">
        <v>0</v>
      </c>
      <c r="YG127">
        <v>0.52</v>
      </c>
      <c r="YH127">
        <v>0</v>
      </c>
      <c r="YK127" t="s">
        <v>308</v>
      </c>
      <c r="YL127">
        <v>0</v>
      </c>
      <c r="YM127">
        <v>0</v>
      </c>
      <c r="YN127">
        <v>0</v>
      </c>
      <c r="YO127">
        <v>0</v>
      </c>
      <c r="YP127">
        <v>0</v>
      </c>
    </row>
    <row r="128" spans="1:666"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2">
        <v>0</v>
      </c>
      <c r="RT128" s="72">
        <v>0</v>
      </c>
      <c r="RU128" s="72">
        <v>0</v>
      </c>
      <c r="RV128" s="72">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c r="YD128" t="s">
        <v>309</v>
      </c>
      <c r="YE128">
        <v>0</v>
      </c>
      <c r="YF128">
        <v>0</v>
      </c>
      <c r="YG128">
        <v>0</v>
      </c>
      <c r="YH128">
        <v>0</v>
      </c>
      <c r="YK128" t="s">
        <v>309</v>
      </c>
      <c r="YL128">
        <v>0</v>
      </c>
      <c r="YM128">
        <v>0</v>
      </c>
      <c r="YN128">
        <v>0</v>
      </c>
      <c r="YO128">
        <v>0</v>
      </c>
      <c r="YP128">
        <v>0</v>
      </c>
    </row>
    <row r="129" spans="1:666"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2">
        <v>0</v>
      </c>
      <c r="RT129" s="72">
        <v>0</v>
      </c>
      <c r="RU129" s="72">
        <v>0</v>
      </c>
      <c r="RV129" s="72">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c r="YD129" t="s">
        <v>310</v>
      </c>
      <c r="YE129">
        <v>0</v>
      </c>
      <c r="YF129">
        <v>0</v>
      </c>
      <c r="YG129">
        <v>0</v>
      </c>
      <c r="YH129">
        <v>0</v>
      </c>
      <c r="YK129" t="s">
        <v>310</v>
      </c>
      <c r="YL129">
        <v>0</v>
      </c>
      <c r="YM129">
        <v>0</v>
      </c>
      <c r="YN129">
        <v>0</v>
      </c>
      <c r="YO129">
        <v>0</v>
      </c>
      <c r="YP129">
        <v>0</v>
      </c>
    </row>
    <row r="130" spans="1:666"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2">
        <v>0.19</v>
      </c>
      <c r="RT130" s="72">
        <v>1.1200000000000001</v>
      </c>
      <c r="RU130" s="72">
        <v>0</v>
      </c>
      <c r="RV130" s="72">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c r="YD130" t="s">
        <v>311</v>
      </c>
      <c r="YE130">
        <v>0</v>
      </c>
      <c r="YF130">
        <v>0</v>
      </c>
      <c r="YG130">
        <v>0</v>
      </c>
      <c r="YH130">
        <v>0</v>
      </c>
      <c r="YK130" t="s">
        <v>311</v>
      </c>
      <c r="YL130">
        <v>0</v>
      </c>
      <c r="YM130">
        <v>0</v>
      </c>
      <c r="YN130">
        <v>0</v>
      </c>
      <c r="YO130">
        <v>0</v>
      </c>
      <c r="YP130">
        <v>0</v>
      </c>
    </row>
    <row r="131" spans="1:666"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2">
        <v>0.32</v>
      </c>
      <c r="RT131" s="72">
        <v>1.85</v>
      </c>
      <c r="RU131" s="72">
        <v>0</v>
      </c>
      <c r="RV131" s="72">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c r="YD131" t="s">
        <v>312</v>
      </c>
      <c r="YE131">
        <v>0.23</v>
      </c>
      <c r="YF131">
        <v>0</v>
      </c>
      <c r="YG131">
        <v>0</v>
      </c>
      <c r="YH131">
        <v>1.03</v>
      </c>
      <c r="YK131" t="s">
        <v>312</v>
      </c>
      <c r="YL131">
        <v>0</v>
      </c>
      <c r="YM131">
        <v>0</v>
      </c>
      <c r="YN131">
        <v>0</v>
      </c>
      <c r="YO131">
        <v>0</v>
      </c>
      <c r="YP131">
        <v>0</v>
      </c>
    </row>
    <row r="132" spans="1:666"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2">
        <v>0</v>
      </c>
      <c r="RT132" s="72">
        <v>0</v>
      </c>
      <c r="RU132" s="72">
        <v>0</v>
      </c>
      <c r="RV132" s="72">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c r="YD132" t="s">
        <v>313</v>
      </c>
      <c r="YE132">
        <v>0.13</v>
      </c>
      <c r="YF132">
        <v>0</v>
      </c>
      <c r="YG132">
        <v>0.21</v>
      </c>
      <c r="YH132">
        <v>0</v>
      </c>
      <c r="YK132" t="s">
        <v>313</v>
      </c>
      <c r="YL132">
        <v>0</v>
      </c>
      <c r="YM132">
        <v>0</v>
      </c>
      <c r="YN132">
        <v>0</v>
      </c>
      <c r="YO132">
        <v>0</v>
      </c>
      <c r="YP132">
        <v>0</v>
      </c>
    </row>
    <row r="133" spans="1:666"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2">
        <v>0</v>
      </c>
      <c r="RT133" s="72">
        <v>0</v>
      </c>
      <c r="RU133" s="72">
        <v>0</v>
      </c>
      <c r="RV133" s="72">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c r="YD133" t="s">
        <v>314</v>
      </c>
      <c r="YE133">
        <v>0.44</v>
      </c>
      <c r="YF133">
        <v>1.77</v>
      </c>
      <c r="YG133">
        <v>0.36</v>
      </c>
      <c r="YH133">
        <v>0</v>
      </c>
      <c r="YK133" t="s">
        <v>314</v>
      </c>
      <c r="YL133">
        <v>0</v>
      </c>
      <c r="YM133">
        <v>0</v>
      </c>
      <c r="YN133">
        <v>0</v>
      </c>
      <c r="YO133">
        <v>0</v>
      </c>
      <c r="YP133">
        <v>0</v>
      </c>
    </row>
    <row r="134" spans="1:666"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2">
        <v>0.51</v>
      </c>
      <c r="RT134" s="72">
        <v>0</v>
      </c>
      <c r="RU134" s="72">
        <v>0.8</v>
      </c>
      <c r="RV134" s="72">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c r="YD134" t="s">
        <v>315</v>
      </c>
      <c r="YE134">
        <v>0</v>
      </c>
      <c r="YF134">
        <v>0</v>
      </c>
      <c r="YG134">
        <v>0</v>
      </c>
      <c r="YH134">
        <v>0</v>
      </c>
      <c r="YK134" t="s">
        <v>315</v>
      </c>
      <c r="YL134">
        <v>0</v>
      </c>
      <c r="YM134">
        <v>0</v>
      </c>
      <c r="YN134">
        <v>0</v>
      </c>
      <c r="YO134">
        <v>0</v>
      </c>
      <c r="YP134">
        <v>0</v>
      </c>
    </row>
    <row r="135" spans="1:666"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2">
        <v>0</v>
      </c>
      <c r="RT135" s="72">
        <v>0</v>
      </c>
      <c r="RU135" s="72">
        <v>0</v>
      </c>
      <c r="RV135" s="72">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c r="YD135" t="s">
        <v>316</v>
      </c>
      <c r="YE135">
        <v>0.15</v>
      </c>
      <c r="YF135">
        <v>1.21</v>
      </c>
      <c r="YG135">
        <v>0</v>
      </c>
      <c r="YH135">
        <v>0</v>
      </c>
      <c r="YK135" t="s">
        <v>316</v>
      </c>
      <c r="YL135">
        <v>0</v>
      </c>
      <c r="YM135">
        <v>0</v>
      </c>
      <c r="YN135">
        <v>0</v>
      </c>
      <c r="YO135">
        <v>0</v>
      </c>
      <c r="YP135">
        <v>0</v>
      </c>
    </row>
    <row r="136" spans="1:666"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2">
        <v>0</v>
      </c>
      <c r="RT136" s="72">
        <v>0</v>
      </c>
      <c r="RU136" s="72">
        <v>0</v>
      </c>
      <c r="RV136" s="72">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c r="YD136" t="s">
        <v>317</v>
      </c>
      <c r="YE136">
        <v>0</v>
      </c>
      <c r="YF136">
        <v>0</v>
      </c>
      <c r="YG136">
        <v>0</v>
      </c>
      <c r="YH136">
        <v>0</v>
      </c>
      <c r="YK136" t="s">
        <v>317</v>
      </c>
      <c r="YL136">
        <v>0</v>
      </c>
      <c r="YM136">
        <v>0</v>
      </c>
      <c r="YN136">
        <v>0</v>
      </c>
      <c r="YO136">
        <v>0</v>
      </c>
      <c r="YP136">
        <v>0</v>
      </c>
    </row>
    <row r="137" spans="1:666"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2">
        <v>0</v>
      </c>
      <c r="RT137" s="72">
        <v>0</v>
      </c>
      <c r="RU137" s="72">
        <v>0</v>
      </c>
      <c r="RV137" s="72">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c r="YD137" t="s">
        <v>318</v>
      </c>
      <c r="YE137">
        <v>0</v>
      </c>
      <c r="YF137">
        <v>0</v>
      </c>
      <c r="YG137">
        <v>0</v>
      </c>
      <c r="YH137">
        <v>0</v>
      </c>
      <c r="YK137" t="s">
        <v>318</v>
      </c>
      <c r="YL137">
        <v>0.45</v>
      </c>
      <c r="YM137">
        <v>0</v>
      </c>
      <c r="YN137">
        <v>0.53</v>
      </c>
      <c r="YO137">
        <v>0.7</v>
      </c>
      <c r="YP137">
        <v>0</v>
      </c>
    </row>
    <row r="138" spans="1:666"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2">
        <v>0</v>
      </c>
      <c r="RT138" s="72">
        <v>0</v>
      </c>
      <c r="RU138" s="72">
        <v>0</v>
      </c>
      <c r="RV138" s="72">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c r="YD138" t="s">
        <v>319</v>
      </c>
      <c r="YE138">
        <v>0.86</v>
      </c>
      <c r="YF138">
        <v>0</v>
      </c>
      <c r="YG138">
        <v>1.39</v>
      </c>
      <c r="YH138">
        <v>0</v>
      </c>
      <c r="YK138" t="s">
        <v>319</v>
      </c>
      <c r="YL138">
        <v>0</v>
      </c>
      <c r="YM138">
        <v>0</v>
      </c>
      <c r="YN138">
        <v>0</v>
      </c>
      <c r="YO138">
        <v>0</v>
      </c>
      <c r="YP138">
        <v>0</v>
      </c>
    </row>
    <row r="139" spans="1:666"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2">
        <v>0</v>
      </c>
      <c r="RT139" s="72">
        <v>0</v>
      </c>
      <c r="RU139" s="72">
        <v>0</v>
      </c>
      <c r="RV139" s="72">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c r="YD139" t="s">
        <v>320</v>
      </c>
      <c r="YE139">
        <v>0.22</v>
      </c>
      <c r="YF139">
        <v>1.76</v>
      </c>
      <c r="YG139">
        <v>0</v>
      </c>
      <c r="YH139">
        <v>0</v>
      </c>
      <c r="YK139" t="s">
        <v>320</v>
      </c>
      <c r="YL139">
        <v>0</v>
      </c>
      <c r="YM139">
        <v>0</v>
      </c>
      <c r="YN139">
        <v>0</v>
      </c>
      <c r="YO139">
        <v>0</v>
      </c>
      <c r="YP139">
        <v>0</v>
      </c>
    </row>
    <row r="140" spans="1:666"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2">
        <v>0.41</v>
      </c>
      <c r="RT140" s="72">
        <v>1.19</v>
      </c>
      <c r="RU140" s="72">
        <v>0.31</v>
      </c>
      <c r="RV140" s="72">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c r="YD140" t="s">
        <v>321</v>
      </c>
      <c r="YE140">
        <v>0.86</v>
      </c>
      <c r="YF140">
        <v>6.9</v>
      </c>
      <c r="YG140">
        <v>0</v>
      </c>
      <c r="YH140">
        <v>0</v>
      </c>
      <c r="YK140" t="s">
        <v>321</v>
      </c>
      <c r="YL140">
        <v>0.13</v>
      </c>
      <c r="YM140">
        <v>1.03</v>
      </c>
      <c r="YN140">
        <v>0</v>
      </c>
      <c r="YO140">
        <v>0</v>
      </c>
      <c r="YP140">
        <v>0</v>
      </c>
    </row>
    <row r="141" spans="1:666"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2">
        <v>0</v>
      </c>
      <c r="RT141" s="72">
        <v>0</v>
      </c>
      <c r="RU141" s="72">
        <v>0</v>
      </c>
      <c r="RV141" s="72">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c r="YD141" t="s">
        <v>322</v>
      </c>
      <c r="YE141">
        <v>0</v>
      </c>
      <c r="YF141">
        <v>0</v>
      </c>
      <c r="YG141">
        <v>0</v>
      </c>
      <c r="YH141">
        <v>0</v>
      </c>
      <c r="YK141" t="s">
        <v>322</v>
      </c>
      <c r="YL141">
        <v>0</v>
      </c>
      <c r="YM141">
        <v>0</v>
      </c>
      <c r="YN141">
        <v>0</v>
      </c>
      <c r="YO141">
        <v>0</v>
      </c>
      <c r="YP141">
        <v>0</v>
      </c>
    </row>
    <row r="142" spans="1:666"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2">
        <v>0.39</v>
      </c>
      <c r="RT142" s="72">
        <v>2.2799999999999998</v>
      </c>
      <c r="RU142" s="72">
        <v>0</v>
      </c>
      <c r="RV142" s="72">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c r="YD142" t="s">
        <v>323</v>
      </c>
      <c r="YE142">
        <v>0</v>
      </c>
      <c r="YF142">
        <v>0</v>
      </c>
      <c r="YG142">
        <v>0</v>
      </c>
      <c r="YH142">
        <v>0</v>
      </c>
      <c r="YK142" t="s">
        <v>323</v>
      </c>
      <c r="YL142">
        <v>0</v>
      </c>
      <c r="YM142">
        <v>0</v>
      </c>
      <c r="YN142">
        <v>0</v>
      </c>
      <c r="YO142">
        <v>0</v>
      </c>
      <c r="YP142">
        <v>0</v>
      </c>
    </row>
    <row r="143" spans="1:666"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2">
        <v>0</v>
      </c>
      <c r="RT143" s="72">
        <v>0</v>
      </c>
      <c r="RU143" s="72">
        <v>0</v>
      </c>
      <c r="RV143" s="72">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c r="YD143" t="s">
        <v>324</v>
      </c>
      <c r="YE143">
        <v>0</v>
      </c>
      <c r="YF143">
        <v>0</v>
      </c>
      <c r="YG143">
        <v>0</v>
      </c>
      <c r="YH143">
        <v>0</v>
      </c>
      <c r="YK143" t="s">
        <v>324</v>
      </c>
      <c r="YL143">
        <v>0</v>
      </c>
      <c r="YM143">
        <v>0</v>
      </c>
      <c r="YN143">
        <v>0</v>
      </c>
      <c r="YO143">
        <v>0</v>
      </c>
      <c r="YP143">
        <v>0</v>
      </c>
    </row>
    <row r="144" spans="1:666"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2">
        <v>0.16</v>
      </c>
      <c r="RT144" s="72">
        <v>0</v>
      </c>
      <c r="RU144" s="72">
        <v>0.25</v>
      </c>
      <c r="RV144" s="72">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c r="YD144" t="s">
        <v>325</v>
      </c>
      <c r="YE144">
        <v>0.08</v>
      </c>
      <c r="YF144">
        <v>0</v>
      </c>
      <c r="YG144">
        <v>0</v>
      </c>
      <c r="YH144">
        <v>0.38</v>
      </c>
      <c r="YK144" t="s">
        <v>325</v>
      </c>
      <c r="YL144">
        <v>0.37</v>
      </c>
      <c r="YM144">
        <v>0</v>
      </c>
      <c r="YN144">
        <v>0.43</v>
      </c>
      <c r="YO144">
        <v>0</v>
      </c>
      <c r="YP144">
        <v>1.78</v>
      </c>
    </row>
    <row r="145" spans="1:666"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2">
        <v>2</v>
      </c>
      <c r="RT145" s="72">
        <v>0</v>
      </c>
      <c r="RU145" s="72">
        <v>3.14</v>
      </c>
      <c r="RV145" s="72">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c r="YD145" t="s">
        <v>326</v>
      </c>
      <c r="YE145">
        <v>0</v>
      </c>
      <c r="YF145">
        <v>0</v>
      </c>
      <c r="YG145">
        <v>0</v>
      </c>
      <c r="YH145">
        <v>0</v>
      </c>
      <c r="YK145" t="s">
        <v>326</v>
      </c>
      <c r="YL145">
        <v>0</v>
      </c>
      <c r="YM145">
        <v>0</v>
      </c>
      <c r="YN145">
        <v>0</v>
      </c>
      <c r="YO145">
        <v>0</v>
      </c>
      <c r="YP145">
        <v>0</v>
      </c>
    </row>
    <row r="146" spans="1:666"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2">
        <v>0</v>
      </c>
      <c r="RT146" s="72">
        <v>0</v>
      </c>
      <c r="RU146" s="72">
        <v>0</v>
      </c>
      <c r="RV146" s="72">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c r="YD146" t="s">
        <v>327</v>
      </c>
      <c r="YE146">
        <v>0</v>
      </c>
      <c r="YF146">
        <v>0</v>
      </c>
      <c r="YG146">
        <v>0</v>
      </c>
      <c r="YH146">
        <v>0</v>
      </c>
      <c r="YK146" t="s">
        <v>327</v>
      </c>
      <c r="YL146">
        <v>0</v>
      </c>
      <c r="YM146">
        <v>0</v>
      </c>
      <c r="YN146">
        <v>0</v>
      </c>
      <c r="YO146">
        <v>0</v>
      </c>
      <c r="YP146">
        <v>0</v>
      </c>
    </row>
    <row r="147" spans="1:666"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2">
        <v>0</v>
      </c>
      <c r="RT147" s="72">
        <v>0</v>
      </c>
      <c r="RU147" s="72">
        <v>0</v>
      </c>
      <c r="RV147" s="72">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c r="YD147" t="s">
        <v>328</v>
      </c>
      <c r="YE147">
        <v>0</v>
      </c>
      <c r="YF147">
        <v>0</v>
      </c>
      <c r="YG147">
        <v>0</v>
      </c>
      <c r="YH147">
        <v>0</v>
      </c>
      <c r="YK147" t="s">
        <v>328</v>
      </c>
      <c r="YL147">
        <v>0</v>
      </c>
      <c r="YM147">
        <v>0</v>
      </c>
      <c r="YN147">
        <v>0</v>
      </c>
      <c r="YO147">
        <v>0</v>
      </c>
      <c r="YP147">
        <v>0</v>
      </c>
    </row>
    <row r="148" spans="1:666"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2">
        <v>0.32</v>
      </c>
      <c r="RT148" s="72">
        <v>0</v>
      </c>
      <c r="RU148" s="72">
        <v>0</v>
      </c>
      <c r="RV148" s="72">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c r="YD148" t="s">
        <v>329</v>
      </c>
      <c r="YE148">
        <v>0</v>
      </c>
      <c r="YF148">
        <v>0</v>
      </c>
      <c r="YG148">
        <v>0</v>
      </c>
      <c r="YH148">
        <v>0</v>
      </c>
      <c r="YK148" t="s">
        <v>329</v>
      </c>
      <c r="YL148">
        <v>0</v>
      </c>
      <c r="YM148">
        <v>0</v>
      </c>
      <c r="YN148">
        <v>0</v>
      </c>
      <c r="YO148">
        <v>0</v>
      </c>
      <c r="YP148">
        <v>0</v>
      </c>
    </row>
    <row r="149" spans="1:666"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2">
        <v>0</v>
      </c>
      <c r="RT149" s="72">
        <v>0</v>
      </c>
      <c r="RU149" s="72">
        <v>0</v>
      </c>
      <c r="RV149" s="72">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c r="YD149" t="s">
        <v>330</v>
      </c>
      <c r="YE149">
        <v>0</v>
      </c>
      <c r="YF149">
        <v>0</v>
      </c>
      <c r="YG149">
        <v>0</v>
      </c>
      <c r="YH149">
        <v>0</v>
      </c>
      <c r="YK149" t="s">
        <v>330</v>
      </c>
      <c r="YL149">
        <v>0</v>
      </c>
      <c r="YM149">
        <v>0</v>
      </c>
      <c r="YN149">
        <v>0</v>
      </c>
      <c r="YO149">
        <v>0</v>
      </c>
      <c r="YP149">
        <v>0</v>
      </c>
    </row>
    <row r="150" spans="1:666"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2">
        <v>0</v>
      </c>
      <c r="RT150" s="72">
        <v>0</v>
      </c>
      <c r="RU150" s="72">
        <v>0</v>
      </c>
      <c r="RV150" s="72">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c r="YD150" t="s">
        <v>331</v>
      </c>
      <c r="YE150">
        <v>0</v>
      </c>
      <c r="YF150">
        <v>0</v>
      </c>
      <c r="YG150">
        <v>0</v>
      </c>
      <c r="YH150">
        <v>0</v>
      </c>
      <c r="YK150" t="s">
        <v>331</v>
      </c>
      <c r="YL150">
        <v>0</v>
      </c>
      <c r="YM150">
        <v>0</v>
      </c>
      <c r="YN150">
        <v>0</v>
      </c>
      <c r="YO150">
        <v>0</v>
      </c>
      <c r="YP150">
        <v>0</v>
      </c>
    </row>
    <row r="151" spans="1:666"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2">
        <v>0</v>
      </c>
      <c r="RT151" s="72">
        <v>0</v>
      </c>
      <c r="RU151" s="72">
        <v>0</v>
      </c>
      <c r="RV151" s="72">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c r="YD151" t="s">
        <v>332</v>
      </c>
      <c r="YE151">
        <v>0.24</v>
      </c>
      <c r="YF151">
        <v>0</v>
      </c>
      <c r="YG151">
        <v>0</v>
      </c>
      <c r="YH151">
        <v>1.08</v>
      </c>
      <c r="YK151" t="s">
        <v>332</v>
      </c>
      <c r="YL151">
        <v>0</v>
      </c>
      <c r="YM151">
        <v>0</v>
      </c>
      <c r="YN151">
        <v>0</v>
      </c>
      <c r="YO151">
        <v>0</v>
      </c>
      <c r="YP151">
        <v>0</v>
      </c>
    </row>
    <row r="152" spans="1:666"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2">
        <v>2.4500000000000002</v>
      </c>
      <c r="RT152" s="72">
        <v>14.16</v>
      </c>
      <c r="RU152" s="72">
        <v>0</v>
      </c>
      <c r="RV152" s="72">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c r="YD152" t="s">
        <v>333</v>
      </c>
      <c r="YE152">
        <v>0</v>
      </c>
      <c r="YF152">
        <v>0</v>
      </c>
      <c r="YG152">
        <v>0</v>
      </c>
      <c r="YH152">
        <v>0</v>
      </c>
      <c r="YK152" t="s">
        <v>333</v>
      </c>
      <c r="YL152">
        <v>0</v>
      </c>
      <c r="YM152">
        <v>0</v>
      </c>
      <c r="YN152">
        <v>0</v>
      </c>
      <c r="YO152">
        <v>0</v>
      </c>
      <c r="YP152">
        <v>0</v>
      </c>
    </row>
    <row r="153" spans="1:666"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2">
        <v>0</v>
      </c>
      <c r="RT153" s="72">
        <v>0</v>
      </c>
      <c r="RU153" s="72">
        <v>0</v>
      </c>
      <c r="RV153" s="72">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c r="YD153" t="s">
        <v>334</v>
      </c>
      <c r="YE153">
        <v>0</v>
      </c>
      <c r="YF153">
        <v>0</v>
      </c>
      <c r="YG153">
        <v>0</v>
      </c>
      <c r="YH153">
        <v>0</v>
      </c>
      <c r="YK153" t="s">
        <v>334</v>
      </c>
      <c r="YL153">
        <v>0</v>
      </c>
      <c r="YM153">
        <v>0</v>
      </c>
      <c r="YN153">
        <v>0</v>
      </c>
      <c r="YO153">
        <v>0</v>
      </c>
      <c r="YP153">
        <v>0</v>
      </c>
    </row>
    <row r="154" spans="1:666"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2">
        <v>0</v>
      </c>
      <c r="RT154" s="72">
        <v>0</v>
      </c>
      <c r="RU154" s="72">
        <v>0</v>
      </c>
      <c r="RV154" s="72">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c r="YD154" t="s">
        <v>335</v>
      </c>
      <c r="YE154">
        <v>0</v>
      </c>
      <c r="YF154">
        <v>0</v>
      </c>
      <c r="YG154">
        <v>0</v>
      </c>
      <c r="YH154">
        <v>0</v>
      </c>
      <c r="YK154" t="s">
        <v>335</v>
      </c>
      <c r="YL154">
        <v>0</v>
      </c>
      <c r="YM154">
        <v>0</v>
      </c>
      <c r="YN154">
        <v>0</v>
      </c>
      <c r="YO154">
        <v>0</v>
      </c>
      <c r="YP154">
        <v>0</v>
      </c>
    </row>
    <row r="155" spans="1:666"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2">
        <v>0</v>
      </c>
      <c r="RT155" s="72">
        <v>0</v>
      </c>
      <c r="RU155" s="72">
        <v>0</v>
      </c>
      <c r="RV155" s="72">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c r="YD155" t="s">
        <v>336</v>
      </c>
      <c r="YE155">
        <v>0</v>
      </c>
      <c r="YF155">
        <v>0</v>
      </c>
      <c r="YG155">
        <v>0</v>
      </c>
      <c r="YH155">
        <v>0</v>
      </c>
      <c r="YK155" t="s">
        <v>336</v>
      </c>
      <c r="YL155">
        <v>0</v>
      </c>
      <c r="YM155">
        <v>0</v>
      </c>
      <c r="YN155">
        <v>0</v>
      </c>
      <c r="YO155">
        <v>0</v>
      </c>
      <c r="YP155">
        <v>0</v>
      </c>
    </row>
    <row r="156" spans="1:666"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2">
        <v>1.43</v>
      </c>
      <c r="RT156" s="72">
        <v>4.2</v>
      </c>
      <c r="RU156" s="72">
        <v>1.1000000000000001</v>
      </c>
      <c r="RV156" s="72">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c r="YD156" t="s">
        <v>337</v>
      </c>
      <c r="YE156">
        <v>0.14000000000000001</v>
      </c>
      <c r="YF156">
        <v>0</v>
      </c>
      <c r="YG156">
        <v>0</v>
      </c>
      <c r="YH156">
        <v>0</v>
      </c>
      <c r="YK156" t="s">
        <v>337</v>
      </c>
      <c r="YL156">
        <v>0.09</v>
      </c>
      <c r="YM156">
        <v>0</v>
      </c>
      <c r="YN156">
        <v>0.11</v>
      </c>
      <c r="YO156">
        <v>0.14000000000000001</v>
      </c>
      <c r="YP156">
        <v>0</v>
      </c>
    </row>
    <row r="157" spans="1:666"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2">
        <v>0</v>
      </c>
      <c r="RT157" s="72">
        <v>0</v>
      </c>
      <c r="RU157" s="72">
        <v>0</v>
      </c>
      <c r="RV157" s="72">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c r="YD157" t="s">
        <v>338</v>
      </c>
      <c r="YE157">
        <v>0</v>
      </c>
      <c r="YF157">
        <v>0</v>
      </c>
      <c r="YG157">
        <v>0</v>
      </c>
      <c r="YH157">
        <v>0</v>
      </c>
      <c r="YK157" t="s">
        <v>338</v>
      </c>
      <c r="YL157">
        <v>0</v>
      </c>
      <c r="YM157">
        <v>0</v>
      </c>
      <c r="YN157">
        <v>0</v>
      </c>
      <c r="YO157">
        <v>0</v>
      </c>
      <c r="YP157">
        <v>0</v>
      </c>
    </row>
    <row r="158" spans="1:666"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2">
        <v>0</v>
      </c>
      <c r="RT158" s="72">
        <v>0</v>
      </c>
      <c r="RU158" s="72">
        <v>0</v>
      </c>
      <c r="RV158" s="72">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c r="YD158" t="s">
        <v>339</v>
      </c>
      <c r="YE158">
        <v>0</v>
      </c>
      <c r="YF158">
        <v>0</v>
      </c>
      <c r="YG158">
        <v>0</v>
      </c>
      <c r="YH158">
        <v>0</v>
      </c>
      <c r="YK158" t="s">
        <v>339</v>
      </c>
      <c r="YL158">
        <v>0.14000000000000001</v>
      </c>
      <c r="YM158">
        <v>1.1399999999999999</v>
      </c>
      <c r="YN158">
        <v>0</v>
      </c>
      <c r="YO158">
        <v>0</v>
      </c>
      <c r="YP158">
        <v>0</v>
      </c>
    </row>
    <row r="159" spans="1:666"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2">
        <v>0</v>
      </c>
      <c r="RT159" s="72">
        <v>0</v>
      </c>
      <c r="RU159" s="72">
        <v>0</v>
      </c>
      <c r="RV159" s="72">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c r="YD159" t="s">
        <v>340</v>
      </c>
      <c r="YE159">
        <v>0</v>
      </c>
      <c r="YF159">
        <v>0</v>
      </c>
      <c r="YG159">
        <v>0</v>
      </c>
      <c r="YH159">
        <v>0</v>
      </c>
      <c r="YK159" t="s">
        <v>340</v>
      </c>
      <c r="YL159">
        <v>0</v>
      </c>
      <c r="YM159">
        <v>0</v>
      </c>
      <c r="YN159">
        <v>0</v>
      </c>
      <c r="YO159">
        <v>0</v>
      </c>
      <c r="YP159">
        <v>0</v>
      </c>
    </row>
    <row r="160" spans="1:666"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2">
        <v>0</v>
      </c>
      <c r="RT160" s="72">
        <v>0</v>
      </c>
      <c r="RU160" s="72">
        <v>0</v>
      </c>
      <c r="RV160" s="72">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c r="YD160" t="s">
        <v>341</v>
      </c>
      <c r="YE160">
        <v>0</v>
      </c>
      <c r="YF160">
        <v>0</v>
      </c>
      <c r="YG160">
        <v>0</v>
      </c>
      <c r="YH160">
        <v>0</v>
      </c>
      <c r="YK160" t="s">
        <v>341</v>
      </c>
      <c r="YL160">
        <v>0</v>
      </c>
      <c r="YM160">
        <v>0</v>
      </c>
      <c r="YN160">
        <v>0</v>
      </c>
      <c r="YO160">
        <v>0</v>
      </c>
      <c r="YP160">
        <v>0</v>
      </c>
    </row>
    <row r="161" spans="1:666"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2">
        <v>0.76</v>
      </c>
      <c r="RT161" s="72">
        <v>4.42</v>
      </c>
      <c r="RU161" s="72">
        <v>0</v>
      </c>
      <c r="RV161" s="72">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row>
    <row r="162" spans="1:666"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2">
        <v>0</v>
      </c>
      <c r="RT162" s="72">
        <v>0</v>
      </c>
      <c r="RU162" s="72">
        <v>0</v>
      </c>
      <c r="RV162" s="72">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v>
      </c>
      <c r="YM162">
        <v>0</v>
      </c>
      <c r="YN162">
        <v>0</v>
      </c>
      <c r="YO162">
        <v>0</v>
      </c>
      <c r="YP162">
        <v>0</v>
      </c>
    </row>
    <row r="163" spans="1:666"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2">
        <v>0</v>
      </c>
      <c r="RT163" s="72">
        <v>0</v>
      </c>
      <c r="RU163" s="72">
        <v>0</v>
      </c>
      <c r="RV163" s="72">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c r="YD163" t="s">
        <v>344</v>
      </c>
      <c r="YE163">
        <v>0</v>
      </c>
      <c r="YF163">
        <v>0</v>
      </c>
      <c r="YG163">
        <v>0</v>
      </c>
      <c r="YH163">
        <v>0</v>
      </c>
      <c r="YK163" t="s">
        <v>344</v>
      </c>
      <c r="YL163">
        <v>0</v>
      </c>
      <c r="YM163">
        <v>0</v>
      </c>
      <c r="YN163">
        <v>0</v>
      </c>
      <c r="YO163">
        <v>0</v>
      </c>
      <c r="YP163">
        <v>0</v>
      </c>
    </row>
    <row r="164" spans="1:666"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2">
        <v>0</v>
      </c>
      <c r="RT164" s="72">
        <v>0</v>
      </c>
      <c r="RU164" s="72">
        <v>0</v>
      </c>
      <c r="RV164" s="72">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c r="YD164" t="s">
        <v>345</v>
      </c>
      <c r="YE164">
        <v>0</v>
      </c>
      <c r="YF164">
        <v>0</v>
      </c>
      <c r="YG164">
        <v>0</v>
      </c>
      <c r="YH164">
        <v>0</v>
      </c>
      <c r="YK164" t="s">
        <v>345</v>
      </c>
      <c r="YL164">
        <v>0</v>
      </c>
      <c r="YM164">
        <v>0</v>
      </c>
      <c r="YN164">
        <v>0</v>
      </c>
      <c r="YO164">
        <v>0</v>
      </c>
      <c r="YP164">
        <v>0</v>
      </c>
    </row>
    <row r="165" spans="1:666"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2">
        <v>0.54</v>
      </c>
      <c r="RT165" s="72">
        <v>1.02</v>
      </c>
      <c r="RU165" s="72">
        <v>0.34</v>
      </c>
      <c r="RV165" s="72">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c r="YD165" t="s">
        <v>346</v>
      </c>
      <c r="YE165">
        <v>0.15</v>
      </c>
      <c r="YF165">
        <v>0</v>
      </c>
      <c r="YG165">
        <v>0.25</v>
      </c>
      <c r="YH165">
        <v>0</v>
      </c>
      <c r="YK165" t="s">
        <v>346</v>
      </c>
      <c r="YL165">
        <v>1.86</v>
      </c>
      <c r="YM165">
        <v>0</v>
      </c>
      <c r="YN165">
        <v>1.34</v>
      </c>
      <c r="YO165">
        <v>1.77</v>
      </c>
      <c r="YP165">
        <v>0</v>
      </c>
    </row>
    <row r="166" spans="1:666"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2">
        <v>0</v>
      </c>
      <c r="RT166" s="72">
        <v>0</v>
      </c>
      <c r="RU166" s="72">
        <v>0</v>
      </c>
      <c r="RV166" s="72">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c r="YD166" t="s">
        <v>347</v>
      </c>
      <c r="YE166">
        <v>0</v>
      </c>
      <c r="YF166">
        <v>0</v>
      </c>
      <c r="YG166">
        <v>0</v>
      </c>
      <c r="YH166">
        <v>0</v>
      </c>
      <c r="YK166" t="s">
        <v>347</v>
      </c>
      <c r="YL166">
        <v>0</v>
      </c>
      <c r="YM166">
        <v>0</v>
      </c>
      <c r="YN166">
        <v>0</v>
      </c>
      <c r="YO166">
        <v>0</v>
      </c>
      <c r="YP166">
        <v>0</v>
      </c>
    </row>
    <row r="167" spans="1:666"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2">
        <v>0</v>
      </c>
      <c r="RT167" s="72">
        <v>0</v>
      </c>
      <c r="RU167" s="72">
        <v>0</v>
      </c>
      <c r="RV167" s="72">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c r="YD167" t="s">
        <v>348</v>
      </c>
      <c r="YE167">
        <v>0</v>
      </c>
      <c r="YF167">
        <v>0</v>
      </c>
      <c r="YG167">
        <v>0</v>
      </c>
      <c r="YH167">
        <v>0</v>
      </c>
      <c r="YK167" t="s">
        <v>348</v>
      </c>
      <c r="YL167">
        <v>0</v>
      </c>
      <c r="YM167">
        <v>0</v>
      </c>
      <c r="YN167">
        <v>0</v>
      </c>
      <c r="YO167">
        <v>0</v>
      </c>
      <c r="YP167">
        <v>0</v>
      </c>
    </row>
    <row r="168" spans="1:666"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2">
        <v>0</v>
      </c>
      <c r="RT168" s="72">
        <v>0</v>
      </c>
      <c r="RU168" s="72">
        <v>0</v>
      </c>
      <c r="RV168" s="72">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row>
    <row r="169" spans="1:666"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2">
        <v>0</v>
      </c>
      <c r="RT169" s="72">
        <v>0</v>
      </c>
      <c r="RU169" s="72">
        <v>0</v>
      </c>
      <c r="RV169" s="72">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c r="YD169" t="s">
        <v>350</v>
      </c>
      <c r="YE169">
        <v>0</v>
      </c>
      <c r="YF169">
        <v>0</v>
      </c>
      <c r="YG169">
        <v>0</v>
      </c>
      <c r="YH169">
        <v>0</v>
      </c>
      <c r="YK169" t="s">
        <v>350</v>
      </c>
      <c r="YL169">
        <v>0</v>
      </c>
      <c r="YM169">
        <v>0</v>
      </c>
      <c r="YN169">
        <v>0</v>
      </c>
      <c r="YO169">
        <v>0</v>
      </c>
      <c r="YP169">
        <v>0</v>
      </c>
    </row>
    <row r="170" spans="1:666"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2">
        <v>0.3</v>
      </c>
      <c r="RT170" s="72">
        <v>1.73</v>
      </c>
      <c r="RU170" s="72">
        <v>0</v>
      </c>
      <c r="RV170" s="72">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c r="YD170" t="s">
        <v>351</v>
      </c>
      <c r="YE170">
        <v>0</v>
      </c>
      <c r="YF170">
        <v>0</v>
      </c>
      <c r="YG170">
        <v>0</v>
      </c>
      <c r="YH170">
        <v>0</v>
      </c>
      <c r="YK170" t="s">
        <v>351</v>
      </c>
      <c r="YL170">
        <v>0</v>
      </c>
      <c r="YM170">
        <v>0</v>
      </c>
      <c r="YN170">
        <v>0</v>
      </c>
      <c r="YO170">
        <v>0</v>
      </c>
      <c r="YP170">
        <v>0</v>
      </c>
    </row>
    <row r="171" spans="1:666"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2">
        <v>0</v>
      </c>
      <c r="RT171" s="72">
        <v>0</v>
      </c>
      <c r="RU171" s="72">
        <v>0</v>
      </c>
      <c r="RV171" s="72">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c r="YD171" t="s">
        <v>352</v>
      </c>
      <c r="YE171">
        <v>0</v>
      </c>
      <c r="YF171">
        <v>0</v>
      </c>
      <c r="YG171">
        <v>0</v>
      </c>
      <c r="YH171">
        <v>0</v>
      </c>
      <c r="YK171" t="s">
        <v>352</v>
      </c>
      <c r="YL171">
        <v>0</v>
      </c>
      <c r="YM171">
        <v>0</v>
      </c>
      <c r="YN171">
        <v>0</v>
      </c>
      <c r="YO171">
        <v>0</v>
      </c>
      <c r="YP171">
        <v>0</v>
      </c>
    </row>
    <row r="172" spans="1:666"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2">
        <v>1.38</v>
      </c>
      <c r="RT172" s="72">
        <v>7.99</v>
      </c>
      <c r="RU172" s="72">
        <v>0</v>
      </c>
      <c r="RV172" s="72">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v>
      </c>
      <c r="YM172">
        <v>0</v>
      </c>
      <c r="YN172">
        <v>0</v>
      </c>
      <c r="YO172">
        <v>0</v>
      </c>
      <c r="YP172">
        <v>0</v>
      </c>
    </row>
    <row r="173" spans="1:666"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2">
        <v>0</v>
      </c>
      <c r="RT173" s="72">
        <v>0</v>
      </c>
      <c r="RU173" s="72">
        <v>0</v>
      </c>
      <c r="RV173" s="72">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row>
    <row r="174" spans="1:666"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2">
        <v>0.33</v>
      </c>
      <c r="RT174" s="72">
        <v>1.92</v>
      </c>
      <c r="RU174" s="72">
        <v>0</v>
      </c>
      <c r="RV174" s="72">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row>
    <row r="175" spans="1:666"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2">
        <v>0</v>
      </c>
      <c r="RT175" s="72">
        <v>0</v>
      </c>
      <c r="RU175" s="72">
        <v>0</v>
      </c>
      <c r="RV175" s="72">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row>
    <row r="176" spans="1:666"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2">
        <v>0</v>
      </c>
      <c r="RT176" s="72">
        <v>0</v>
      </c>
      <c r="RU176" s="72">
        <v>0</v>
      </c>
      <c r="RV176" s="72">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row>
    <row r="177" spans="1:666"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2">
        <v>0</v>
      </c>
      <c r="RT177" s="72">
        <v>0</v>
      </c>
      <c r="RU177" s="72">
        <v>0</v>
      </c>
      <c r="RV177" s="72">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row>
    <row r="178" spans="1:666"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2">
        <v>0</v>
      </c>
      <c r="RT178" s="72">
        <v>0</v>
      </c>
      <c r="RU178" s="72">
        <v>0</v>
      </c>
      <c r="RV178" s="72">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row>
    <row r="179" spans="1:666"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2">
        <v>0</v>
      </c>
      <c r="RT179" s="72">
        <v>0</v>
      </c>
      <c r="RU179" s="72">
        <v>0</v>
      </c>
      <c r="RV179" s="72">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row>
    <row r="180" spans="1:666"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2">
        <v>0</v>
      </c>
      <c r="RT180" s="72">
        <v>0</v>
      </c>
      <c r="RU180" s="72">
        <v>0</v>
      </c>
      <c r="RV180" s="72">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c r="YD180" t="s">
        <v>361</v>
      </c>
      <c r="YE180">
        <v>0</v>
      </c>
      <c r="YF180">
        <v>0</v>
      </c>
      <c r="YG180">
        <v>0</v>
      </c>
      <c r="YH180">
        <v>0</v>
      </c>
      <c r="YK180" t="s">
        <v>361</v>
      </c>
      <c r="YL180">
        <v>0</v>
      </c>
      <c r="YM180">
        <v>0</v>
      </c>
      <c r="YN180">
        <v>0</v>
      </c>
      <c r="YO180">
        <v>0</v>
      </c>
      <c r="YP180">
        <v>0</v>
      </c>
    </row>
    <row r="181" spans="1:666"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2">
        <v>0</v>
      </c>
      <c r="RT181" s="72">
        <v>0</v>
      </c>
      <c r="RU181" s="72">
        <v>0</v>
      </c>
      <c r="RV181" s="72">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row>
    <row r="182" spans="1:666"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2">
        <v>0</v>
      </c>
      <c r="RT182" s="72">
        <v>0</v>
      </c>
      <c r="RU182" s="72">
        <v>0</v>
      </c>
      <c r="RV182" s="72">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v>
      </c>
      <c r="YM182">
        <v>0</v>
      </c>
      <c r="YN182">
        <v>0</v>
      </c>
      <c r="YO182">
        <v>0</v>
      </c>
      <c r="YP182">
        <v>0</v>
      </c>
    </row>
    <row r="183" spans="1:666"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2">
        <v>0</v>
      </c>
      <c r="RT183" s="72">
        <v>0</v>
      </c>
      <c r="RU183" s="72">
        <v>0</v>
      </c>
      <c r="RV183" s="72">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c r="YD183" t="s">
        <v>364</v>
      </c>
      <c r="YE183">
        <v>0</v>
      </c>
      <c r="YF183">
        <v>0</v>
      </c>
      <c r="YG183">
        <v>0</v>
      </c>
      <c r="YH183">
        <v>0</v>
      </c>
      <c r="YK183" t="s">
        <v>364</v>
      </c>
      <c r="YL183">
        <v>0</v>
      </c>
      <c r="YM183">
        <v>0</v>
      </c>
      <c r="YN183">
        <v>0</v>
      </c>
      <c r="YO183">
        <v>0</v>
      </c>
      <c r="YP183">
        <v>0</v>
      </c>
    </row>
    <row r="184" spans="1:666"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2">
        <v>0</v>
      </c>
      <c r="RT184" s="72">
        <v>0</v>
      </c>
      <c r="RU184" s="72">
        <v>0</v>
      </c>
      <c r="RV184" s="72">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c r="YD184" t="s">
        <v>365</v>
      </c>
      <c r="YE184">
        <v>0.52</v>
      </c>
      <c r="YF184">
        <v>1.73</v>
      </c>
      <c r="YG184">
        <v>0</v>
      </c>
      <c r="YH184">
        <v>0</v>
      </c>
      <c r="YK184" t="s">
        <v>365</v>
      </c>
      <c r="YL184">
        <v>0.64</v>
      </c>
      <c r="YM184">
        <v>1.51</v>
      </c>
      <c r="YN184">
        <v>0.53</v>
      </c>
      <c r="YO184">
        <v>0.7</v>
      </c>
      <c r="YP184">
        <v>0</v>
      </c>
    </row>
    <row r="185" spans="1:666"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2">
        <v>0</v>
      </c>
      <c r="RT185" s="72">
        <v>0</v>
      </c>
      <c r="RU185" s="72">
        <v>0</v>
      </c>
      <c r="RV185" s="72">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c r="YD185" t="s">
        <v>366</v>
      </c>
      <c r="YE185">
        <v>0</v>
      </c>
      <c r="YF185">
        <v>0</v>
      </c>
      <c r="YG185">
        <v>0</v>
      </c>
      <c r="YH185">
        <v>0</v>
      </c>
      <c r="YK185" t="s">
        <v>366</v>
      </c>
      <c r="YL185">
        <v>0</v>
      </c>
      <c r="YM185">
        <v>0</v>
      </c>
      <c r="YN185">
        <v>0</v>
      </c>
      <c r="YO185">
        <v>0</v>
      </c>
      <c r="YP185">
        <v>0</v>
      </c>
    </row>
    <row r="186" spans="1:666"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2">
        <v>0</v>
      </c>
      <c r="RT186" s="72">
        <v>0</v>
      </c>
      <c r="RU186" s="72">
        <v>0</v>
      </c>
      <c r="RV186" s="72">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row>
    <row r="187" spans="1:666"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2">
        <v>0</v>
      </c>
      <c r="RT187" s="72">
        <v>0</v>
      </c>
      <c r="RU187" s="72">
        <v>0</v>
      </c>
      <c r="RV187" s="72">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row>
    <row r="188" spans="1:666"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2">
        <v>0</v>
      </c>
      <c r="RT188" s="72">
        <v>0</v>
      </c>
      <c r="RU188" s="72">
        <v>0</v>
      </c>
      <c r="RV188" s="72">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c r="YD188" t="s">
        <v>369</v>
      </c>
      <c r="YE188">
        <v>0</v>
      </c>
      <c r="YF188">
        <v>0</v>
      </c>
      <c r="YG188">
        <v>0</v>
      </c>
      <c r="YH188">
        <v>0</v>
      </c>
      <c r="YK188" t="s">
        <v>369</v>
      </c>
      <c r="YL188">
        <v>0</v>
      </c>
      <c r="YM188">
        <v>0</v>
      </c>
      <c r="YN188">
        <v>0</v>
      </c>
      <c r="YO188">
        <v>0</v>
      </c>
      <c r="YP188">
        <v>0</v>
      </c>
    </row>
    <row r="189" spans="1:666"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2">
        <v>0</v>
      </c>
      <c r="RT189" s="72">
        <v>0</v>
      </c>
      <c r="RU189" s="72">
        <v>0</v>
      </c>
      <c r="RV189" s="72">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c r="YD189" t="s">
        <v>370</v>
      </c>
      <c r="YE189">
        <v>0</v>
      </c>
      <c r="YF189">
        <v>0</v>
      </c>
      <c r="YG189">
        <v>0</v>
      </c>
      <c r="YH189">
        <v>0</v>
      </c>
      <c r="YK189" t="s">
        <v>370</v>
      </c>
      <c r="YL189">
        <v>0</v>
      </c>
      <c r="YM189">
        <v>0</v>
      </c>
      <c r="YN189">
        <v>0</v>
      </c>
      <c r="YO189">
        <v>0</v>
      </c>
      <c r="YP189">
        <v>0</v>
      </c>
    </row>
    <row r="190" spans="1:666"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2">
        <v>0</v>
      </c>
      <c r="RT190" s="72">
        <v>0</v>
      </c>
      <c r="RU190" s="72">
        <v>0</v>
      </c>
      <c r="RV190" s="72">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row>
    <row r="191" spans="1:666"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2">
        <v>0</v>
      </c>
      <c r="RT191" s="72">
        <v>0</v>
      </c>
      <c r="RU191" s="72">
        <v>0</v>
      </c>
      <c r="RV191" s="72">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0.21</v>
      </c>
      <c r="YM191">
        <v>1.63</v>
      </c>
      <c r="YN191">
        <v>0</v>
      </c>
      <c r="YO191">
        <v>0</v>
      </c>
      <c r="YP191">
        <v>0</v>
      </c>
    </row>
    <row r="192" spans="1:666"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2">
        <v>0</v>
      </c>
      <c r="RT192" s="72">
        <v>0</v>
      </c>
      <c r="RU192" s="72">
        <v>0</v>
      </c>
      <c r="RV192" s="72">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v>
      </c>
      <c r="YF192">
        <v>0</v>
      </c>
      <c r="YG192">
        <v>0</v>
      </c>
      <c r="YH192">
        <v>0</v>
      </c>
      <c r="YK192" t="s">
        <v>373</v>
      </c>
      <c r="YL192">
        <v>0</v>
      </c>
      <c r="YM192">
        <v>0</v>
      </c>
      <c r="YN192">
        <v>0</v>
      </c>
      <c r="YO192">
        <v>0</v>
      </c>
      <c r="YP192">
        <v>0</v>
      </c>
    </row>
    <row r="193" spans="1:666"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2">
        <v>0</v>
      </c>
      <c r="RT193" s="72">
        <v>0</v>
      </c>
      <c r="RU193" s="72">
        <v>0</v>
      </c>
      <c r="RV193" s="72">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row>
    <row r="194" spans="1:666"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2">
        <v>0</v>
      </c>
      <c r="RT194" s="72">
        <v>0</v>
      </c>
      <c r="RU194" s="72">
        <v>0</v>
      </c>
      <c r="RV194" s="72">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row>
    <row r="195" spans="1:666"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2">
        <v>1.58</v>
      </c>
      <c r="RT195" s="72">
        <v>0</v>
      </c>
      <c r="RU195" s="72">
        <v>0</v>
      </c>
      <c r="RV195" s="72">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c r="YD195" t="s">
        <v>376</v>
      </c>
      <c r="YE195">
        <v>0</v>
      </c>
      <c r="YF195">
        <v>0</v>
      </c>
      <c r="YG195">
        <v>0</v>
      </c>
      <c r="YH195">
        <v>0</v>
      </c>
      <c r="YK195" t="s">
        <v>376</v>
      </c>
      <c r="YL195">
        <v>0</v>
      </c>
      <c r="YM195">
        <v>0</v>
      </c>
      <c r="YN195">
        <v>0</v>
      </c>
      <c r="YO195">
        <v>0</v>
      </c>
      <c r="YP195">
        <v>0</v>
      </c>
    </row>
    <row r="196" spans="1:666"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2">
        <v>0</v>
      </c>
      <c r="RT196" s="72">
        <v>0</v>
      </c>
      <c r="RU196" s="72">
        <v>0</v>
      </c>
      <c r="RV196" s="72">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c r="YD196" t="s">
        <v>377</v>
      </c>
      <c r="YE196">
        <v>0.35</v>
      </c>
      <c r="YF196">
        <v>0</v>
      </c>
      <c r="YG196">
        <v>0.56999999999999995</v>
      </c>
      <c r="YH196">
        <v>0</v>
      </c>
      <c r="YK196" t="s">
        <v>377</v>
      </c>
      <c r="YL196">
        <v>0</v>
      </c>
      <c r="YM196">
        <v>0</v>
      </c>
      <c r="YN196">
        <v>0</v>
      </c>
      <c r="YO196">
        <v>0</v>
      </c>
      <c r="YP196">
        <v>0</v>
      </c>
    </row>
    <row r="197" spans="1:666"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2">
        <v>0</v>
      </c>
      <c r="RT197" s="72">
        <v>0</v>
      </c>
      <c r="RU197" s="72">
        <v>0</v>
      </c>
      <c r="RV197" s="72">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c r="YD197" t="s">
        <v>378</v>
      </c>
      <c r="YE197">
        <v>0</v>
      </c>
      <c r="YF197">
        <v>0</v>
      </c>
      <c r="YG197">
        <v>0</v>
      </c>
      <c r="YH197">
        <v>0</v>
      </c>
      <c r="YK197" t="s">
        <v>378</v>
      </c>
      <c r="YL197">
        <v>0</v>
      </c>
      <c r="YM197">
        <v>0</v>
      </c>
      <c r="YN197">
        <v>0</v>
      </c>
      <c r="YO197">
        <v>0</v>
      </c>
      <c r="YP197">
        <v>0</v>
      </c>
    </row>
    <row r="198" spans="1:666"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2">
        <v>0</v>
      </c>
      <c r="RT198" s="72">
        <v>0</v>
      </c>
      <c r="RU198" s="72">
        <v>0</v>
      </c>
      <c r="RV198" s="72">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c r="YD198" t="s">
        <v>379</v>
      </c>
      <c r="YE198">
        <v>0</v>
      </c>
      <c r="YF198">
        <v>0</v>
      </c>
      <c r="YG198">
        <v>0</v>
      </c>
      <c r="YH198">
        <v>0</v>
      </c>
      <c r="YK198" t="s">
        <v>379</v>
      </c>
      <c r="YL198">
        <v>0</v>
      </c>
      <c r="YM198">
        <v>0</v>
      </c>
      <c r="YN198">
        <v>0</v>
      </c>
      <c r="YO198">
        <v>0</v>
      </c>
      <c r="YP198">
        <v>0</v>
      </c>
    </row>
    <row r="199" spans="1:666"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2">
        <v>0</v>
      </c>
      <c r="RT199" s="72">
        <v>0</v>
      </c>
      <c r="RU199" s="72">
        <v>0</v>
      </c>
      <c r="RV199" s="72">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c r="YD199" t="s">
        <v>380</v>
      </c>
      <c r="YE199">
        <v>0</v>
      </c>
      <c r="YF199">
        <v>0</v>
      </c>
      <c r="YG199">
        <v>0</v>
      </c>
      <c r="YH199">
        <v>0</v>
      </c>
      <c r="YK199" t="s">
        <v>380</v>
      </c>
      <c r="YL199">
        <v>0</v>
      </c>
      <c r="YM199">
        <v>0</v>
      </c>
      <c r="YN199">
        <v>0</v>
      </c>
      <c r="YO199">
        <v>0</v>
      </c>
      <c r="YP199">
        <v>0</v>
      </c>
    </row>
    <row r="200" spans="1:666"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2">
        <v>0</v>
      </c>
      <c r="RT200" s="72">
        <v>0</v>
      </c>
      <c r="RU200" s="72">
        <v>0</v>
      </c>
      <c r="RV200" s="72">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row>
    <row r="201" spans="1:666"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2">
        <v>0</v>
      </c>
      <c r="RT201" s="72">
        <v>0</v>
      </c>
      <c r="RU201" s="72">
        <v>0</v>
      </c>
      <c r="RV201" s="72">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row>
    <row r="202" spans="1:666"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2">
        <v>0</v>
      </c>
      <c r="RT202" s="72">
        <v>0</v>
      </c>
      <c r="RU202" s="72">
        <v>0</v>
      </c>
      <c r="RV202" s="7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c r="YD202" t="s">
        <v>383</v>
      </c>
      <c r="YE202">
        <v>0</v>
      </c>
      <c r="YF202">
        <v>0</v>
      </c>
      <c r="YG202">
        <v>0</v>
      </c>
      <c r="YH202">
        <v>0</v>
      </c>
      <c r="YK202" t="s">
        <v>383</v>
      </c>
      <c r="YL202">
        <v>0</v>
      </c>
      <c r="YM202">
        <v>0</v>
      </c>
      <c r="YN202">
        <v>0</v>
      </c>
      <c r="YO202">
        <v>0</v>
      </c>
      <c r="YP202">
        <v>0</v>
      </c>
    </row>
    <row r="203" spans="1:666"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2">
        <v>0</v>
      </c>
      <c r="RT203" s="72">
        <v>0</v>
      </c>
      <c r="RU203" s="72">
        <v>0</v>
      </c>
      <c r="RV203" s="72">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c r="YD203" t="s">
        <v>384</v>
      </c>
      <c r="YE203">
        <v>0</v>
      </c>
      <c r="YF203">
        <v>0</v>
      </c>
      <c r="YG203">
        <v>0</v>
      </c>
      <c r="YH203">
        <v>0</v>
      </c>
      <c r="YK203" t="s">
        <v>384</v>
      </c>
      <c r="YL203">
        <v>0</v>
      </c>
      <c r="YM203">
        <v>0</v>
      </c>
      <c r="YN203">
        <v>0</v>
      </c>
      <c r="YO203">
        <v>0</v>
      </c>
      <c r="YP203">
        <v>0</v>
      </c>
    </row>
    <row r="204" spans="1:666"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2">
        <v>0</v>
      </c>
      <c r="RT204" s="72">
        <v>0</v>
      </c>
      <c r="RU204" s="72">
        <v>0</v>
      </c>
      <c r="RV204" s="72">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c r="YD204" t="s">
        <v>385</v>
      </c>
      <c r="YE204">
        <v>0</v>
      </c>
      <c r="YF204">
        <v>0</v>
      </c>
      <c r="YG204">
        <v>0</v>
      </c>
      <c r="YH204">
        <v>0</v>
      </c>
      <c r="YK204" t="s">
        <v>385</v>
      </c>
      <c r="YL204">
        <v>0</v>
      </c>
      <c r="YM204">
        <v>0</v>
      </c>
      <c r="YN204">
        <v>0</v>
      </c>
      <c r="YO204">
        <v>0</v>
      </c>
      <c r="YP204">
        <v>0</v>
      </c>
    </row>
    <row r="205" spans="1:666"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2">
        <v>0</v>
      </c>
      <c r="RT205" s="72">
        <v>0</v>
      </c>
      <c r="RU205" s="72">
        <v>0</v>
      </c>
      <c r="RV205" s="72">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c r="YD205" t="s">
        <v>386</v>
      </c>
      <c r="YE205">
        <v>0.14000000000000001</v>
      </c>
      <c r="YF205">
        <v>0</v>
      </c>
      <c r="YG205">
        <v>0.22</v>
      </c>
      <c r="YH205">
        <v>0</v>
      </c>
      <c r="YK205" t="s">
        <v>386</v>
      </c>
      <c r="YL205">
        <v>0</v>
      </c>
      <c r="YM205">
        <v>0</v>
      </c>
      <c r="YN205">
        <v>0</v>
      </c>
      <c r="YO205">
        <v>0</v>
      </c>
      <c r="YP205">
        <v>0</v>
      </c>
    </row>
    <row r="206" spans="1:666"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2">
        <v>0</v>
      </c>
      <c r="RT206" s="72">
        <v>0</v>
      </c>
      <c r="RU206" s="72">
        <v>0</v>
      </c>
      <c r="RV206" s="72">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row>
    <row r="207" spans="1:666"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2">
        <v>0</v>
      </c>
      <c r="RT207" s="72">
        <v>0</v>
      </c>
      <c r="RU207" s="72">
        <v>0</v>
      </c>
      <c r="RV207" s="72">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row>
    <row r="208" spans="1:666"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2">
        <v>0</v>
      </c>
      <c r="RT208" s="72">
        <v>0</v>
      </c>
      <c r="RU208" s="72">
        <v>0</v>
      </c>
      <c r="RV208" s="72">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c r="YD208" t="s">
        <v>389</v>
      </c>
      <c r="YE208">
        <v>0</v>
      </c>
      <c r="YF208">
        <v>0</v>
      </c>
      <c r="YG208">
        <v>0</v>
      </c>
      <c r="YH208">
        <v>0</v>
      </c>
      <c r="YK208" t="s">
        <v>389</v>
      </c>
      <c r="YL208">
        <v>0</v>
      </c>
      <c r="YM208">
        <v>0</v>
      </c>
      <c r="YN208">
        <v>0</v>
      </c>
      <c r="YO208">
        <v>0</v>
      </c>
      <c r="YP208">
        <v>0</v>
      </c>
    </row>
    <row r="209" spans="1:666"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2">
        <v>0</v>
      </c>
      <c r="RT209" s="72">
        <v>0</v>
      </c>
      <c r="RU209" s="72">
        <v>0</v>
      </c>
      <c r="RV209" s="72">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0.14000000000000001</v>
      </c>
      <c r="YF209">
        <v>0</v>
      </c>
      <c r="YG209">
        <v>0.22</v>
      </c>
      <c r="YH209">
        <v>0</v>
      </c>
      <c r="YK209" t="s">
        <v>390</v>
      </c>
      <c r="YL209">
        <v>0</v>
      </c>
      <c r="YM209">
        <v>0</v>
      </c>
      <c r="YN209">
        <v>0</v>
      </c>
      <c r="YO209">
        <v>0</v>
      </c>
      <c r="YP209">
        <v>0</v>
      </c>
    </row>
    <row r="210" spans="1:666"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2">
        <v>0</v>
      </c>
      <c r="RT210" s="72">
        <v>0</v>
      </c>
      <c r="RU210" s="72">
        <v>0</v>
      </c>
      <c r="RV210" s="72">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row>
    <row r="211" spans="1:666"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2">
        <v>0</v>
      </c>
      <c r="RT211" s="72">
        <v>0</v>
      </c>
      <c r="RU211" s="72">
        <v>0</v>
      </c>
      <c r="RV211" s="72">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row>
    <row r="212" spans="1:666"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2">
        <v>0</v>
      </c>
      <c r="RT212" s="72">
        <v>0</v>
      </c>
      <c r="RU212" s="72">
        <v>0</v>
      </c>
      <c r="RV212" s="7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row>
    <row r="213" spans="1:666"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2">
        <v>0</v>
      </c>
      <c r="RT213" s="72">
        <v>0</v>
      </c>
      <c r="RU213" s="72">
        <v>0</v>
      </c>
      <c r="RV213" s="72">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row>
    <row r="214" spans="1:666"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2">
        <v>0</v>
      </c>
      <c r="RT214" s="72">
        <v>0</v>
      </c>
      <c r="RU214" s="72">
        <v>0</v>
      </c>
      <c r="RV214" s="72">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c r="YD214" t="s">
        <v>395</v>
      </c>
      <c r="YE214">
        <v>0</v>
      </c>
      <c r="YF214">
        <v>0</v>
      </c>
      <c r="YG214">
        <v>0</v>
      </c>
      <c r="YH214">
        <v>0</v>
      </c>
      <c r="YK214" t="s">
        <v>395</v>
      </c>
      <c r="YL214">
        <v>0</v>
      </c>
      <c r="YM214">
        <v>0</v>
      </c>
      <c r="YN214">
        <v>0</v>
      </c>
      <c r="YO214">
        <v>0</v>
      </c>
      <c r="YP214">
        <v>0</v>
      </c>
    </row>
    <row r="215" spans="1:666"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2">
        <v>0</v>
      </c>
      <c r="RT215" s="72">
        <v>0</v>
      </c>
      <c r="RU215" s="72">
        <v>0</v>
      </c>
      <c r="RV215" s="72">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row>
    <row r="216" spans="1:666"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2">
        <v>0</v>
      </c>
      <c r="RT216" s="72">
        <v>0</v>
      </c>
      <c r="RU216" s="72">
        <v>0</v>
      </c>
      <c r="RV216" s="72">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row>
    <row r="217" spans="1:666"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2">
        <v>0</v>
      </c>
      <c r="RT217" s="72">
        <v>0</v>
      </c>
      <c r="RU217" s="72">
        <v>0</v>
      </c>
      <c r="RV217" s="72">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row>
    <row r="218" spans="1:666"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2">
        <v>0</v>
      </c>
      <c r="RT218" s="72">
        <v>0</v>
      </c>
      <c r="RU218" s="72">
        <v>0</v>
      </c>
      <c r="RV218" s="72">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c r="YD218" t="s">
        <v>399</v>
      </c>
      <c r="YE218">
        <v>0</v>
      </c>
      <c r="YF218">
        <v>0</v>
      </c>
      <c r="YG218">
        <v>0</v>
      </c>
      <c r="YH218">
        <v>0</v>
      </c>
      <c r="YK218" t="s">
        <v>399</v>
      </c>
      <c r="YL218">
        <v>0</v>
      </c>
      <c r="YM218">
        <v>0</v>
      </c>
      <c r="YN218">
        <v>0</v>
      </c>
      <c r="YO218">
        <v>0</v>
      </c>
      <c r="YP218">
        <v>0</v>
      </c>
    </row>
    <row r="219" spans="1:666"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2">
        <v>0</v>
      </c>
      <c r="RT219" s="72">
        <v>0</v>
      </c>
      <c r="RU219" s="72">
        <v>0</v>
      </c>
      <c r="RV219" s="72">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row>
    <row r="220" spans="1:666"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2">
        <v>0</v>
      </c>
      <c r="RT220" s="72">
        <v>0</v>
      </c>
      <c r="RU220" s="72">
        <v>0</v>
      </c>
      <c r="RV220" s="72">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row>
    <row r="221" spans="1:666"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2">
        <v>0</v>
      </c>
      <c r="RT221" s="72">
        <v>0</v>
      </c>
      <c r="RU221" s="72">
        <v>0</v>
      </c>
      <c r="RV221" s="72">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row>
    <row r="222" spans="1:666"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2">
        <v>0</v>
      </c>
      <c r="RT222" s="72">
        <v>0</v>
      </c>
      <c r="RU222" s="72">
        <v>0</v>
      </c>
      <c r="RV222" s="7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c r="YD222" t="s">
        <v>403</v>
      </c>
      <c r="YE222">
        <v>0</v>
      </c>
      <c r="YF222">
        <v>0</v>
      </c>
      <c r="YG222">
        <v>0</v>
      </c>
      <c r="YH222">
        <v>0</v>
      </c>
      <c r="YK222" t="s">
        <v>403</v>
      </c>
      <c r="YL222">
        <v>0</v>
      </c>
      <c r="YM222">
        <v>0</v>
      </c>
      <c r="YN222">
        <v>0</v>
      </c>
      <c r="YO222">
        <v>0</v>
      </c>
      <c r="YP222">
        <v>0</v>
      </c>
    </row>
    <row r="223" spans="1:666"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2">
        <v>0</v>
      </c>
      <c r="RT223" s="72">
        <v>0</v>
      </c>
      <c r="RU223" s="72">
        <v>0</v>
      </c>
      <c r="RV223" s="72">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c r="YD223" t="s">
        <v>404</v>
      </c>
      <c r="YE223">
        <v>0</v>
      </c>
      <c r="YF223">
        <v>0</v>
      </c>
      <c r="YG223">
        <v>0</v>
      </c>
      <c r="YH223">
        <v>0</v>
      </c>
      <c r="YK223" t="s">
        <v>404</v>
      </c>
      <c r="YL223">
        <v>0</v>
      </c>
      <c r="YM223">
        <v>0</v>
      </c>
      <c r="YN223">
        <v>0</v>
      </c>
      <c r="YO223">
        <v>0</v>
      </c>
      <c r="YP223">
        <v>0</v>
      </c>
    </row>
    <row r="224" spans="1:666"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2">
        <v>0</v>
      </c>
      <c r="RT224" s="72">
        <v>0</v>
      </c>
      <c r="RU224" s="72">
        <v>0</v>
      </c>
      <c r="RV224" s="72">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row>
    <row r="225" spans="1:666"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2">
        <v>0</v>
      </c>
      <c r="RT225" s="72">
        <v>0</v>
      </c>
      <c r="RU225" s="72">
        <v>0</v>
      </c>
      <c r="RV225" s="72">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0.43</v>
      </c>
      <c r="YF225">
        <v>0</v>
      </c>
      <c r="YG225">
        <v>0</v>
      </c>
      <c r="YH225">
        <v>0</v>
      </c>
      <c r="YK225" t="s">
        <v>406</v>
      </c>
      <c r="YL225">
        <v>0</v>
      </c>
      <c r="YM225">
        <v>0</v>
      </c>
      <c r="YN225">
        <v>0</v>
      </c>
      <c r="YO225">
        <v>0</v>
      </c>
      <c r="YP225">
        <v>0</v>
      </c>
    </row>
    <row r="226" spans="1:666"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2">
        <v>0</v>
      </c>
      <c r="RT226" s="72">
        <v>0</v>
      </c>
      <c r="RU226" s="72">
        <v>0</v>
      </c>
      <c r="RV226" s="72">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row>
    <row r="227" spans="1:666"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2">
        <v>0</v>
      </c>
      <c r="RT227" s="72">
        <v>0</v>
      </c>
      <c r="RU227" s="72">
        <v>0</v>
      </c>
      <c r="RV227" s="72">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row>
    <row r="228" spans="1:666"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2">
        <v>0</v>
      </c>
      <c r="RT228" s="72">
        <v>0</v>
      </c>
      <c r="RU228" s="72">
        <v>0</v>
      </c>
      <c r="RV228" s="72">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row>
    <row r="229" spans="1:666"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2">
        <v>0</v>
      </c>
      <c r="RT229" s="72">
        <v>0</v>
      </c>
      <c r="RU229" s="72">
        <v>0</v>
      </c>
      <c r="RV229" s="72">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row>
    <row r="230" spans="1:666"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2">
        <v>0</v>
      </c>
      <c r="RT230" s="72">
        <v>0</v>
      </c>
      <c r="RU230" s="72">
        <v>0</v>
      </c>
      <c r="RV230" s="72">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row>
    <row r="231" spans="1:666"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2">
        <v>0</v>
      </c>
      <c r="RT231" s="72">
        <v>0</v>
      </c>
      <c r="RU231" s="72">
        <v>0</v>
      </c>
      <c r="RV231" s="72">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c r="YD231" t="s">
        <v>412</v>
      </c>
      <c r="YE231">
        <v>0</v>
      </c>
      <c r="YF231">
        <v>0</v>
      </c>
      <c r="YG231">
        <v>0</v>
      </c>
      <c r="YH231">
        <v>0</v>
      </c>
      <c r="YK231" t="s">
        <v>412</v>
      </c>
      <c r="YL231">
        <v>0</v>
      </c>
      <c r="YM231">
        <v>0</v>
      </c>
      <c r="YN231">
        <v>0</v>
      </c>
      <c r="YO231">
        <v>0</v>
      </c>
      <c r="YP231">
        <v>0</v>
      </c>
    </row>
    <row r="232" spans="1:666"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2">
        <v>0</v>
      </c>
      <c r="RT232" s="72">
        <v>0</v>
      </c>
      <c r="RU232" s="72">
        <v>0</v>
      </c>
      <c r="RV232" s="7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row>
    <row r="233" spans="1:666"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2">
        <v>0</v>
      </c>
      <c r="RT233" s="72">
        <v>0</v>
      </c>
      <c r="RU233" s="72">
        <v>0</v>
      </c>
      <c r="RV233" s="72">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row>
    <row r="234" spans="1:666"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2">
        <v>0</v>
      </c>
      <c r="RT234" s="72">
        <v>0</v>
      </c>
      <c r="RU234" s="72">
        <v>0</v>
      </c>
      <c r="RV234" s="72">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row>
    <row r="235" spans="1:666"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2">
        <v>0</v>
      </c>
      <c r="RT235" s="72">
        <v>0</v>
      </c>
      <c r="RU235" s="72">
        <v>0</v>
      </c>
      <c r="RV235" s="72">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row>
    <row r="236" spans="1:666"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2">
        <v>0</v>
      </c>
      <c r="RT236" s="72">
        <v>0</v>
      </c>
      <c r="RU236" s="72">
        <v>0</v>
      </c>
      <c r="RV236" s="72">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0</v>
      </c>
      <c r="YF236">
        <v>0</v>
      </c>
      <c r="YG236">
        <v>0</v>
      </c>
      <c r="YH236">
        <v>0</v>
      </c>
      <c r="YK236" t="s">
        <v>417</v>
      </c>
      <c r="YL236">
        <v>0</v>
      </c>
      <c r="YM236">
        <v>0</v>
      </c>
      <c r="YN236">
        <v>0</v>
      </c>
      <c r="YO236">
        <v>0</v>
      </c>
      <c r="YP236">
        <v>0</v>
      </c>
    </row>
    <row r="237" spans="1:666"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2">
        <v>0</v>
      </c>
      <c r="RT237" s="72">
        <v>0</v>
      </c>
      <c r="RU237" s="72">
        <v>0</v>
      </c>
      <c r="RV237" s="72">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c r="YD237" t="s">
        <v>418</v>
      </c>
      <c r="YE237">
        <v>0</v>
      </c>
      <c r="YF237">
        <v>0</v>
      </c>
      <c r="YG237">
        <v>0</v>
      </c>
      <c r="YH237">
        <v>0</v>
      </c>
      <c r="YK237" t="s">
        <v>418</v>
      </c>
      <c r="YL237">
        <v>0</v>
      </c>
      <c r="YM237">
        <v>0</v>
      </c>
      <c r="YN237">
        <v>0</v>
      </c>
      <c r="YO237">
        <v>0</v>
      </c>
      <c r="YP237">
        <v>0</v>
      </c>
    </row>
    <row r="238" spans="1:666"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2">
        <v>0</v>
      </c>
      <c r="RT238" s="72">
        <v>0</v>
      </c>
      <c r="RU238" s="72">
        <v>0</v>
      </c>
      <c r="RV238" s="72">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row>
    <row r="239" spans="1:666"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2">
        <v>0</v>
      </c>
      <c r="RT239" s="72">
        <v>0</v>
      </c>
      <c r="RU239" s="72">
        <v>0</v>
      </c>
      <c r="RV239" s="72">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row>
    <row r="240" spans="1:666"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2">
        <v>0</v>
      </c>
      <c r="RT240" s="72">
        <v>0</v>
      </c>
      <c r="RU240" s="72">
        <v>0</v>
      </c>
      <c r="RV240" s="72">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0.38</v>
      </c>
      <c r="YF240">
        <v>0</v>
      </c>
      <c r="YG240">
        <v>0</v>
      </c>
      <c r="YH240">
        <v>1.74</v>
      </c>
      <c r="YK240" t="s">
        <v>421</v>
      </c>
      <c r="YL240">
        <v>0</v>
      </c>
      <c r="YM240">
        <v>0</v>
      </c>
      <c r="YN240">
        <v>0</v>
      </c>
      <c r="YO240">
        <v>0</v>
      </c>
      <c r="YP240">
        <v>0</v>
      </c>
    </row>
    <row r="241" spans="1:666"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2">
        <v>0</v>
      </c>
      <c r="RT241" s="72">
        <v>0</v>
      </c>
      <c r="RU241" s="72">
        <v>0</v>
      </c>
      <c r="RV241" s="72">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row>
    <row r="242" spans="1:666"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2">
        <v>0</v>
      </c>
      <c r="RT242" s="72">
        <v>0</v>
      </c>
      <c r="RU242" s="72">
        <v>0</v>
      </c>
      <c r="RV242" s="7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row>
    <row r="243" spans="1:666"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2">
        <v>0.49</v>
      </c>
      <c r="RT243" s="72">
        <v>0</v>
      </c>
      <c r="RU243" s="72">
        <v>0.78</v>
      </c>
      <c r="RV243" s="72">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c r="YD243" t="s">
        <v>424</v>
      </c>
      <c r="YE243">
        <v>0.36</v>
      </c>
      <c r="YF243">
        <v>0</v>
      </c>
      <c r="YG243">
        <v>0.56999999999999995</v>
      </c>
      <c r="YH243">
        <v>0</v>
      </c>
      <c r="YK243" t="s">
        <v>424</v>
      </c>
      <c r="YL243">
        <v>0</v>
      </c>
      <c r="YM243">
        <v>0</v>
      </c>
      <c r="YN243">
        <v>0</v>
      </c>
      <c r="YO243">
        <v>0</v>
      </c>
      <c r="YP243">
        <v>0</v>
      </c>
    </row>
    <row r="244" spans="1:666"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2">
        <v>0</v>
      </c>
      <c r="RT244" s="72">
        <v>0</v>
      </c>
      <c r="RU244" s="72">
        <v>0</v>
      </c>
      <c r="RV244" s="72">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c r="YD244" t="s">
        <v>425</v>
      </c>
      <c r="YE244">
        <v>0</v>
      </c>
      <c r="YF244">
        <v>0</v>
      </c>
      <c r="YG244">
        <v>0</v>
      </c>
      <c r="YH244">
        <v>0</v>
      </c>
      <c r="YK244" t="s">
        <v>425</v>
      </c>
      <c r="YL244">
        <v>0</v>
      </c>
      <c r="YM244">
        <v>0</v>
      </c>
      <c r="YN244">
        <v>0</v>
      </c>
      <c r="YO244">
        <v>0</v>
      </c>
      <c r="YP244">
        <v>0</v>
      </c>
    </row>
    <row r="245" spans="1:666"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2">
        <v>0</v>
      </c>
      <c r="RT245" s="72">
        <v>0</v>
      </c>
      <c r="RU245" s="72">
        <v>0</v>
      </c>
      <c r="RV245" s="72">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c r="YD245" t="s">
        <v>426</v>
      </c>
      <c r="YE245">
        <v>0</v>
      </c>
      <c r="YF245">
        <v>0</v>
      </c>
      <c r="YG245">
        <v>0</v>
      </c>
      <c r="YH245">
        <v>0</v>
      </c>
      <c r="YK245" t="s">
        <v>426</v>
      </c>
      <c r="YL245">
        <v>0</v>
      </c>
      <c r="YM245">
        <v>0</v>
      </c>
      <c r="YN245">
        <v>0</v>
      </c>
      <c r="YO245">
        <v>0</v>
      </c>
      <c r="YP245">
        <v>0</v>
      </c>
    </row>
    <row r="246" spans="1:666"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2">
        <v>0</v>
      </c>
      <c r="RT246" s="72">
        <v>0</v>
      </c>
      <c r="RU246" s="72">
        <v>0</v>
      </c>
      <c r="RV246" s="72">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row>
    <row r="247" spans="1:666"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2">
        <v>0</v>
      </c>
      <c r="RT247" s="72">
        <v>0</v>
      </c>
      <c r="RU247" s="72">
        <v>0</v>
      </c>
      <c r="RV247" s="72">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row>
    <row r="248" spans="1:666"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2">
        <v>0</v>
      </c>
      <c r="RT248" s="72">
        <v>0</v>
      </c>
      <c r="RU248" s="72">
        <v>0</v>
      </c>
      <c r="RV248" s="72">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row>
    <row r="249" spans="1:666"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2">
        <v>0</v>
      </c>
      <c r="RT249" s="72">
        <v>0</v>
      </c>
      <c r="RU249" s="72">
        <v>0</v>
      </c>
      <c r="RV249" s="72">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row>
    <row r="250" spans="1:666"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2">
        <v>0</v>
      </c>
      <c r="RT250" s="72">
        <v>0</v>
      </c>
      <c r="RU250" s="72">
        <v>0</v>
      </c>
      <c r="RV250" s="72">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row>
    <row r="251" spans="1:666"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2">
        <v>0</v>
      </c>
      <c r="RT251" s="72">
        <v>0</v>
      </c>
      <c r="RU251" s="72">
        <v>0</v>
      </c>
      <c r="RV251" s="72">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row>
    <row r="252" spans="1:666"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2">
        <v>0</v>
      </c>
      <c r="RT252" s="72">
        <v>0</v>
      </c>
      <c r="RU252" s="72">
        <v>0</v>
      </c>
      <c r="RV252" s="7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row>
    <row r="253" spans="1:666"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2">
        <v>0</v>
      </c>
      <c r="RT253" s="72">
        <v>0</v>
      </c>
      <c r="RU253" s="72">
        <v>0</v>
      </c>
      <c r="RV253" s="72">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row>
    <row r="254" spans="1:666"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2">
        <v>0</v>
      </c>
      <c r="RT254" s="72">
        <v>0</v>
      </c>
      <c r="RU254" s="72">
        <v>0</v>
      </c>
      <c r="RV254" s="72">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row>
    <row r="255" spans="1:666"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2">
        <v>0</v>
      </c>
      <c r="RT255" s="72">
        <v>0</v>
      </c>
      <c r="RU255" s="72">
        <v>0</v>
      </c>
      <c r="RV255" s="72">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row>
    <row r="256" spans="1:666"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2">
        <v>0</v>
      </c>
      <c r="RT256" s="72">
        <v>0</v>
      </c>
      <c r="RU256" s="72">
        <v>0</v>
      </c>
      <c r="RV256" s="72">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row>
    <row r="257" spans="1:666"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2">
        <v>0.48</v>
      </c>
      <c r="RT257" s="72">
        <v>1.4</v>
      </c>
      <c r="RU257" s="72">
        <v>0.38</v>
      </c>
      <c r="RV257" s="72">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c r="YD257" t="s">
        <v>438</v>
      </c>
      <c r="YE257">
        <v>0.37</v>
      </c>
      <c r="YF257">
        <v>0</v>
      </c>
      <c r="YG257">
        <v>0.6</v>
      </c>
      <c r="YH257">
        <v>0</v>
      </c>
      <c r="YK257" t="s">
        <v>438</v>
      </c>
      <c r="YL257">
        <v>1.49</v>
      </c>
      <c r="YM257">
        <v>7.12</v>
      </c>
      <c r="YN257">
        <v>0.69</v>
      </c>
      <c r="YO257">
        <v>0.91</v>
      </c>
      <c r="YP257">
        <v>0</v>
      </c>
    </row>
    <row r="259" spans="1:666"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row>
    <row r="260" spans="1:666"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row>
    <row r="261" spans="1:666"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row>
    <row r="262" spans="1:666" x14ac:dyDescent="0.25">
      <c r="A262" s="9">
        <f>'TAM Aceite Virgen'!B10</f>
        <v>0</v>
      </c>
      <c r="B262" s="9">
        <f>'TAM Aceite Virgen'!C10</f>
        <v>5.2</v>
      </c>
      <c r="C262" s="9"/>
      <c r="D262" s="5">
        <f>SUMIF('Aceite Virgen'!$B6:$B257,"&lt;="&amp;$B262,'Aceite Virgen'!D$6:D$257)</f>
        <v>94.730000000000018</v>
      </c>
      <c r="E262" s="5">
        <f>SUMIF('Aceite Virgen'!$B6:$B257,"&lt;="&amp;$B262,'Aceite Virgen'!E$6:E$257)</f>
        <v>84.59</v>
      </c>
      <c r="F262" s="5">
        <f>SUMIF('Aceite Virgen'!$B6:$B257,"&lt;="&amp;$B262,'Aceite Virgen'!F$6:F$257)</f>
        <v>98.02</v>
      </c>
      <c r="G262" s="5">
        <f>SUMIF('Aceite Virgen'!$B6:$B257,"&lt;="&amp;$B262,'Aceite Virgen'!G$6:G$257)</f>
        <v>88.51</v>
      </c>
      <c r="H262" s="9"/>
      <c r="I262" s="9"/>
      <c r="J262" s="9"/>
      <c r="K262" s="5">
        <f>SUMIF('Aceite Virgen'!$B6:$B257,"&lt;="&amp;$B262,'Aceite Virgen'!K$6:K$257)</f>
        <v>90.699999999999989</v>
      </c>
      <c r="L262" s="5">
        <f>SUMIF('Aceite Virgen'!$B6:$B257,"&lt;="&amp;$B262,'Aceite Virgen'!L$6:L$257)</f>
        <v>63.629999999999995</v>
      </c>
      <c r="M262" s="5">
        <f>SUMIF('Aceite Virgen'!$B6:$B257,"&lt;="&amp;$B262,'Aceite Virgen'!M$6:M$257)</f>
        <v>97.15</v>
      </c>
      <c r="N262" s="5">
        <f>SUMIF('Aceite Virgen'!$B6:$B257,"&lt;="&amp;$B262,'Aceite Virgen'!N$6:N$257)</f>
        <v>93.320000000000007</v>
      </c>
      <c r="O262" s="9"/>
      <c r="P262" s="9"/>
      <c r="Q262" s="9"/>
      <c r="R262" s="5">
        <f>SUMIF('Aceite Virgen'!$B6:$B257,"&lt;="&amp;$B262,'Aceite Virgen'!R$6:R$257)</f>
        <v>88.989999999999981</v>
      </c>
      <c r="S262" s="5">
        <f>SUMIF('Aceite Virgen'!$B6:$B257,"&lt;="&amp;$B262,'Aceite Virgen'!S$6:S$257)</f>
        <v>67.08</v>
      </c>
      <c r="T262" s="5">
        <f>SUMIF('Aceite Virgen'!$B6:$B257,"&lt;="&amp;$B262,'Aceite Virgen'!T$6:T$257)</f>
        <v>93.939999999999984</v>
      </c>
      <c r="U262" s="5">
        <f>SUMIF('Aceite Virgen'!$B6:$B257,"&lt;="&amp;$B262,'Aceite Virgen'!U$6:U$257)</f>
        <v>95.49</v>
      </c>
      <c r="V262" s="9"/>
      <c r="W262" s="9"/>
      <c r="X262" s="9"/>
      <c r="Y262" s="5">
        <f>SUMIF('Aceite Virgen'!$B6:$B257,"&lt;="&amp;$B262,'Aceite Virgen'!Y$6:Y$257)</f>
        <v>94.960000000000008</v>
      </c>
      <c r="Z262" s="5">
        <f>SUMIF('Aceite Virgen'!$B6:$B257,"&lt;="&amp;$B262,'Aceite Virgen'!Z$6:Z$257)</f>
        <v>89.3</v>
      </c>
      <c r="AA262" s="5">
        <f>SUMIF('Aceite Virgen'!$B6:$B257,"&lt;="&amp;$B262,'Aceite Virgen'!AA$6:AA$257)</f>
        <v>96.70999999999998</v>
      </c>
      <c r="AB262" s="5">
        <f>SUMIF('Aceite Virgen'!$B6:$B257,"&lt;="&amp;$B262,'Aceite Virgen'!AB$6:AB$257)</f>
        <v>98.600000000000009</v>
      </c>
      <c r="AC262" s="9"/>
      <c r="AD262" s="9"/>
      <c r="AE262" s="9"/>
      <c r="AF262" s="5">
        <f>SUMIF('Aceite Virgen'!$B6:$B257,"&lt;="&amp;$B262,'Aceite Virgen'!AF$6:AF$257)</f>
        <v>95.949999999999974</v>
      </c>
      <c r="AG262" s="5">
        <f>SUMIF('Aceite Virgen'!$B6:$B257,"&lt;="&amp;$B262,'Aceite Virgen'!AG$6:AG$257)</f>
        <v>73.040000000000006</v>
      </c>
      <c r="AH262" s="5">
        <f>SUMIF('Aceite Virgen'!$B6:$B257,"&lt;="&amp;$B262,'Aceite Virgen'!AH$6:AH$257)</f>
        <v>98.52000000000001</v>
      </c>
      <c r="AI262" s="5">
        <f>SUMIF('Aceite Virgen'!$B6:$B257,"&lt;="&amp;$B262,'Aceite Virgen'!AI$6:AI$257)</f>
        <v>100.01</v>
      </c>
      <c r="AJ262" s="9"/>
      <c r="AK262" s="9"/>
      <c r="AL262" s="9"/>
      <c r="AM262" s="5">
        <f>SUMIF('Aceite Virgen'!$B6:$B257,"&lt;="&amp;$B262,'Aceite Virgen'!AM$6:AM$257)</f>
        <v>93.24</v>
      </c>
      <c r="AN262" s="5">
        <f>SUMIF('Aceite Virgen'!$B6:$B257,"&lt;="&amp;$B262,'Aceite Virgen'!AN$6:AN$257)</f>
        <v>82.800000000000011</v>
      </c>
      <c r="AO262" s="5">
        <f>SUMIF('Aceite Virgen'!$B6:$B257,"&lt;="&amp;$B262,'Aceite Virgen'!AO$6:AO$257)</f>
        <v>95.37</v>
      </c>
      <c r="AP262" s="5">
        <f>SUMIF('Aceite Virgen'!$B6:$B257,"&lt;="&amp;$B262,'Aceite Virgen'!AP$6:AP$257)</f>
        <v>96.8</v>
      </c>
      <c r="AQ262" s="9"/>
      <c r="AR262" s="9"/>
      <c r="AT262" s="5">
        <f>SUMIF('Aceite Virgen'!$B6:$B257,"&lt;="&amp;$B262,'Aceite Virgen'!AT$6:AT$257)</f>
        <v>93.779999999999987</v>
      </c>
      <c r="AU262" s="5">
        <f>SUMIF('Aceite Virgen'!$B6:$B257,"&lt;="&amp;$B262,'Aceite Virgen'!AU$6:AU$257)</f>
        <v>74.289999999999992</v>
      </c>
      <c r="AV262" s="5">
        <f>SUMIF('Aceite Virgen'!$B6:$B257,"&lt;="&amp;$B262,'Aceite Virgen'!AV$6:AV$257)</f>
        <v>97.759999999999977</v>
      </c>
      <c r="AW262" s="5">
        <f>SUMIF('Aceite Virgen'!$B6:$B257,"&lt;="&amp;$B262,'Aceite Virgen'!AW$6:AW$257)</f>
        <v>94.22999999999999</v>
      </c>
      <c r="BA262" s="5">
        <f>SUMIF('Aceite Virgen'!$B6:$B257,"&lt;="&amp;$B262,'Aceite Virgen'!BA$6:BA$257)</f>
        <v>96.289999999999992</v>
      </c>
      <c r="BB262" s="5">
        <f>SUMIF('Aceite Virgen'!$B6:$B257,"&lt;="&amp;$B262,'Aceite Virgen'!BB$6:BB$257)</f>
        <v>87.429999999999978</v>
      </c>
      <c r="BC262" s="5">
        <f>SUMIF('Aceite Virgen'!$B6:$B257,"&lt;="&amp;$B262,'Aceite Virgen'!BC$6:BC$257)</f>
        <v>98.189999999999969</v>
      </c>
      <c r="BD262" s="5">
        <f>SUMIF('Aceite Virgen'!$B6:$B257,"&lt;="&amp;$B262,'Aceite Virgen'!BD$6:BD$257)</f>
        <v>98.09</v>
      </c>
      <c r="BH262" s="5">
        <f>SUMIF('Aceite Virgen'!$B6:$B257,"&lt;="&amp;$B262,'Aceite Virgen'!BH$6:BH$257)</f>
        <v>95.23</v>
      </c>
      <c r="BI262" s="5">
        <f>SUMIF('Aceite Virgen'!$B6:$B257,"&lt;="&amp;$B262,'Aceite Virgen'!BI$6:BI$257)</f>
        <v>72.39</v>
      </c>
      <c r="BJ262" s="5">
        <f>SUMIF('Aceite Virgen'!$B6:$B257,"&lt;="&amp;$B262,'Aceite Virgen'!BJ$6:BJ$257)</f>
        <v>97.179999999999978</v>
      </c>
      <c r="BK262" s="5">
        <f>SUMIF('Aceite Virgen'!$B6:$B257,"&lt;="&amp;$B262,'Aceite Virgen'!BK$6:BK$257)</f>
        <v>97.899999999999991</v>
      </c>
      <c r="BO262" s="5">
        <f>SUMIF('Aceite Virgen'!$B6:$B257,"&lt;="&amp;$B262,'Aceite Virgen'!BO$6:BO$257)</f>
        <v>95.149999999999991</v>
      </c>
      <c r="BP262" s="5">
        <f>SUMIF('Aceite Virgen'!$B6:$B257,"&lt;="&amp;$B262,'Aceite Virgen'!BP$6:BP$257)</f>
        <v>92.080000000000013</v>
      </c>
      <c r="BQ262" s="5">
        <f>SUMIF('Aceite Virgen'!$B6:$B257,"&lt;="&amp;$B262,'Aceite Virgen'!BQ$6:BQ$257)</f>
        <v>96.990000000000009</v>
      </c>
      <c r="BR262" s="5">
        <f>SUMIF('Aceite Virgen'!$B6:$B257,"&lt;="&amp;$B262,'Aceite Virgen'!BR$6:BR$257)</f>
        <v>93.419999999999987</v>
      </c>
      <c r="BV262" s="5">
        <f>SUMIF('Aceite Virgen'!$B6:$B257,"&lt;="&amp;$B262,'Aceite Virgen'!BV$6:BV$257)</f>
        <v>94.739999999999981</v>
      </c>
      <c r="BW262" s="5">
        <f>SUMIF('Aceite Virgen'!$B6:$B257,"&lt;="&amp;$B262,'Aceite Virgen'!BW$6:BW$257)</f>
        <v>85.69</v>
      </c>
      <c r="BX262" s="5">
        <f>SUMIF('Aceite Virgen'!$B6:$B257,"&lt;="&amp;$B262,'Aceite Virgen'!BX$6:BX$257)</f>
        <v>96.51</v>
      </c>
      <c r="BY262" s="5">
        <f>SUMIF('Aceite Virgen'!$B6:$B257,"&lt;="&amp;$B262,'Aceite Virgen'!BY$6:BY$257)</f>
        <v>93.169999999999987</v>
      </c>
      <c r="CC262" s="5">
        <f>SUMIF('Aceite Virgen'!$B6:$B257,"&lt;="&amp;$B262,'Aceite Virgen'!CC$6:CC$257)</f>
        <v>94.02</v>
      </c>
      <c r="CD262" s="5">
        <f>SUMIF('Aceite Virgen'!$B6:$B257,"&lt;="&amp;$B262,'Aceite Virgen'!CD$6:CD$257)</f>
        <v>82.69</v>
      </c>
      <c r="CE262" s="5">
        <f>SUMIF('Aceite Virgen'!$B6:$B257,"&lt;="&amp;$B262,'Aceite Virgen'!CE$6:CE$257)</f>
        <v>96.669999999999973</v>
      </c>
      <c r="CF262" s="5">
        <f>SUMIF('Aceite Virgen'!$B6:$B257,"&lt;="&amp;$B262,'Aceite Virgen'!CF$6:CF$257)</f>
        <v>91</v>
      </c>
      <c r="CJ262" s="5">
        <f>SUMIF('Aceite Virgen'!$B6:$B257,"&lt;="&amp;$B262,'Aceite Virgen'!CJ$6:CJ$257)</f>
        <v>93.759999999999991</v>
      </c>
      <c r="CK262" s="5">
        <f>SUMIF('Aceite Virgen'!$B6:$B257,"&lt;="&amp;$B262,'Aceite Virgen'!CK$6:CK$257)</f>
        <v>83.999999999999986</v>
      </c>
      <c r="CL262" s="5">
        <f>SUMIF('Aceite Virgen'!$B6:$B257,"&lt;="&amp;$B262,'Aceite Virgen'!CL$6:CL$257)</f>
        <v>96.240000000000009</v>
      </c>
      <c r="CM262" s="5">
        <f>SUMIF('Aceite Virgen'!$B6:$B257,"&lt;="&amp;$B262,'Aceite Virgen'!CM$6:CM$257)</f>
        <v>98.79</v>
      </c>
      <c r="CQ262" s="5">
        <f>SUMIF('Aceite Virgen'!$B6:$B257,"&lt;="&amp;$B262,'Aceite Virgen'!CQ$6:CQ$257)</f>
        <v>90.89</v>
      </c>
      <c r="CR262" s="5">
        <f>SUMIF('Aceite Virgen'!$B6:$B257,"&lt;="&amp;$B262,'Aceite Virgen'!CR$6:CR$257)</f>
        <v>65.52</v>
      </c>
      <c r="CS262" s="5">
        <f>SUMIF('Aceite Virgen'!$B6:$B257,"&lt;="&amp;$B262,'Aceite Virgen'!CS$6:CS$257)</f>
        <v>95.18</v>
      </c>
      <c r="CT262" s="5">
        <f>SUMIF('Aceite Virgen'!$B6:$B257,"&lt;="&amp;$B262,'Aceite Virgen'!CT$6:CT$257)</f>
        <v>100</v>
      </c>
      <c r="CX262" s="5">
        <f>SUMIF('Aceite Virgen'!$B6:$B257,"&lt;="&amp;$B262,'Aceite Virgen'!CX$6:CX$257)</f>
        <v>90.33</v>
      </c>
      <c r="CY262" s="5">
        <f>SUMIF('Aceite Virgen'!$B6:$B257,"&lt;="&amp;$B262,'Aceite Virgen'!CY$6:CY$257)</f>
        <v>73.400000000000006</v>
      </c>
      <c r="CZ262" s="5">
        <f>SUMIF('Aceite Virgen'!$B6:$B257,"&lt;="&amp;$B262,'Aceite Virgen'!CZ$6:CZ$257)</f>
        <v>95.239999999999981</v>
      </c>
      <c r="DA262" s="5">
        <f>SUMIF('Aceite Virgen'!$B6:$B257,"&lt;="&amp;$B262,'Aceite Virgen'!DA$6:DA$257)</f>
        <v>93.37</v>
      </c>
      <c r="DE262" s="5">
        <f>SUMIF('Aceite Virgen'!$B6:$B257,"&lt;="&amp;$B262,'Aceite Virgen'!DE$6:DE$257)</f>
        <v>93.12</v>
      </c>
      <c r="DF262" s="5">
        <f>SUMIF('Aceite Virgen'!$B6:$B257,"&lt;="&amp;$B262,'Aceite Virgen'!DF$6:DF$257)</f>
        <v>86.69</v>
      </c>
      <c r="DG262" s="5">
        <f>SUMIF('Aceite Virgen'!$B6:$B257,"&lt;="&amp;$B262,'Aceite Virgen'!DG$6:DG$257)</f>
        <v>97.429999999999964</v>
      </c>
      <c r="DH262" s="5">
        <f>SUMIF('Aceite Virgen'!$B6:$B257,"&lt;="&amp;$B262,'Aceite Virgen'!DH$6:DH$257)</f>
        <v>95.08</v>
      </c>
      <c r="DL262" s="5">
        <f>SUMIF('Aceite Virgen'!$B6:$B257,"&lt;="&amp;$B262,'Aceite Virgen'!DL$6:DL$257)</f>
        <v>95.24</v>
      </c>
      <c r="DM262" s="5">
        <f>SUMIF('Aceite Virgen'!$B6:$B257,"&lt;="&amp;$B262,'Aceite Virgen'!DM$6:DM$257)</f>
        <v>87.390000000000015</v>
      </c>
      <c r="DN262" s="5">
        <f>SUMIF('Aceite Virgen'!$B6:$B257,"&lt;="&amp;$B262,'Aceite Virgen'!DN$6:DN$257)</f>
        <v>97.74</v>
      </c>
      <c r="DO262" s="5">
        <f>SUMIF('Aceite Virgen'!$B6:$B257,"&lt;="&amp;$B262,'Aceite Virgen'!DO$6:DO$257)</f>
        <v>98.47999999999999</v>
      </c>
      <c r="DS262" s="5">
        <f>SUMIF('Aceite Virgen'!$B6:$B257,"&lt;="&amp;$B262,'Aceite Virgen'!DS$6:DS$257)</f>
        <v>97.369999999999976</v>
      </c>
      <c r="DT262" s="5">
        <f>SUMIF('Aceite Virgen'!$B6:$B257,"&lt;="&amp;$B262,'Aceite Virgen'!DT$6:DT$257)</f>
        <v>97.72</v>
      </c>
      <c r="DU262" s="5">
        <f>SUMIF('Aceite Virgen'!$B6:$B257,"&lt;="&amp;$B262,'Aceite Virgen'!DU$6:DU$257)</f>
        <v>99.18</v>
      </c>
      <c r="DV262" s="5">
        <f>SUMIF('Aceite Virgen'!$B6:$B257,"&lt;="&amp;$B262,'Aceite Virgen'!DV$6:DV$257)</f>
        <v>97.449999999999989</v>
      </c>
      <c r="DZ262" s="5">
        <f>SUMIF('Aceite Virgen'!$B6:$B257,"&lt;="&amp;$B262,'Aceite Virgen'!DZ$6:DZ$257)</f>
        <v>94.779999999999987</v>
      </c>
      <c r="EA262" s="5">
        <f>SUMIF('Aceite Virgen'!$B6:$B257,"&lt;="&amp;$B262,'Aceite Virgen'!EA$6:EA$257)</f>
        <v>91.510000000000019</v>
      </c>
      <c r="EB262" s="5">
        <f>SUMIF('Aceite Virgen'!$B6:$B257,"&lt;="&amp;$B262,'Aceite Virgen'!EB$6:EB$257)</f>
        <v>97.08</v>
      </c>
      <c r="EC262" s="5">
        <f>SUMIF('Aceite Virgen'!$B6:$B257,"&lt;="&amp;$B262,'Aceite Virgen'!EC$6:EC$257)</f>
        <v>100</v>
      </c>
      <c r="EG262" s="5">
        <f>SUMIF('Aceite Virgen'!$B6:$B257,"&lt;="&amp;$B262,'Aceite Virgen'!EG$6:EG$257)</f>
        <v>95.320000000000036</v>
      </c>
      <c r="EH262" s="5">
        <f>SUMIF('Aceite Virgen'!$B6:$B257,"&lt;="&amp;$B262,'Aceite Virgen'!EH$6:EH$257)</f>
        <v>84.11999999999999</v>
      </c>
      <c r="EI262" s="5">
        <f>SUMIF('Aceite Virgen'!$B6:$B257,"&lt;="&amp;$B262,'Aceite Virgen'!EI$6:EI$257)</f>
        <v>99.179999999999993</v>
      </c>
      <c r="EJ262" s="5">
        <f>SUMIF('Aceite Virgen'!$B6:$B257,"&lt;="&amp;$B262,'Aceite Virgen'!EJ$6:EJ$257)</f>
        <v>97.440000000000012</v>
      </c>
      <c r="EN262" s="5">
        <f>SUMIF('Aceite Virgen'!$B6:$B257,"&lt;="&amp;$B262,'Aceite Virgen'!EN$6:EN$257)</f>
        <v>96.589999999999989</v>
      </c>
      <c r="EO262" s="5">
        <f>SUMIF('Aceite Virgen'!$B6:$B257,"&lt;="&amp;$B262,'Aceite Virgen'!EO$6:EO$257)</f>
        <v>96.18</v>
      </c>
      <c r="EP262" s="5">
        <f>SUMIF('Aceite Virgen'!$B6:$B257,"&lt;="&amp;$B262,'Aceite Virgen'!EP$6:EP$257)</f>
        <v>99.6</v>
      </c>
      <c r="EQ262" s="5">
        <f>SUMIF('Aceite Virgen'!$B6:$B257,"&lt;="&amp;$B262,'Aceite Virgen'!EQ$6:EQ$257)</f>
        <v>100</v>
      </c>
      <c r="EU262" s="5">
        <f>SUMIF('Aceite Virgen'!$B6:$B257,"&lt;="&amp;$B262,'Aceite Virgen'!EU$6:EU$257)</f>
        <v>98.539999999999978</v>
      </c>
      <c r="EV262" s="5">
        <f>SUMIF('Aceite Virgen'!$B6:$B257,"&lt;="&amp;$B262,'Aceite Virgen'!EV$6:EV$257)</f>
        <v>100.03000000000002</v>
      </c>
      <c r="EW262" s="5">
        <f>SUMIF('Aceite Virgen'!$B6:$B257,"&lt;="&amp;$B262,'Aceite Virgen'!EW$6:EW$257)</f>
        <v>99.470000000000013</v>
      </c>
      <c r="EX262" s="5">
        <f>SUMIF('Aceite Virgen'!$B6:$B257,"&lt;="&amp;$B262,'Aceite Virgen'!EX$6:EX$257)</f>
        <v>100.00999999999999</v>
      </c>
      <c r="FB262" s="5">
        <f>SUMIF('Aceite Virgen'!$B6:$B257,"&lt;="&amp;$B262,'Aceite Virgen'!FB$6:FB$257)</f>
        <v>96.84</v>
      </c>
      <c r="FC262" s="5">
        <f>SUMIF('Aceite Virgen'!$B6:$B257,"&lt;="&amp;$B262,'Aceite Virgen'!FC$6:FC$257)</f>
        <v>95.86</v>
      </c>
      <c r="FD262" s="5">
        <f>SUMIF('Aceite Virgen'!$B6:$B257,"&lt;="&amp;$B262,'Aceite Virgen'!FD$6:FD$257)</f>
        <v>98.059999999999988</v>
      </c>
      <c r="FE262" s="5">
        <f>SUMIF('Aceite Virgen'!$B6:$B257,"&lt;="&amp;$B262,'Aceite Virgen'!FE$6:FE$257)</f>
        <v>100</v>
      </c>
      <c r="FI262" s="5">
        <f>SUMIF('Aceite Virgen'!$B6:$B257,"&lt;="&amp;$B262,'Aceite Virgen'!FI$6:FI$257)</f>
        <v>98.600000000000009</v>
      </c>
      <c r="FJ262" s="5">
        <f>SUMIF('Aceite Virgen'!$B6:$B257,"&lt;="&amp;$B262,'Aceite Virgen'!FJ$6:FJ$257)</f>
        <v>99.990000000000009</v>
      </c>
      <c r="FK262" s="5">
        <f>SUMIF('Aceite Virgen'!$B6:$B257,"&lt;="&amp;$B262,'Aceite Virgen'!FK$6:FK$257)</f>
        <v>99.16</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99.160000000000011</v>
      </c>
      <c r="GE262" s="5">
        <f>SUMIF('Aceite Virgen'!$B6:$B257,"&lt;="&amp;$B262,'Aceite Virgen'!GE$6:GE$257)</f>
        <v>100.02000000000001</v>
      </c>
      <c r="GF262" s="5">
        <f>SUMIF('Aceite Virgen'!$B6:$B257,"&lt;="&amp;$B262,'Aceite Virgen'!GF$6:GF$257)</f>
        <v>99.490000000000023</v>
      </c>
      <c r="GG262" s="5">
        <f>SUMIF('Aceite Virgen'!$B6:$B257,"&lt;="&amp;$B262,'Aceite Virgen'!GG$6:GG$257)</f>
        <v>99.989999999999981</v>
      </c>
      <c r="GK262" s="5">
        <f>SUMIF('Aceite Virgen'!$B6:$B257,"&lt;="&amp;$B262,'Aceite Virgen'!GK$6:GK$257)</f>
        <v>98.41</v>
      </c>
      <c r="GL262" s="5">
        <f>SUMIF('Aceite Virgen'!$B6:$B257,"&lt;="&amp;$B262,'Aceite Virgen'!GL$6:GL$257)</f>
        <v>99.24</v>
      </c>
      <c r="GM262" s="5">
        <f>SUMIF('Aceite Virgen'!$B6:$B257,"&lt;="&amp;$B262,'Aceite Virgen'!GM$6:GM$257)</f>
        <v>98.689999999999984</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97.579999999999956</v>
      </c>
      <c r="GZ262" s="5">
        <f>SUMIF('Aceite Virgen'!$B6:$B257,"&lt;="&amp;$B262,'Aceite Virgen'!GZ$6:GZ$257)</f>
        <v>99.98</v>
      </c>
      <c r="HA262" s="5">
        <f>SUMIF('Aceite Virgen'!$B6:$B257,"&lt;="&amp;$B262,'Aceite Virgen'!HA$6:HA$257)</f>
        <v>99.190000000000012</v>
      </c>
      <c r="HB262" s="5">
        <f>SUMIF('Aceite Virgen'!$B6:$B257,"&lt;="&amp;$B262,'Aceite Virgen'!HB$6:HB$257)</f>
        <v>99.99</v>
      </c>
      <c r="HF262" s="5">
        <f>SUMIF('Aceite Virgen'!$B6:$B257,"&lt;="&amp;$B262,'Aceite Virgen'!HF$6:HF$257)</f>
        <v>93.389999999999972</v>
      </c>
      <c r="HG262" s="5">
        <f>SUMIF('Aceite Virgen'!$B6:$B257,"&lt;="&amp;$B262,'Aceite Virgen'!HG$6:HG$257)</f>
        <v>99.99</v>
      </c>
      <c r="HH262" s="5">
        <f>SUMIF('Aceite Virgen'!$B6:$B257,"&lt;="&amp;$B262,'Aceite Virgen'!HH$6:HH$257)</f>
        <v>95.749999999999986</v>
      </c>
      <c r="HI262" s="5">
        <f>SUMIF('Aceite Virgen'!$B6:$B257,"&lt;="&amp;$B262,'Aceite Virgen'!HI$6:HI$257)</f>
        <v>97.94</v>
      </c>
      <c r="HM262" s="5">
        <f>SUMIF('Aceite Virgen'!$B6:$B257,"&lt;="&amp;$B262,'Aceite Virgen'!HM$6:HM$257)</f>
        <v>94.41</v>
      </c>
      <c r="HN262" s="5">
        <f>SUMIF('Aceite Virgen'!$B6:$B257,"&lt;="&amp;$B262,'Aceite Virgen'!HN$6:HN$257)</f>
        <v>98.190000000000026</v>
      </c>
      <c r="HO262" s="5">
        <f>SUMIF('Aceite Virgen'!$B6:$B257,"&lt;="&amp;$B262,'Aceite Virgen'!HO$6:HO$257)</f>
        <v>94.38000000000001</v>
      </c>
      <c r="HP262" s="5">
        <f>SUMIF('Aceite Virgen'!$B6:$B257,"&lt;="&amp;$B262,'Aceite Virgen'!HP$6:HP$257)</f>
        <v>97.64</v>
      </c>
      <c r="HT262" s="5">
        <f>SUMIF('Aceite Virgen'!$B6:$B257,"&lt;="&amp;$B262,'Aceite Virgen'!HT$6:HT$257)</f>
        <v>98.230000000000032</v>
      </c>
      <c r="HU262" s="5">
        <f>SUMIF('Aceite Virgen'!$B6:$B257,"&lt;="&amp;$B262,'Aceite Virgen'!HU$6:HU$257)</f>
        <v>99.299999999999983</v>
      </c>
      <c r="HV262" s="5">
        <f>SUMIF('Aceite Virgen'!$B6:$B257,"&lt;="&amp;$B262,'Aceite Virgen'!HV$6:HV$257)</f>
        <v>98.390000000000015</v>
      </c>
      <c r="HW262" s="5">
        <f>SUMIF('Aceite Virgen'!$B6:$B257,"&lt;="&amp;$B262,'Aceite Virgen'!HW$6:HW$257)</f>
        <v>100</v>
      </c>
      <c r="IA262" s="5">
        <f>SUMIF('Aceite Virgen'!$B6:$B257,"&lt;="&amp;$B262,'Aceite Virgen'!IA$6:IA$257)</f>
        <v>97.199999999999974</v>
      </c>
      <c r="IB262" s="5">
        <f>SUMIF('Aceite Virgen'!$B6:$B257,"&lt;="&amp;$B262,'Aceite Virgen'!IB$6:IB$257)</f>
        <v>98.300000000000011</v>
      </c>
      <c r="IC262" s="5">
        <f>SUMIF('Aceite Virgen'!$B6:$B257,"&lt;="&amp;$B262,'Aceite Virgen'!IC$6:IC$257)</f>
        <v>98.769999999999982</v>
      </c>
      <c r="ID262" s="5">
        <f>SUMIF('Aceite Virgen'!$B6:$B257,"&lt;="&amp;$B262,'Aceite Virgen'!ID$6:ID$257)</f>
        <v>100</v>
      </c>
      <c r="IH262" s="5">
        <f>SUMIF('Aceite Virgen'!$B6:$B257,"&lt;="&amp;$B262,'Aceite Virgen'!IH$6:IH$257)</f>
        <v>98.859999999999985</v>
      </c>
      <c r="II262" s="5">
        <f>SUMIF('Aceite Virgen'!$B6:$B257,"&lt;="&amp;$B262,'Aceite Virgen'!II$6:II$257)</f>
        <v>97.320000000000007</v>
      </c>
      <c r="IJ262" s="5">
        <f>SUMIF('Aceite Virgen'!$B6:$B257,"&lt;="&amp;$B262,'Aceite Virgen'!IJ$6:IJ$257)</f>
        <v>98.860000000000014</v>
      </c>
      <c r="IK262" s="5">
        <f>SUMIF('Aceite Virgen'!$B6:$B257,"&lt;="&amp;$B262,'Aceite Virgen'!IK$6:IK$257)</f>
        <v>100</v>
      </c>
      <c r="IO262" s="5">
        <f>SUMIF('Aceite Virgen'!$B6:$B257,"&lt;="&amp;$B262,'Aceite Virgen'!IO$6:IO$257)</f>
        <v>98.509999999999991</v>
      </c>
      <c r="IP262" s="5">
        <f>SUMIF('Aceite Virgen'!$B6:$B257,"&lt;="&amp;$B262,'Aceite Virgen'!IP$6:IP$257)</f>
        <v>95.279999999999987</v>
      </c>
      <c r="IQ262" s="5">
        <f>SUMIF('Aceite Virgen'!$B6:$B257,"&lt;="&amp;$B262,'Aceite Virgen'!IQ$6:IQ$257)</f>
        <v>99.460000000000008</v>
      </c>
      <c r="IR262" s="5">
        <f>SUMIF('Aceite Virgen'!$B6:$B257,"&lt;="&amp;$B262,'Aceite Virgen'!IR$6:IR$257)</f>
        <v>99.999999999999986</v>
      </c>
      <c r="IV262" s="5">
        <f>SUMIF('Aceite Virgen'!$B6:$B257,"&lt;="&amp;$B262,'Aceite Virgen'!IV$6:IV$257)</f>
        <v>98.250000000000014</v>
      </c>
      <c r="IW262" s="5">
        <f>SUMIF('Aceite Virgen'!$B6:$B257,"&lt;="&amp;$B262,'Aceite Virgen'!IW$6:IW$257)</f>
        <v>100.01</v>
      </c>
      <c r="IX262" s="5">
        <f>SUMIF('Aceite Virgen'!$B6:$B257,"&lt;="&amp;$B262,'Aceite Virgen'!IX$6:IX$257)</f>
        <v>98.58</v>
      </c>
      <c r="IY262" s="5">
        <f>SUMIF('Aceite Virgen'!$B6:$B257,"&lt;="&amp;$B262,'Aceite Virgen'!IY$6:IY$257)</f>
        <v>100.01000000000002</v>
      </c>
      <c r="JC262" s="5">
        <f>SUMIF('Aceite Virgen'!$B6:$B257,"&lt;="&amp;$B262,'Aceite Virgen'!JC$6:JC$257)</f>
        <v>97.300000000000026</v>
      </c>
      <c r="JD262" s="5">
        <f>SUMIF('Aceite Virgen'!$B6:$B257,"&lt;="&amp;$B262,'Aceite Virgen'!JD$6:JD$257)</f>
        <v>96.03</v>
      </c>
      <c r="JE262" s="5">
        <f>SUMIF('Aceite Virgen'!$B6:$B257,"&lt;="&amp;$B262,'Aceite Virgen'!JE$6:JE$257)</f>
        <v>98.840000000000018</v>
      </c>
      <c r="JF262" s="5">
        <f>SUMIF('Aceite Virgen'!$B6:$B257,"&lt;="&amp;$B262,'Aceite Virgen'!JF$6:JF$257)</f>
        <v>100.01</v>
      </c>
      <c r="JJ262" s="5">
        <f>SUMIF('Aceite Virgen'!$B6:$B257,"&lt;="&amp;$B262,'Aceite Virgen'!JJ$6:JJ$257)</f>
        <v>95.14</v>
      </c>
      <c r="JK262" s="5">
        <f>SUMIF('Aceite Virgen'!$B6:$B257,"&lt;="&amp;$B262,'Aceite Virgen'!JK$6:JK$257)</f>
        <v>92.440000000000026</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98.639999999999972</v>
      </c>
      <c r="JY262" s="5">
        <f>SUMIF('Aceite Virgen'!$B6:$B257,"&lt;="&amp;$B262,'Aceite Virgen'!JY$6:JY$257)</f>
        <v>99.01</v>
      </c>
      <c r="JZ262" s="5">
        <f>SUMIF('Aceite Virgen'!$B6:$B257,"&lt;="&amp;$B262,'Aceite Virgen'!JZ$6:JZ$257)</f>
        <v>99.23</v>
      </c>
      <c r="KA262" s="5">
        <f>SUMIF('Aceite Virgen'!$B6:$B257,"&lt;="&amp;$B262,'Aceite Virgen'!KA$6:KA$257)</f>
        <v>100</v>
      </c>
      <c r="KE262" s="5">
        <f>SUMIF('Aceite Virgen'!$B6:$B257,"&lt;="&amp;$B262,'Aceite Virgen'!KE$6:KE$257)</f>
        <v>94.909999999999982</v>
      </c>
      <c r="KF262" s="5">
        <f>SUMIF('Aceite Virgen'!$B6:$B257,"&lt;="&amp;$B262,'Aceite Virgen'!KF$6:KF$257)</f>
        <v>99.979999999999976</v>
      </c>
      <c r="KG262" s="5">
        <f>SUMIF('Aceite Virgen'!$B6:$B257,"&lt;="&amp;$B262,'Aceite Virgen'!KG$6:KG$257)</f>
        <v>97.59999999999998</v>
      </c>
      <c r="KH262" s="5">
        <f>SUMIF('Aceite Virgen'!$B6:$B257,"&lt;="&amp;$B262,'Aceite Virgen'!KH$6:KH$257)</f>
        <v>100.01</v>
      </c>
      <c r="KL262" s="5">
        <f>SUMIF('Aceite Virgen'!$B6:$B257,"&lt;="&amp;$B262,'Aceite Virgen'!KL$6:KL$257)</f>
        <v>94.100000000000009</v>
      </c>
      <c r="KM262" s="5">
        <f>SUMIF('Aceite Virgen'!$B6:$B257,"&lt;="&amp;$B262,'Aceite Virgen'!KM$6:KM$257)</f>
        <v>96.179999999999978</v>
      </c>
      <c r="KN262" s="5">
        <f>SUMIF('Aceite Virgen'!$B6:$B257,"&lt;="&amp;$B262,'Aceite Virgen'!KN$6:KN$257)</f>
        <v>97.230000000000018</v>
      </c>
      <c r="KO262" s="5">
        <f>SUMIF('Aceite Virgen'!$B6:$B257,"&lt;="&amp;$B262,'Aceite Virgen'!KO$6:KO$257)</f>
        <v>100.01</v>
      </c>
      <c r="KS262" s="5">
        <f>SUMIF('Aceite Virgen'!$B6:$B257,"&lt;="&amp;$B262,'Aceite Virgen'!KS$6:KS$257)</f>
        <v>98.29000000000002</v>
      </c>
      <c r="KT262" s="5">
        <f>SUMIF('Aceite Virgen'!$B6:$B257,"&lt;="&amp;$B262,'Aceite Virgen'!KT$6:KT$257)</f>
        <v>100</v>
      </c>
      <c r="KU262" s="5">
        <f>SUMIF('Aceite Virgen'!$B6:$B257,"&lt;="&amp;$B262,'Aceite Virgen'!KU$6:KU$257)</f>
        <v>100.00000000000003</v>
      </c>
      <c r="KV262" s="5">
        <f>SUMIF('Aceite Virgen'!$B6:$B257,"&lt;="&amp;$B262,'Aceite Virgen'!KV$6:KV$257)</f>
        <v>92.93</v>
      </c>
      <c r="KZ262" s="5">
        <f>SUMIF('Aceite Virgen'!$B6:$B257,"&lt;="&amp;$B262,'Aceite Virgen'!KZ$6:KZ$257)</f>
        <v>96.61999999999999</v>
      </c>
      <c r="LA262" s="5">
        <f>SUMIF('Aceite Virgen'!$B6:$B257,"&lt;="&amp;$B262,'Aceite Virgen'!LA$6:LA$257)</f>
        <v>98.419999999999987</v>
      </c>
      <c r="LB262" s="5">
        <f>SUMIF('Aceite Virgen'!$B6:$B257,"&lt;="&amp;$B262,'Aceite Virgen'!LB$6:LB$257)</f>
        <v>98.990000000000009</v>
      </c>
      <c r="LC262" s="5">
        <f>SUMIF('Aceite Virgen'!$B6:$B257,"&lt;="&amp;$B262,'Aceite Virgen'!LC$6:LC$257)</f>
        <v>97.45</v>
      </c>
      <c r="LG262" s="5">
        <f>SUMIF('Aceite Virgen'!$B6:$B257,"&lt;="&amp;$B262,'Aceite Virgen'!LG$6:LG$257)</f>
        <v>97.860000000000042</v>
      </c>
      <c r="LH262" s="5">
        <f>SUMIF('Aceite Virgen'!$B6:$B257,"&lt;="&amp;$B262,'Aceite Virgen'!LH$6:LH$257)</f>
        <v>95.73</v>
      </c>
      <c r="LI262" s="5">
        <f>SUMIF('Aceite Virgen'!$B6:$B257,"&lt;="&amp;$B262,'Aceite Virgen'!LI$6:LI$257)</f>
        <v>99.56</v>
      </c>
      <c r="LJ262" s="5">
        <f>SUMIF('Aceite Virgen'!$B6:$B257,"&lt;="&amp;$B262,'Aceite Virgen'!LJ$6:LJ$257)</f>
        <v>91.99</v>
      </c>
      <c r="LN262" s="5">
        <f>SUMIF('Aceite Virgen'!$B6:$B257,"&lt;="&amp;$B262,'Aceite Virgen'!LN$6:LN$257)</f>
        <v>98.050000000000011</v>
      </c>
      <c r="LO262" s="5">
        <f>SUMIF('Aceite Virgen'!$B6:$B257,"&lt;="&amp;$B262,'Aceite Virgen'!LO$6:LO$257)</f>
        <v>100</v>
      </c>
      <c r="LP262" s="5">
        <f>SUMIF('Aceite Virgen'!$B6:$B257,"&lt;="&amp;$B262,'Aceite Virgen'!LP$6:LP$257)</f>
        <v>99.6</v>
      </c>
      <c r="LQ262" s="5">
        <f>SUMIF('Aceite Virgen'!$B6:$B257,"&lt;="&amp;$B262,'Aceite Virgen'!LQ$6:LQ$257)</f>
        <v>98.38</v>
      </c>
      <c r="LU262" s="5">
        <f>SUMIF('Aceite Virgen'!$B6:$B257,"&lt;="&amp;$B262,'Aceite Virgen'!LU$6:LU$257)</f>
        <v>98.23</v>
      </c>
      <c r="LV262" s="5">
        <f>SUMIF('Aceite Virgen'!$B6:$B257,"&lt;="&amp;$B262,'Aceite Virgen'!LV$6:LV$257)</f>
        <v>98.240000000000009</v>
      </c>
      <c r="LW262" s="5">
        <f>SUMIF('Aceite Virgen'!$B6:$B257,"&lt;="&amp;$B262,'Aceite Virgen'!LW$6:LW$257)</f>
        <v>99.149999999999991</v>
      </c>
      <c r="LX262" s="5">
        <f>SUMIF('Aceite Virgen'!$B6:$B257,"&lt;="&amp;$B262,'Aceite Virgen'!LX$6:LX$257)</f>
        <v>96.07</v>
      </c>
      <c r="MB262" s="5">
        <f>SUMIF('Aceite Virgen'!$B6:$B257,"&lt;="&amp;$B262,'Aceite Virgen'!MB$6:MB$257)</f>
        <v>98.97999999999999</v>
      </c>
      <c r="MC262" s="5">
        <f>SUMIF('Aceite Virgen'!$B6:$B257,"&lt;="&amp;$B262,'Aceite Virgen'!MC$6:MC$257)</f>
        <v>96.14</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97.189999999999984</v>
      </c>
      <c r="MQ262" s="5">
        <f>SUMIF('Aceite Virgen'!$B6:$B257,"&lt;="&amp;$B262,'Aceite Virgen'!MQ$6:MQ$257)</f>
        <v>94.780000000000015</v>
      </c>
      <c r="MR262" s="5">
        <f>SUMIF('Aceite Virgen'!$B6:$B257,"&lt;="&amp;$B262,'Aceite Virgen'!MR$6:MR$257)</f>
        <v>97.41</v>
      </c>
      <c r="MS262" s="5">
        <f>SUMIF('Aceite Virgen'!$B6:$B257,"&lt;="&amp;$B262,'Aceite Virgen'!MS$6:MS$257)</f>
        <v>98.410000000000011</v>
      </c>
      <c r="MW262" s="5">
        <f>SUMIF('Aceite Virgen'!$B6:$B257,"&lt;="&amp;$B262,'Aceite Virgen'!MW$6:MW$257)</f>
        <v>97.14</v>
      </c>
      <c r="MX262" s="5">
        <f>SUMIF('Aceite Virgen'!$B6:$B257,"&lt;="&amp;$B262,'Aceite Virgen'!MX$6:MX$257)</f>
        <v>96.710000000000008</v>
      </c>
      <c r="MY262" s="5">
        <f>SUMIF('Aceite Virgen'!$B6:$B257,"&lt;="&amp;$B262,'Aceite Virgen'!MY$6:MY$257)</f>
        <v>97.809999999999988</v>
      </c>
      <c r="MZ262" s="5">
        <f>SUMIF('Aceite Virgen'!$B6:$B257,"&lt;="&amp;$B262,'Aceite Virgen'!MZ$6:MZ$257)</f>
        <v>99.99</v>
      </c>
      <c r="ND262" s="5">
        <f>SUMIF('Aceite Virgen'!$B6:$B257,"&lt;="&amp;$B262,'Aceite Virgen'!ND$6:ND$257)</f>
        <v>97.110000000000028</v>
      </c>
      <c r="NE262" s="5">
        <f>SUMIF('Aceite Virgen'!$B6:$B257,"&lt;="&amp;$B262,'Aceite Virgen'!NE$6:NE$257)</f>
        <v>93.740000000000009</v>
      </c>
      <c r="NF262" s="5">
        <f>SUMIF('Aceite Virgen'!$B6:$B257,"&lt;="&amp;$B262,'Aceite Virgen'!NF$6:NF$257)</f>
        <v>99.990000000000009</v>
      </c>
      <c r="NG262" s="5">
        <f>SUMIF('Aceite Virgen'!$B6:$B257,"&lt;="&amp;$B262,'Aceite Virgen'!NG$6:NG$257)</f>
        <v>100</v>
      </c>
      <c r="NK262" s="5">
        <f>SUMIF('Aceite Virgen'!$B6:$B257,"&lt;="&amp;$B262,'Aceite Virgen'!NK$6:NK$257)</f>
        <v>94.259999999999991</v>
      </c>
      <c r="NL262" s="5">
        <f>SUMIF('Aceite Virgen'!$B6:$B257,"&lt;="&amp;$B262,'Aceite Virgen'!NL$6:NL$257)</f>
        <v>89.43</v>
      </c>
      <c r="NM262" s="5">
        <f>SUMIF('Aceite Virgen'!$B6:$B257,"&lt;="&amp;$B262,'Aceite Virgen'!NM$6:NM$257)</f>
        <v>95.58</v>
      </c>
      <c r="NN262" s="5">
        <f>SUMIF('Aceite Virgen'!$B6:$B257,"&lt;="&amp;$B262,'Aceite Virgen'!NN$6:NN$257)</f>
        <v>100.00999999999999</v>
      </c>
      <c r="NR262" s="5">
        <f>SUMIF('Aceite Virgen'!$B6:$B257,"&lt;="&amp;$B262,'Aceite Virgen'!NR$6:NR$257)</f>
        <v>94.18</v>
      </c>
      <c r="NS262" s="5">
        <f>SUMIF('Aceite Virgen'!$B6:$B257,"&lt;="&amp;$B262,'Aceite Virgen'!NS$6:NS$257)</f>
        <v>90.990000000000009</v>
      </c>
      <c r="NT262" s="5">
        <f>SUMIF('Aceite Virgen'!$B6:$B257,"&lt;="&amp;$B262,'Aceite Virgen'!NT$6:NT$257)</f>
        <v>99.370000000000019</v>
      </c>
      <c r="NU262" s="5">
        <f>SUMIF('Aceite Virgen'!$B6:$B257,"&lt;="&amp;$B262,'Aceite Virgen'!NU$6:NU$257)</f>
        <v>96.78</v>
      </c>
      <c r="NY262" s="5">
        <f>SUMIF('Aceite Virgen'!$B6:$B257,"&lt;="&amp;$B262,'Aceite Virgen'!NY$6:NY$257)</f>
        <v>94.120000000000019</v>
      </c>
      <c r="NZ262" s="5">
        <f>SUMIF('Aceite Virgen'!$B6:$B257,"&lt;="&amp;$B262,'Aceite Virgen'!NZ$6:NZ$257)</f>
        <v>92.59999999999998</v>
      </c>
      <c r="OA262" s="5">
        <f>SUMIF('Aceite Virgen'!$B6:$B257,"&lt;="&amp;$B262,'Aceite Virgen'!OA$6:OA$257)</f>
        <v>93.350000000000009</v>
      </c>
      <c r="OB262" s="5">
        <f>SUMIF('Aceite Virgen'!$B6:$B257,"&lt;="&amp;$B262,'Aceite Virgen'!OB$6:OB$257)</f>
        <v>100.01</v>
      </c>
      <c r="OF262" s="5">
        <f>SUMIF('Aceite Virgen'!$B6:$B257,"&lt;="&amp;$B262,'Aceite Virgen'!OF$6:OF$257)</f>
        <v>93.94</v>
      </c>
      <c r="OG262" s="5">
        <f>SUMIF('Aceite Virgen'!$B6:$B257,"&lt;="&amp;$B262,'Aceite Virgen'!OG$6:OG$257)</f>
        <v>70.210000000000008</v>
      </c>
      <c r="OH262" s="5">
        <f>SUMIF('Aceite Virgen'!$B6:$B257,"&lt;="&amp;$B262,'Aceite Virgen'!OH$6:OH$257)</f>
        <v>98.600000000000009</v>
      </c>
      <c r="OI262" s="5">
        <f>SUMIF('Aceite Virgen'!$B6:$B257,"&lt;="&amp;$B262,'Aceite Virgen'!OI$6:OI$257)</f>
        <v>100</v>
      </c>
      <c r="OM262" s="5">
        <f>SUMIF('Aceite Virgen'!$B6:$B257,"&lt;="&amp;$B262,'Aceite Virgen'!OM$6:OM$257)</f>
        <v>92.879999999999967</v>
      </c>
      <c r="ON262" s="5">
        <f>SUMIF('Aceite Virgen'!$B6:$B257,"&lt;="&amp;$B262,'Aceite Virgen'!ON$6:ON$257)</f>
        <v>87.75</v>
      </c>
      <c r="OO262" s="5">
        <f>SUMIF('Aceite Virgen'!$B6:$B257,"&lt;="&amp;$B262,'Aceite Virgen'!OO$6:OO$257)</f>
        <v>96.530000000000015</v>
      </c>
      <c r="OP262" s="5">
        <f>SUMIF('Aceite Virgen'!$B6:$B257,"&lt;="&amp;$B262,'Aceite Virgen'!OP$6:OP$257)</f>
        <v>98.87</v>
      </c>
      <c r="OT262" s="5">
        <f>SUMIF('Aceite Virgen'!$B6:$B257,"&lt;="&amp;$B262,'Aceite Virgen'!OT$6:OT$257)</f>
        <v>94.440000000000012</v>
      </c>
      <c r="OU262" s="5">
        <f>SUMIF('Aceite Virgen'!$B6:$B257,"&lt;="&amp;$B262,'Aceite Virgen'!OU$6:OU$257)</f>
        <v>83.34</v>
      </c>
      <c r="OV262" s="5">
        <f>SUMIF('Aceite Virgen'!$B6:$B257,"&lt;="&amp;$B262,'Aceite Virgen'!OV$6:OV$257)</f>
        <v>96.46</v>
      </c>
      <c r="OW262" s="5">
        <f>SUMIF('Aceite Virgen'!$B6:$B257,"&lt;="&amp;$B262,'Aceite Virgen'!OW$6:OW$257)</f>
        <v>99.990000000000009</v>
      </c>
      <c r="PA262" s="5">
        <f>SUMIF('Aceite Virgen'!$B6:$B257,"&lt;="&amp;$B262,'Aceite Virgen'!PA$6:PA$257)</f>
        <v>91.31</v>
      </c>
      <c r="PB262" s="5">
        <f>SUMIF('Aceite Virgen'!$B6:$B257,"&lt;="&amp;$B262,'Aceite Virgen'!PB$6:PB$257)</f>
        <v>71.87</v>
      </c>
      <c r="PC262" s="5">
        <f>SUMIF('Aceite Virgen'!$B6:$B257,"&lt;="&amp;$B262,'Aceite Virgen'!PC$6:PC$257)</f>
        <v>98.309999999999974</v>
      </c>
      <c r="PD262" s="5">
        <f>SUMIF('Aceite Virgen'!$B6:$B257,"&lt;="&amp;$B262,'Aceite Virgen'!PD$6:PD$257)</f>
        <v>100</v>
      </c>
      <c r="PH262" s="5">
        <f>SUMIF('Aceite Virgen'!$B6:$B257,"&lt;="&amp;$B262,'Aceite Virgen'!PH$6:PH$257)</f>
        <v>90.47999999999999</v>
      </c>
      <c r="PI262" s="5">
        <f>SUMIF('Aceite Virgen'!$B6:$B257,"&lt;="&amp;$B262,'Aceite Virgen'!PI$6:PI$257)</f>
        <v>58.13</v>
      </c>
      <c r="PJ262" s="5">
        <f>SUMIF('Aceite Virgen'!$B6:$B257,"&lt;="&amp;$B262,'Aceite Virgen'!PJ$6:PJ$257)</f>
        <v>98.38</v>
      </c>
      <c r="PK262" s="5">
        <f>SUMIF('Aceite Virgen'!$B6:$B257,"&lt;="&amp;$B262,'Aceite Virgen'!PK$6:PK$257)</f>
        <v>99.99</v>
      </c>
      <c r="PO262" s="5">
        <f>SUMIF('Aceite Virgen'!$B6:$B257,"&lt;="&amp;$B262,'Aceite Virgen'!PO$6:PO$257)</f>
        <v>92.700000000000017</v>
      </c>
      <c r="PP262" s="5">
        <f>SUMIF('Aceite Virgen'!$B6:$B257,"&lt;="&amp;$B262,'Aceite Virgen'!PP$6:PP$257)</f>
        <v>82.990000000000023</v>
      </c>
      <c r="PQ262" s="5">
        <f>SUMIF('Aceite Virgen'!$B6:$B257,"&lt;="&amp;$B262,'Aceite Virgen'!PQ$6:PQ$257)</f>
        <v>94.64</v>
      </c>
      <c r="PR262" s="5">
        <f>SUMIF('Aceite Virgen'!$B6:$B257,"&lt;="&amp;$B262,'Aceite Virgen'!PR$6:PR$257)</f>
        <v>100</v>
      </c>
      <c r="PV262" s="5">
        <f>SUMIF('Aceite Virgen'!$B6:$B257,"&lt;="&amp;$B262,'Aceite Virgen'!PV$6:PV$257)</f>
        <v>94.300000000000011</v>
      </c>
      <c r="PW262" s="5">
        <f>SUMIF('Aceite Virgen'!$B6:$B257,"&lt;="&amp;$B262,'Aceite Virgen'!PW$6:PW$257)</f>
        <v>81.549999999999983</v>
      </c>
      <c r="PX262" s="5">
        <f>SUMIF('Aceite Virgen'!$B6:$B257,"&lt;="&amp;$B262,'Aceite Virgen'!PX$6:PX$257)</f>
        <v>97.27</v>
      </c>
      <c r="PY262" s="5">
        <f>SUMIF('Aceite Virgen'!$B6:$B257,"&lt;="&amp;$B262,'Aceite Virgen'!PY$6:PY$257)</f>
        <v>100.00999999999999</v>
      </c>
      <c r="QC262" s="5">
        <f>SUMIF('Aceite Virgen'!$B6:$B257,"&lt;="&amp;$B262,'Aceite Virgen'!QC$6:QC$257)</f>
        <v>89.59999999999998</v>
      </c>
      <c r="QD262" s="5">
        <f>SUMIF('Aceite Virgen'!$B6:$B257,"&lt;="&amp;$B262,'Aceite Virgen'!QD$6:QD$257)</f>
        <v>73.45</v>
      </c>
      <c r="QE262" s="5">
        <f>SUMIF('Aceite Virgen'!$B6:$B257,"&lt;="&amp;$B262,'Aceite Virgen'!QE$6:QE$257)</f>
        <v>93.85</v>
      </c>
      <c r="QF262" s="5">
        <f>SUMIF('Aceite Virgen'!$B6:$B257,"&lt;="&amp;$B262,'Aceite Virgen'!QF$6:QF$257)</f>
        <v>95.27</v>
      </c>
      <c r="QJ262" s="5">
        <f>SUMIF('Aceite Virgen'!$B6:$B257,"&lt;="&amp;$B262,'Aceite Virgen'!QJ$6:QJ$257)</f>
        <v>85.490000000000009</v>
      </c>
      <c r="QK262" s="5">
        <f>SUMIF('Aceite Virgen'!$B6:$B257,"&lt;="&amp;$B262,'Aceite Virgen'!QK$6:QK$257)</f>
        <v>69.569999999999993</v>
      </c>
      <c r="QL262" s="5">
        <f>SUMIF('Aceite Virgen'!$B6:$B257,"&lt;="&amp;$B262,'Aceite Virgen'!QL$6:QL$257)</f>
        <v>88.04</v>
      </c>
      <c r="QM262" s="5">
        <f>SUMIF('Aceite Virgen'!$B6:$B257,"&lt;="&amp;$B262,'Aceite Virgen'!QM$6:QM$257)</f>
        <v>95.660000000000025</v>
      </c>
      <c r="QQ262" s="5">
        <f>SUMIF('Aceite Virgen'!$B6:$B257,"&lt;="&amp;$B262,'Aceite Virgen'!QQ$6:QQ$257)</f>
        <v>89.19</v>
      </c>
      <c r="QR262" s="5">
        <f>SUMIF('Aceite Virgen'!$B6:$B257,"&lt;="&amp;$B262,'Aceite Virgen'!QR$6:QR$257)</f>
        <v>67.22</v>
      </c>
      <c r="QS262" s="5">
        <f>SUMIF('Aceite Virgen'!$B6:$B257,"&lt;="&amp;$B262,'Aceite Virgen'!QS$6:QS$257)</f>
        <v>95.509999999999991</v>
      </c>
      <c r="QT262" s="5">
        <f>SUMIF('Aceite Virgen'!$B6:$B257,"&lt;="&amp;$B262,'Aceite Virgen'!QT$6:QT$257)</f>
        <v>97.559999999999988</v>
      </c>
      <c r="QX262" s="5">
        <f>SUMIF('Aceite Virgen'!$B6:$B257,"&lt;="&amp;$B262,'Aceite Virgen'!QX$6:QX$257)</f>
        <v>77.41</v>
      </c>
      <c r="QY262" s="5">
        <f>SUMIF('Aceite Virgen'!$B6:$B257,"&lt;="&amp;$B262,'Aceite Virgen'!QY$6:QY$257)</f>
        <v>73.750000000000014</v>
      </c>
      <c r="QZ262" s="5">
        <f>SUMIF('Aceite Virgen'!$B6:$B257,"&lt;="&amp;$B262,'Aceite Virgen'!QZ$6:QZ$257)</f>
        <v>75.44</v>
      </c>
      <c r="RA262" s="5">
        <f>SUMIF('Aceite Virgen'!$B6:$B257,"&lt;="&amp;$B262,'Aceite Virgen'!RA$6:RA$257)</f>
        <v>96.79000000000002</v>
      </c>
      <c r="RE262" s="5">
        <f>SUMIF('Aceite Virgen'!$B6:$B257,"&lt;="&amp;$B262,'Aceite Virgen'!RE$6:RE$257)</f>
        <v>64.240000000000009</v>
      </c>
      <c r="RF262" s="5">
        <f>SUMIF('Aceite Virgen'!$B6:$B257,"&lt;="&amp;$B262,'Aceite Virgen'!RF$6:RF$257)</f>
        <v>90.830000000000013</v>
      </c>
      <c r="RG262" s="5">
        <f>SUMIF('Aceite Virgen'!$B6:$B257,"&lt;="&amp;$B262,'Aceite Virgen'!RG$6:RG$257)</f>
        <v>46.620000000000005</v>
      </c>
      <c r="RH262" s="5">
        <f>SUMIF('Aceite Virgen'!$B6:$B257,"&lt;="&amp;$B262,'Aceite Virgen'!RH$6:RH$257)</f>
        <v>91.670000000000016</v>
      </c>
      <c r="RL262" s="5">
        <f>SUMIF('Aceite Virgen'!$B6:$B257,"&lt;="&amp;$B262,'Aceite Virgen'!RL$6:RL$257)</f>
        <v>52.2</v>
      </c>
      <c r="RM262" s="5">
        <f>SUMIF('Aceite Virgen'!$B6:$B257,"&lt;="&amp;$B262,'Aceite Virgen'!RM$6:RM$257)</f>
        <v>61.109999999999992</v>
      </c>
      <c r="RN262" s="5">
        <f>SUMIF('Aceite Virgen'!$B6:$B257,"&lt;="&amp;$B262,'Aceite Virgen'!RN$6:RN$257)</f>
        <v>49.78</v>
      </c>
      <c r="RO262" s="5">
        <f>SUMIF('Aceite Virgen'!$B6:$B257,"&lt;="&amp;$B262,'Aceite Virgen'!RO$6:RO$257)</f>
        <v>53.27</v>
      </c>
      <c r="RS262" s="68">
        <f>SUMIF(B6:B256,"&lt;="&amp;$B262,RS6:RS257)</f>
        <v>37.44</v>
      </c>
      <c r="RT262" s="5">
        <f>SUMIF('Aceite Virgen'!$B6:$B257,"&lt;="&amp;$B262,'Aceite Virgen'!RT$6:RT$257)</f>
        <v>32.119999999999997</v>
      </c>
      <c r="RU262" s="5">
        <f>SUMIF('Aceite Virgen'!$B6:$B257,"&lt;="&amp;$B262,'Aceite Virgen'!RU$6:RU$257)</f>
        <v>34.79</v>
      </c>
      <c r="RV262" s="5">
        <f>SUMIF('Aceite Virgen'!$B6:$B257,"&lt;="&amp;$B262,'Aceite Virgen'!RV$6:RV$257)</f>
        <v>54.68</v>
      </c>
      <c r="RZ262" s="68">
        <f>SUMIF($B$6:$B$256,"&lt;="&amp;$B262,RZ6:RZ257)</f>
        <v>17.86</v>
      </c>
      <c r="SA262" s="5">
        <f>SUMIF('Aceite Virgen'!$B6:$B257,"&lt;="&amp;$B262,'Aceite Virgen'!SA$6:SA$257)</f>
        <v>39.769999999999996</v>
      </c>
      <c r="SB262" s="5">
        <f>SUMIF('Aceite Virgen'!$B6:$B257,"&lt;="&amp;$B262,'Aceite Virgen'!SB$6:SB$257)</f>
        <v>11.340000000000002</v>
      </c>
      <c r="SC262" s="5">
        <f>SUMIF('Aceite Virgen'!$B6:$B257,"&lt;="&amp;$B262,'Aceite Virgen'!SC$6:SC$257)</f>
        <v>20.490000000000002</v>
      </c>
      <c r="SG262" s="68">
        <f>SUMIF($B$6:$B$256,"&lt;="&amp;$B262,SG6:SG257)</f>
        <v>18.369999999999997</v>
      </c>
      <c r="SH262" s="5">
        <f>SUMIF('Aceite Virgen'!$B6:$B257,"&lt;="&amp;$B262,'Aceite Virgen'!SH$6:SH$257)</f>
        <v>25.33</v>
      </c>
      <c r="SI262" s="5">
        <f>SUMIF('Aceite Virgen'!$B6:$B257,"&lt;="&amp;$B262,'Aceite Virgen'!SI$6:SI$257)</f>
        <v>9.7000000000000011</v>
      </c>
      <c r="SJ262" s="5">
        <f>SUMIF('Aceite Virgen'!$B6:$B257,"&lt;="&amp;$B262,'Aceite Virgen'!SJ$6:SJ$257)</f>
        <v>37.690000000000005</v>
      </c>
      <c r="SN262" s="68">
        <f>SUMIF($B$6:$B$256,"&lt;="&amp;$B262,SN6:SN257)</f>
        <v>12.250000000000002</v>
      </c>
      <c r="SO262" s="5">
        <f>SUMIF('Aceite Virgen'!$B6:$B257,"&lt;="&amp;$B262,'Aceite Virgen'!SO$6:SO$257)</f>
        <v>25.909999999999997</v>
      </c>
      <c r="SP262" s="5">
        <f>SUMIF('Aceite Virgen'!$B6:$B257,"&lt;="&amp;$B262,'Aceite Virgen'!SP$6:SP$257)</f>
        <v>5.8400000000000007</v>
      </c>
      <c r="SQ262" s="5">
        <f>SUMIF('Aceite Virgen'!$B6:$B257,"&lt;="&amp;$B262,'Aceite Virgen'!SQ$6:SQ$257)</f>
        <v>21.349999999999998</v>
      </c>
      <c r="SU262" s="68">
        <f>SUMIF($B$6:$B$256,"&lt;="&amp;$B262,SU6:SU257)</f>
        <v>11.930000000000001</v>
      </c>
      <c r="SV262" s="5">
        <f>SUMIF('Aceite Virgen'!$B6:$B257,"&lt;="&amp;$B262,'Aceite Virgen'!SV$6:SV$257)</f>
        <v>16.739999999999998</v>
      </c>
      <c r="SW262" s="5">
        <f>SUMIF('Aceite Virgen'!$B6:$B257,"&lt;="&amp;$B262,'Aceite Virgen'!SW$6:SW$257)</f>
        <v>10.410000000000002</v>
      </c>
      <c r="SX262" s="5">
        <f>SUMIF('Aceite Virgen'!$B6:$B257,"&lt;="&amp;$B262,'Aceite Virgen'!SX$6:SX$257)</f>
        <v>15.29</v>
      </c>
      <c r="TB262" s="68">
        <f>SUMIF($B$6:$B$256,"&lt;="&amp;$B262,TB6:TB257)</f>
        <v>7.6799999999999979</v>
      </c>
      <c r="TC262" s="5">
        <f>SUMIF('Aceite Virgen'!$B6:$B257,"&lt;="&amp;$B262,'Aceite Virgen'!TC$6:TC$257)</f>
        <v>17.110000000000003</v>
      </c>
      <c r="TD262" s="5">
        <f>SUMIF('Aceite Virgen'!$B6:$B257,"&lt;="&amp;$B262,'Aceite Virgen'!TD$6:TD$257)</f>
        <v>3.8500000000000005</v>
      </c>
      <c r="TE262" s="5">
        <f>SUMIF('Aceite Virgen'!$B6:$B257,"&lt;="&amp;$B262,'Aceite Virgen'!TE$6:TE$257)</f>
        <v>5.5299999999999994</v>
      </c>
      <c r="TI262" s="68">
        <f>SUMIF($B$6:$B$256,"&lt;="&amp;$B262,TI6:TI257)</f>
        <v>8.4500000000000011</v>
      </c>
      <c r="TJ262" s="5">
        <f>SUMIF('Aceite Virgen'!$B6:$B257,"&lt;="&amp;$B262,'Aceite Virgen'!TJ$6:TJ$257)</f>
        <v>5.0699999999999994</v>
      </c>
      <c r="TK262" s="5">
        <f>SUMIF('Aceite Virgen'!$B6:$B257,"&lt;="&amp;$B262,'Aceite Virgen'!TK$6:TK$257)</f>
        <v>4.7700000000000005</v>
      </c>
      <c r="TL262" s="5">
        <f>SUMIF('Aceite Virgen'!$B6:$B257,"&lt;="&amp;$B262,'Aceite Virgen'!TL$6:TL$257)</f>
        <v>15.719999999999999</v>
      </c>
      <c r="TP262" s="68">
        <f>SUMIF($B$6:$B$256,"&lt;="&amp;$B262,TP6:TP257)</f>
        <v>8.34</v>
      </c>
      <c r="TQ262" s="5">
        <f>SUMIF('Aceite Virgen'!$B6:$B257,"&lt;="&amp;$B262,'Aceite Virgen'!TQ$6:TQ$257)</f>
        <v>7.75</v>
      </c>
      <c r="TR262" s="5">
        <f>SUMIF('Aceite Virgen'!$B6:$B257,"&lt;="&amp;$B262,'Aceite Virgen'!TR$6:TR$257)</f>
        <v>5.13</v>
      </c>
      <c r="TS262" s="5">
        <f>SUMIF('Aceite Virgen'!$B6:$B257,"&lt;="&amp;$B262,'Aceite Virgen'!TS$6:TS$257)</f>
        <v>10.36</v>
      </c>
      <c r="TW262" s="68">
        <f>SUMIF($B$6:$B$256,"&lt;="&amp;$B262,TW6:TW257)</f>
        <v>11.87</v>
      </c>
      <c r="TX262" s="5">
        <f>SUMIF('Aceite Virgen'!$B6:$B257,"&lt;="&amp;$B262,'Aceite Virgen'!TX$6:TX$257)</f>
        <v>8.2899999999999991</v>
      </c>
      <c r="TY262" s="5">
        <f>SUMIF('Aceite Virgen'!$B6:$B257,"&lt;="&amp;$B262,'Aceite Virgen'!TY$6:TY$257)</f>
        <v>13.45</v>
      </c>
      <c r="TZ262" s="5">
        <f>SUMIF('Aceite Virgen'!$B6:$B257,"&lt;="&amp;$B262,'Aceite Virgen'!TZ$6:TZ$257)</f>
        <v>12.299999999999999</v>
      </c>
      <c r="UD262" s="68">
        <f>SUMIF($B$6:$B$256,"&lt;="&amp;$B262,UD6:UD257)</f>
        <v>6.72</v>
      </c>
      <c r="UE262" s="5">
        <f>SUMIF('Aceite Virgen'!$B6:$B257,"&lt;="&amp;$B262,'Aceite Virgen'!UE$6:UE$257)</f>
        <v>5.42</v>
      </c>
      <c r="UF262" s="5">
        <f>SUMIF('Aceite Virgen'!$B6:$B257,"&lt;="&amp;$B262,'Aceite Virgen'!UF$6:UF$257)</f>
        <v>5.12</v>
      </c>
      <c r="UG262" s="5">
        <f>SUMIF('Aceite Virgen'!$B6:$B257,"&lt;="&amp;$B262,'Aceite Virgen'!UG$6:UG$257)</f>
        <v>5.33</v>
      </c>
      <c r="UK262" s="68">
        <f>SUMIF($B$6:$B$256,"&lt;="&amp;$B262,UK6:UK257)</f>
        <v>8.2900000000000009</v>
      </c>
      <c r="UL262" s="5">
        <f>SUMIF('Aceite Virgen'!$B6:$B257,"&lt;="&amp;$B262,'Aceite Virgen'!UL$6:UL$257)</f>
        <v>7.3100000000000005</v>
      </c>
      <c r="UM262" s="5">
        <f>SUMIF('Aceite Virgen'!$B6:$B257,"&lt;="&amp;$B262,'Aceite Virgen'!UM$6:UM$257)</f>
        <v>4.24</v>
      </c>
      <c r="UN262" s="5">
        <f>SUMIF('Aceite Virgen'!$B6:$B257,"&lt;="&amp;$B262,'Aceite Virgen'!UN$6:UN$257)</f>
        <v>13.88</v>
      </c>
      <c r="UR262" s="68">
        <f>SUMIF($B$6:$B$256,"&lt;="&amp;$B262,UR6:UR257)</f>
        <v>6.0200000000000005</v>
      </c>
      <c r="US262" s="5">
        <f>SUMIF('Aceite Virgen'!$B6:$B257,"&lt;="&amp;$B262,'Aceite Virgen'!US$6:US$257)</f>
        <v>3.26</v>
      </c>
      <c r="UT262" s="5">
        <f>SUMIF('Aceite Virgen'!$B6:$B257,"&lt;="&amp;$B262,'Aceite Virgen'!UT$6:UT$257)</f>
        <v>3.9200000000000004</v>
      </c>
      <c r="UU262" s="5">
        <f>SUMIF('Aceite Virgen'!$B6:$B257,"&lt;="&amp;$B262,'Aceite Virgen'!UU$6:UU$257)</f>
        <v>14.46</v>
      </c>
      <c r="UY262" s="68">
        <f>SUMIF($B$6:$B$256,"&lt;="&amp;$B262,UY6:UY257)</f>
        <v>8.4600000000000009</v>
      </c>
      <c r="UZ262" s="5">
        <f>SUMIF('Aceite Virgen'!$B6:$B257,"&lt;="&amp;$B262,'Aceite Virgen'!UZ$6:UZ$257)</f>
        <v>12.45</v>
      </c>
      <c r="VA262" s="5">
        <f>SUMIF('Aceite Virgen'!$B6:$B257,"&lt;="&amp;$B262,'Aceite Virgen'!VA$6:VA$257)</f>
        <v>7.58</v>
      </c>
      <c r="VB262" s="5">
        <f>SUMIF('Aceite Virgen'!$B6:$B257,"&lt;="&amp;$B262,'Aceite Virgen'!VB$6:VB$257)</f>
        <v>7.46</v>
      </c>
      <c r="VF262" s="68">
        <f>SUMIF($B$6:$B$256,"&lt;="&amp;$B262,VF6:VF257)</f>
        <v>7.74</v>
      </c>
      <c r="VG262" s="5">
        <f>SUMIF('Aceite Virgen'!$B6:$B257,"&lt;="&amp;$B262,'Aceite Virgen'!VG$6:VG$257)</f>
        <v>10.29</v>
      </c>
      <c r="VH262" s="5">
        <f>SUMIF('Aceite Virgen'!$B6:$B257,"&lt;="&amp;$B262,'Aceite Virgen'!VH$6:VH$257)</f>
        <v>4.96</v>
      </c>
      <c r="VI262" s="5">
        <f>SUMIF('Aceite Virgen'!$B6:$B257,"&lt;="&amp;$B262,'Aceite Virgen'!VI$6:VI$257)</f>
        <v>7.5200000000000005</v>
      </c>
      <c r="VM262" s="68">
        <f>SUMIF($B$6:$B$256,"&lt;="&amp;$B262,VM6:VM257)</f>
        <v>6.9300000000000006</v>
      </c>
      <c r="VN262" s="5">
        <f>SUMIF('Aceite Virgen'!$B6:$B257,"&lt;="&amp;$B262,'Aceite Virgen'!VN$6:VN$257)</f>
        <v>2.39</v>
      </c>
      <c r="VO262" s="5">
        <f>SUMIF('Aceite Virgen'!$B6:$B257,"&lt;="&amp;$B262,'Aceite Virgen'!VO$6:VO$257)</f>
        <v>7.65</v>
      </c>
      <c r="VP262" s="5">
        <f>SUMIF('Aceite Virgen'!$B6:$B257,"&lt;="&amp;$B262,'Aceite Virgen'!VP$6:VP$257)</f>
        <v>3.71</v>
      </c>
      <c r="VT262" s="68">
        <f>SUMIF($B$6:$B$256,"&lt;="&amp;$B262,VT6:VT257)</f>
        <v>8.1199999999999992</v>
      </c>
      <c r="VU262" s="5">
        <f>SUMIF('Aceite Virgen'!$B6:$B257,"&lt;="&amp;$B262,'Aceite Virgen'!VU$6:VU$257)</f>
        <v>3.5200000000000005</v>
      </c>
      <c r="VV262" s="5">
        <f>SUMIF('Aceite Virgen'!$B6:$B257,"&lt;="&amp;$B262,'Aceite Virgen'!VV$6:VV$257)</f>
        <v>5.31</v>
      </c>
      <c r="VW262" s="5">
        <f>SUMIF('Aceite Virgen'!$B6:$B257,"&lt;="&amp;$B262,'Aceite Virgen'!VW$6:VW$257)</f>
        <v>16.580000000000002</v>
      </c>
      <c r="WA262" s="68">
        <f>SUMIF($B$6:$B$256,"&lt;="&amp;$B262,WA6:WA257)</f>
        <v>8.41</v>
      </c>
      <c r="WB262" s="5">
        <f>SUMIF('Aceite Virgen'!$B6:$B257,"&lt;="&amp;$B262,'Aceite Virgen'!WB$6:WB$257)</f>
        <v>0</v>
      </c>
      <c r="WC262" s="5">
        <f>SUMIF('Aceite Virgen'!$B6:$B257,"&lt;="&amp;$B262,'Aceite Virgen'!WC$6:WC$257)</f>
        <v>8.120000000000001</v>
      </c>
      <c r="WD262" s="5">
        <f>SUMIF('Aceite Virgen'!$B6:$B257,"&lt;="&amp;$B262,'Aceite Virgen'!WD$6:WD$257)</f>
        <v>8.92</v>
      </c>
      <c r="WH262" s="68">
        <f>SUMIF($B$6:$B$256,"&lt;="&amp;$B262,WH6:WH257)</f>
        <v>5.75</v>
      </c>
      <c r="WI262" s="5">
        <f>SUMIF('Aceite Virgen'!$B6:$B257,"&lt;="&amp;$B262,'Aceite Virgen'!WI$6:WI$257)</f>
        <v>17.5</v>
      </c>
      <c r="WJ262" s="5">
        <f>SUMIF('Aceite Virgen'!$B6:$B257,"&lt;="&amp;$B262,'Aceite Virgen'!WJ$6:WJ$257)</f>
        <v>4.62</v>
      </c>
      <c r="WK262" s="5">
        <f>SUMIF('Aceite Virgen'!$B6:$B257,"&lt;="&amp;$B262,'Aceite Virgen'!WK$6:WK$257)</f>
        <v>1.93</v>
      </c>
      <c r="WO262" s="68">
        <f>SUMIF($B$6:$B$256,"&lt;="&amp;$B262,WO6:WO257)</f>
        <v>6.84</v>
      </c>
      <c r="WP262" s="5">
        <f>SUMIF('Aceite Virgen'!$B6:$B257,"&lt;="&amp;$B262,'Aceite Virgen'!WP$6:WP$257)</f>
        <v>7.71</v>
      </c>
      <c r="WQ262" s="5">
        <f>SUMIF('Aceite Virgen'!$B6:$B257,"&lt;="&amp;$B262,'Aceite Virgen'!WQ$6:WQ$257)</f>
        <v>3.57</v>
      </c>
      <c r="WR262" s="5">
        <f>SUMIF('Aceite Virgen'!$B6:$B257,"&lt;="&amp;$B262,'Aceite Virgen'!WR$6:WR$257)</f>
        <v>10.879999999999999</v>
      </c>
      <c r="WV262" s="68">
        <f>SUMIF($B$6:$B$256,"&lt;="&amp;$B262,WV6:WV257)</f>
        <v>6.2200000000000006</v>
      </c>
      <c r="WW262" s="5">
        <f>SUMIF('Aceite Virgen'!$B6:$B257,"&lt;="&amp;$B262,'Aceite Virgen'!WW$6:WW$257)</f>
        <v>6.81</v>
      </c>
      <c r="WX262" s="5">
        <f>SUMIF('Aceite Virgen'!$B6:$B257,"&lt;="&amp;$B262,'Aceite Virgen'!WX$6:WX$257)</f>
        <v>6.87</v>
      </c>
      <c r="WY262" s="5">
        <f>SUMIF('Aceite Virgen'!$B6:$B257,"&lt;="&amp;$B262,'Aceite Virgen'!WY$6:WY$257)</f>
        <v>2.84</v>
      </c>
      <c r="XC262" s="68">
        <f>SUMIF($B$6:$B$256,"&lt;="&amp;$B262,XC6:XC257)</f>
        <v>4.9600000000000009</v>
      </c>
      <c r="XD262" s="5">
        <f>SUMIF('Aceite Virgen'!$B6:$B257,"&lt;="&amp;$B262,'Aceite Virgen'!XD$6:XD$257)</f>
        <v>1.43</v>
      </c>
      <c r="XE262" s="5">
        <f>SUMIF('Aceite Virgen'!$B6:$B257,"&lt;="&amp;$B262,'Aceite Virgen'!XE$6:XE$257)</f>
        <v>6.06</v>
      </c>
      <c r="XF262" s="5">
        <f>SUMIF('Aceite Virgen'!$B6:$B257,"&lt;="&amp;$B262,'Aceite Virgen'!XF$6:XF$257)</f>
        <v>1.37</v>
      </c>
      <c r="XJ262" s="68">
        <f>SUMIF($B$6:$B$256,"&lt;="&amp;$B262,XJ6:XJ257)</f>
        <v>5.6800000000000006</v>
      </c>
      <c r="XK262" s="5">
        <f>SUMIF('Aceite Virgen'!$B6:$B257,"&lt;="&amp;$B262,'Aceite Virgen'!XK$6:XK$257)</f>
        <v>5.19</v>
      </c>
      <c r="XL262" s="5">
        <f>SUMIF('Aceite Virgen'!$B6:$B257,"&lt;="&amp;$B262,'Aceite Virgen'!XL$6:XL$257)</f>
        <v>4.8800000000000008</v>
      </c>
      <c r="XM262" s="5">
        <f>SUMIF('Aceite Virgen'!$B6:$B257,"&lt;="&amp;$B262,'Aceite Virgen'!XM$6:XM$257)</f>
        <v>8.02</v>
      </c>
      <c r="XQ262" s="68">
        <f>SUMIF($B$6:$B$256,"&lt;="&amp;$B262,XQ6:XQ257)</f>
        <v>8.59</v>
      </c>
      <c r="XR262" s="5">
        <f>SUMIF('Aceite Virgen'!$B6:$B257,"&lt;="&amp;$B262,'Aceite Virgen'!XR$6:XR$257)</f>
        <v>12.27</v>
      </c>
      <c r="XS262" s="5">
        <f>SUMIF('Aceite Virgen'!$B6:$B257,"&lt;="&amp;$B262,'Aceite Virgen'!XS$6:XS$257)</f>
        <v>3.84</v>
      </c>
      <c r="XT262" s="5">
        <f>SUMIF('Aceite Virgen'!$B6:$B257,"&lt;="&amp;$B262,'Aceite Virgen'!XT$6:XT$257)</f>
        <v>19.649999999999999</v>
      </c>
      <c r="XX262" s="68">
        <f>SUMIF($B$6:$B$256,"&lt;="&amp;$B262,XX6:XX257)</f>
        <v>31.820000000000004</v>
      </c>
      <c r="XY262" s="5">
        <f>SUMIF('Aceite Virgen'!$B6:$B257,"&lt;="&amp;$B262,'Aceite Virgen'!XY$6:XY$257)</f>
        <v>39.200000000000003</v>
      </c>
      <c r="XZ262" s="5">
        <f>SUMIF('Aceite Virgen'!$B6:$B257,"&lt;="&amp;$B262,'Aceite Virgen'!XZ$6:XZ$257)</f>
        <v>32.06</v>
      </c>
      <c r="YA262" s="5">
        <f>SUMIF('Aceite Virgen'!$B6:$B257,"&lt;="&amp;$B262,'Aceite Virgen'!YA$6:YA$257)</f>
        <v>24.16</v>
      </c>
      <c r="YE262" s="68">
        <f>SUMIF($B$6:$B$256,"&lt;="&amp;$B262,YE6:YE257)</f>
        <v>68.470000000000013</v>
      </c>
      <c r="YF262" s="5">
        <f>SUMIF('Aceite Virgen'!$B6:$B257,"&lt;="&amp;$B262,'Aceite Virgen'!YF$6:YF$257)</f>
        <v>56.05</v>
      </c>
      <c r="YG262" s="5">
        <f>SUMIF('Aceite Virgen'!$B6:$B257,"&lt;="&amp;$B262,'Aceite Virgen'!YG$6:YG$257)</f>
        <v>75.31</v>
      </c>
      <c r="YH262" s="5">
        <f>SUMIF('Aceite Virgen'!$B6:$B257,"&lt;="&amp;$B262,'Aceite Virgen'!YH$6:YH$257)</f>
        <v>61.170000000000009</v>
      </c>
      <c r="YL262" s="68">
        <f>SUMIF($B$6:$B$256,"&lt;="&amp;$B262,YL6:YL257)</f>
        <v>83.97999999999999</v>
      </c>
      <c r="YM262" s="5">
        <f>SUMIF('Aceite Virgen'!$B6:$B257,"&lt;="&amp;$B262,'Aceite Virgen'!YM$6:YM$257)</f>
        <v>69.48</v>
      </c>
      <c r="YN262" s="5">
        <f>SUMIF('Aceite Virgen'!$B6:$B257,"&lt;="&amp;$B262,'Aceite Virgen'!YN$6:YN$257)</f>
        <v>86.620000000000019</v>
      </c>
      <c r="YO262" s="5">
        <f>SUMIF('Aceite Virgen'!$B6:$B257,"&lt;="&amp;$B262,'Aceite Virgen'!YO$6:YO$257)</f>
        <v>85.860000000000014</v>
      </c>
      <c r="YP262" s="5">
        <f>SUMIF('Aceite Virgen'!$B6:$B257,"&lt;="&amp;$B262,'Aceite Virgen'!YP$6:YP$257)</f>
        <v>89.02</v>
      </c>
    </row>
    <row r="263" spans="1:666" x14ac:dyDescent="0.25">
      <c r="A263" s="9">
        <f>'TAM Aceite Virgen'!B11</f>
        <v>5.2</v>
      </c>
      <c r="B263" s="9">
        <f>'TAM Aceite Virgen'!C11</f>
        <v>5.4</v>
      </c>
      <c r="C263" s="9"/>
      <c r="D263" s="4">
        <f>SUMIFS('Aceite Virgen'!D$6:D$257,'Aceite Virgen'!$A$6:$A$257,"&gt;="&amp;$A263,'Aceite Virgen'!$B$6:$B$257,"&lt;="&amp;$B263)</f>
        <v>1.1800000000000002</v>
      </c>
      <c r="E263" s="4">
        <f>SUMIFS('Aceite Virgen'!E$6:E$257,'Aceite Virgen'!$A$6:$A$257,"&gt;="&amp;$A263,'Aceite Virgen'!$B$6:$B$257,"&lt;="&amp;$B263)</f>
        <v>0</v>
      </c>
      <c r="F263" s="4">
        <f>SUMIFS('Aceite Virgen'!F$6:F$257,'Aceite Virgen'!$A$6:$A$257,"&gt;="&amp;$A263,'Aceite Virgen'!$B$6:$B$257,"&lt;="&amp;$B263)</f>
        <v>0.81</v>
      </c>
      <c r="G263" s="4">
        <f>SUMIFS('Aceite Virgen'!G$6:G$257,'Aceite Virgen'!$A$6:$A$257,"&gt;="&amp;$A263,'Aceite Virgen'!$B$6:$B$257,"&lt;="&amp;$B263)</f>
        <v>6.99</v>
      </c>
      <c r="H263" s="9"/>
      <c r="I263" s="9"/>
      <c r="J263" s="9"/>
      <c r="K263" s="4">
        <f>SUMIFS('Aceite Virgen'!K$6:K$257,'Aceite Virgen'!$A$6:$A$257,"&gt;="&amp;$A263,'Aceite Virgen'!$B$6:$B$257,"&lt;="&amp;$B263)</f>
        <v>0.1</v>
      </c>
      <c r="L263" s="4">
        <f>SUMIFS('Aceite Virgen'!L$6:L$257,'Aceite Virgen'!$A$6:$A$257,"&gt;="&amp;$A263,'Aceite Virgen'!$B$6:$B$257,"&lt;="&amp;$B263)</f>
        <v>0</v>
      </c>
      <c r="M263" s="4">
        <f>SUMIFS('Aceite Virgen'!M$6:M$257,'Aceite Virgen'!$A$6:$A$257,"&gt;="&amp;$A263,'Aceite Virgen'!$B$6:$B$257,"&lt;="&amp;$B263)</f>
        <v>0.13</v>
      </c>
      <c r="N263" s="4">
        <f>SUMIFS('Aceite Virgen'!N$6:N$257,'Aceite Virgen'!$A$6:$A$257,"&gt;="&amp;$A263,'Aceite Virgen'!$B$6:$B$257,"&lt;="&amp;$B263)</f>
        <v>0</v>
      </c>
      <c r="O263" s="9"/>
      <c r="P263" s="9"/>
      <c r="Q263" s="9"/>
      <c r="R263" s="4">
        <f>SUMIFS('Aceite Virgen'!R$6:R$257,'Aceite Virgen'!$A$6:$A$257,"&gt;="&amp;$A263,'Aceite Virgen'!$B$6:$B$257,"&lt;="&amp;$B263)</f>
        <v>0.37</v>
      </c>
      <c r="S263" s="4">
        <f>SUMIFS('Aceite Virgen'!S$6:S$257,'Aceite Virgen'!$A$6:$A$257,"&gt;="&amp;$A263,'Aceite Virgen'!$B$6:$B$257,"&lt;="&amp;$B263)</f>
        <v>2.31</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0.18</v>
      </c>
      <c r="Z263" s="4">
        <f>SUMIFS('Aceite Virgen'!Z$6:Z$257,'Aceite Virgen'!$A$6:$A$257,"&gt;="&amp;$A263,'Aceite Virgen'!$B$6:$B$257,"&lt;="&amp;$B263)</f>
        <v>0</v>
      </c>
      <c r="AA263" s="4">
        <f>SUMIFS('Aceite Virgen'!AA$6:AA$257,'Aceite Virgen'!$A$6:$A$257,"&gt;="&amp;$A263,'Aceite Virgen'!$B$6:$B$257,"&lt;="&amp;$B263)</f>
        <v>0.27</v>
      </c>
      <c r="AB263" s="4">
        <f>SUMIFS('Aceite Virgen'!AB$6:AB$257,'Aceite Virgen'!$A$6:$A$257,"&gt;="&amp;$A263,'Aceite Virgen'!$B$6:$B$257,"&lt;="&amp;$B263)</f>
        <v>0</v>
      </c>
      <c r="AC263" s="9"/>
      <c r="AD263" s="9"/>
      <c r="AE263" s="9"/>
      <c r="AF263" s="4">
        <f>SUMIFS('Aceite Virgen'!AF$6:AF$257,'Aceite Virgen'!$A$6:$A$257,"&gt;="&amp;$A263,'Aceite Virgen'!$B$6:$B$257,"&lt;="&amp;$B263)</f>
        <v>0.21</v>
      </c>
      <c r="AG263" s="4">
        <f>SUMIFS('Aceite Virgen'!AG$6:AG$257,'Aceite Virgen'!$A$6:$A$257,"&gt;="&amp;$A263,'Aceite Virgen'!$B$6:$B$257,"&lt;="&amp;$B263)</f>
        <v>0.88</v>
      </c>
      <c r="AH263" s="4">
        <f>SUMIFS('Aceite Virgen'!AH$6:AH$257,'Aceite Virgen'!$A$6:$A$257,"&gt;="&amp;$A263,'Aceite Virgen'!$B$6:$B$257,"&lt;="&amp;$B263)</f>
        <v>0.15</v>
      </c>
      <c r="AI263" s="4">
        <f>SUMIFS('Aceite Virgen'!AI$6:AI$257,'Aceite Virgen'!$A$6:$A$257,"&gt;="&amp;$A263,'Aceite Virgen'!$B$6:$B$257,"&lt;="&amp;$B263)</f>
        <v>0</v>
      </c>
      <c r="AJ263" s="9"/>
      <c r="AK263" s="9"/>
      <c r="AL263" s="9"/>
      <c r="AM263" s="4">
        <f>SUMIFS('Aceite Virgen'!AM$6:AM$257,'Aceite Virgen'!$A$6:$A$257,"&gt;="&amp;$A263,'Aceite Virgen'!$B$6:$B$257,"&lt;="&amp;$B263)</f>
        <v>3.11</v>
      </c>
      <c r="AN263" s="4">
        <f>SUMIFS('Aceite Virgen'!AN$6:AN$257,'Aceite Virgen'!$A$6:$A$257,"&gt;="&amp;$A263,'Aceite Virgen'!$B$6:$B$257,"&lt;="&amp;$B263)</f>
        <v>6.03</v>
      </c>
      <c r="AO263" s="4">
        <f>SUMIFS('Aceite Virgen'!AO$6:AO$257,'Aceite Virgen'!$A$6:$A$257,"&gt;="&amp;$A263,'Aceite Virgen'!$B$6:$B$257,"&lt;="&amp;$B263)</f>
        <v>2.72</v>
      </c>
      <c r="AP263" s="4">
        <f>SUMIFS('Aceite Virgen'!AP$6:AP$257,'Aceite Virgen'!$A$6:$A$257,"&gt;="&amp;$A263,'Aceite Virgen'!$B$6:$B$257,"&lt;="&amp;$B263)</f>
        <v>3.19</v>
      </c>
      <c r="AQ263" s="9"/>
      <c r="AR263" s="9"/>
      <c r="AT263" s="4">
        <f>SUMIFS('Aceite Virgen'!AT$6:AT$257,'Aceite Virgen'!$A$6:$A$257,"&gt;="&amp;$A263,'Aceite Virgen'!$B$6:$B$257,"&lt;="&amp;$B263)</f>
        <v>2.5499999999999998</v>
      </c>
      <c r="AU263" s="4">
        <f>SUMIFS('Aceite Virgen'!AU$6:AU$257,'Aceite Virgen'!$A$6:$A$257,"&gt;="&amp;$A263,'Aceite Virgen'!$B$6:$B$257,"&lt;="&amp;$B263)</f>
        <v>10.9</v>
      </c>
      <c r="AV263" s="4">
        <f>SUMIFS('Aceite Virgen'!AV$6:AV$257,'Aceite Virgen'!$A$6:$A$257,"&gt;="&amp;$A263,'Aceite Virgen'!$B$6:$B$257,"&lt;="&amp;$B263)</f>
        <v>1.54</v>
      </c>
      <c r="AW263" s="4">
        <f>SUMIFS('Aceite Virgen'!AW$6:AW$257,'Aceite Virgen'!$A$6:$A$257,"&gt;="&amp;$A263,'Aceite Virgen'!$B$6:$B$257,"&lt;="&amp;$B263)</f>
        <v>5.78</v>
      </c>
      <c r="BA263" s="4">
        <f>SUMIFS('Aceite Virgen'!BA$6:BA$257,'Aceite Virgen'!$A$6:$A$257,"&gt;="&amp;$A263,'Aceite Virgen'!$B$6:$B$257,"&lt;="&amp;$B263)</f>
        <v>2.2400000000000002</v>
      </c>
      <c r="BB263" s="4">
        <f>SUMIFS('Aceite Virgen'!BB$6:BB$257,'Aceite Virgen'!$A$6:$A$257,"&gt;="&amp;$A263,'Aceite Virgen'!$B$6:$B$257,"&lt;="&amp;$B263)</f>
        <v>8.879999999999999</v>
      </c>
      <c r="BC263" s="4">
        <f>SUMIFS('Aceite Virgen'!BC$6:BC$257,'Aceite Virgen'!$A$6:$A$257,"&gt;="&amp;$A263,'Aceite Virgen'!$B$6:$B$257,"&lt;="&amp;$B263)</f>
        <v>1.48</v>
      </c>
      <c r="BD263" s="4">
        <f>SUMIFS('Aceite Virgen'!BD$6:BD$257,'Aceite Virgen'!$A$6:$A$257,"&gt;="&amp;$A263,'Aceite Virgen'!$B$6:$B$257,"&lt;="&amp;$B263)</f>
        <v>1.92</v>
      </c>
      <c r="BH263" s="4">
        <f>SUMIFS('Aceite Virgen'!BH$6:BH$257,'Aceite Virgen'!$A$6:$A$257,"&gt;="&amp;$A263,'Aceite Virgen'!$B$6:$B$257,"&lt;="&amp;$B263)</f>
        <v>3.9299999999999997</v>
      </c>
      <c r="BI263" s="4">
        <f>SUMIFS('Aceite Virgen'!BI$6:BI$257,'Aceite Virgen'!$A$6:$A$257,"&gt;="&amp;$A263,'Aceite Virgen'!$B$6:$B$257,"&lt;="&amp;$B263)</f>
        <v>20.85</v>
      </c>
      <c r="BJ263" s="4">
        <f>SUMIFS('Aceite Virgen'!BJ$6:BJ$257,'Aceite Virgen'!$A$6:$A$257,"&gt;="&amp;$A263,'Aceite Virgen'!$B$6:$B$257,"&lt;="&amp;$B263)</f>
        <v>2.62</v>
      </c>
      <c r="BK263" s="4">
        <f>SUMIFS('Aceite Virgen'!BK$6:BK$257,'Aceite Virgen'!$A$6:$A$257,"&gt;="&amp;$A263,'Aceite Virgen'!$B$6:$B$257,"&lt;="&amp;$B263)</f>
        <v>2.1</v>
      </c>
      <c r="BO263" s="4">
        <f>SUMIFS('Aceite Virgen'!BO$6:BO$257,'Aceite Virgen'!$A$6:$A$257,"&gt;="&amp;$A263,'Aceite Virgen'!$B$6:$B$257,"&lt;="&amp;$B263)</f>
        <v>2.5599999999999996</v>
      </c>
      <c r="BP263" s="4">
        <f>SUMIFS('Aceite Virgen'!BP$6:BP$257,'Aceite Virgen'!$A$6:$A$257,"&gt;="&amp;$A263,'Aceite Virgen'!$B$6:$B$257,"&lt;="&amp;$B263)</f>
        <v>3.36</v>
      </c>
      <c r="BQ263" s="4">
        <f>SUMIFS('Aceite Virgen'!BQ$6:BQ$257,'Aceite Virgen'!$A$6:$A$257,"&gt;="&amp;$A263,'Aceite Virgen'!$B$6:$B$257,"&lt;="&amp;$B263)</f>
        <v>2.06</v>
      </c>
      <c r="BR263" s="4">
        <f>SUMIFS('Aceite Virgen'!BR$6:BR$257,'Aceite Virgen'!$A$6:$A$257,"&gt;="&amp;$A263,'Aceite Virgen'!$B$6:$B$257,"&lt;="&amp;$B263)</f>
        <v>6.58</v>
      </c>
      <c r="BV263" s="4">
        <f>SUMIFS('Aceite Virgen'!BV$6:BV$257,'Aceite Virgen'!$A$6:$A$257,"&gt;="&amp;$A263,'Aceite Virgen'!$B$6:$B$257,"&lt;="&amp;$B263)</f>
        <v>2.2000000000000002</v>
      </c>
      <c r="BW263" s="4">
        <f>SUMIFS('Aceite Virgen'!BW$6:BW$257,'Aceite Virgen'!$A$6:$A$257,"&gt;="&amp;$A263,'Aceite Virgen'!$B$6:$B$257,"&lt;="&amp;$B263)</f>
        <v>6.39</v>
      </c>
      <c r="BX263" s="4">
        <f>SUMIFS('Aceite Virgen'!BX$6:BX$257,'Aceite Virgen'!$A$6:$A$257,"&gt;="&amp;$A263,'Aceite Virgen'!$B$6:$B$257,"&lt;="&amp;$B263)</f>
        <v>1.5</v>
      </c>
      <c r="BY263" s="4">
        <f>SUMIFS('Aceite Virgen'!BY$6:BY$257,'Aceite Virgen'!$A$6:$A$257,"&gt;="&amp;$A263,'Aceite Virgen'!$B$6:$B$257,"&lt;="&amp;$B263)</f>
        <v>6.83</v>
      </c>
      <c r="CC263" s="4">
        <f>SUMIFS('Aceite Virgen'!CC$6:CC$257,'Aceite Virgen'!$A$6:$A$257,"&gt;="&amp;$A263,'Aceite Virgen'!$B$6:$B$257,"&lt;="&amp;$B263)</f>
        <v>1.48</v>
      </c>
      <c r="CD263" s="4">
        <f>SUMIFS('Aceite Virgen'!CD$6:CD$257,'Aceite Virgen'!$A$6:$A$257,"&gt;="&amp;$A263,'Aceite Virgen'!$B$6:$B$257,"&lt;="&amp;$B263)</f>
        <v>2.71</v>
      </c>
      <c r="CE263" s="4">
        <f>SUMIFS('Aceite Virgen'!CE$6:CE$257,'Aceite Virgen'!$A$6:$A$257,"&gt;="&amp;$A263,'Aceite Virgen'!$B$6:$B$257,"&lt;="&amp;$B263)</f>
        <v>1.33</v>
      </c>
      <c r="CF263" s="4">
        <f>SUMIFS('Aceite Virgen'!CF$6:CF$257,'Aceite Virgen'!$A$6:$A$257,"&gt;="&amp;$A263,'Aceite Virgen'!$B$6:$B$257,"&lt;="&amp;$B263)</f>
        <v>0</v>
      </c>
      <c r="CJ263" s="4">
        <f>SUMIFS('Aceite Virgen'!CJ$6:CJ$257,'Aceite Virgen'!$A$6:$A$257,"&gt;="&amp;$A263,'Aceite Virgen'!$B$6:$B$257,"&lt;="&amp;$B263)</f>
        <v>3.21</v>
      </c>
      <c r="CK263" s="4">
        <f>SUMIFS('Aceite Virgen'!CK$6:CK$257,'Aceite Virgen'!$A$6:$A$257,"&gt;="&amp;$A263,'Aceite Virgen'!$B$6:$B$257,"&lt;="&amp;$B263)</f>
        <v>8.82</v>
      </c>
      <c r="CL263" s="4">
        <f>SUMIFS('Aceite Virgen'!CL$6:CL$257,'Aceite Virgen'!$A$6:$A$257,"&gt;="&amp;$A263,'Aceite Virgen'!$B$6:$B$257,"&lt;="&amp;$B263)</f>
        <v>2.83</v>
      </c>
      <c r="CM263" s="4">
        <f>SUMIFS('Aceite Virgen'!CM$6:CM$257,'Aceite Virgen'!$A$6:$A$257,"&gt;="&amp;$A263,'Aceite Virgen'!$B$6:$B$257,"&lt;="&amp;$B263)</f>
        <v>1.21</v>
      </c>
      <c r="CQ263" s="4">
        <f>SUMIFS('Aceite Virgen'!CQ$6:CQ$257,'Aceite Virgen'!$A$6:$A$257,"&gt;="&amp;$A263,'Aceite Virgen'!$B$6:$B$257,"&lt;="&amp;$B263)</f>
        <v>3.42</v>
      </c>
      <c r="CR263" s="4">
        <f>SUMIFS('Aceite Virgen'!CR$6:CR$257,'Aceite Virgen'!$A$6:$A$257,"&gt;="&amp;$A263,'Aceite Virgen'!$B$6:$B$257,"&lt;="&amp;$B263)</f>
        <v>18.2</v>
      </c>
      <c r="CS263" s="4">
        <f>SUMIFS('Aceite Virgen'!CS$6:CS$257,'Aceite Virgen'!$A$6:$A$257,"&gt;="&amp;$A263,'Aceite Virgen'!$B$6:$B$257,"&lt;="&amp;$B263)</f>
        <v>1.65</v>
      </c>
      <c r="CT263" s="4">
        <f>SUMIFS('Aceite Virgen'!CT$6:CT$257,'Aceite Virgen'!$A$6:$A$257,"&gt;="&amp;$A263,'Aceite Virgen'!$B$6:$B$257,"&lt;="&amp;$B263)</f>
        <v>0</v>
      </c>
      <c r="CX263" s="4">
        <f>SUMIFS('Aceite Virgen'!CX$6:CX$257,'Aceite Virgen'!$A$6:$A$257,"&gt;="&amp;$A263,'Aceite Virgen'!$B$6:$B$257,"&lt;="&amp;$B263)</f>
        <v>6.18</v>
      </c>
      <c r="CY263" s="4">
        <f>SUMIFS('Aceite Virgen'!CY$6:CY$257,'Aceite Virgen'!$A$6:$A$257,"&gt;="&amp;$A263,'Aceite Virgen'!$B$6:$B$257,"&lt;="&amp;$B263)</f>
        <v>16.119999999999997</v>
      </c>
      <c r="CZ263" s="4">
        <f>SUMIFS('Aceite Virgen'!CZ$6:CZ$257,'Aceite Virgen'!$A$6:$A$257,"&gt;="&amp;$A263,'Aceite Virgen'!$B$6:$B$257,"&lt;="&amp;$B263)</f>
        <v>4.37</v>
      </c>
      <c r="DA263" s="4">
        <f>SUMIFS('Aceite Virgen'!DA$6:DA$257,'Aceite Virgen'!$A$6:$A$257,"&gt;="&amp;$A263,'Aceite Virgen'!$B$6:$B$257,"&lt;="&amp;$B263)</f>
        <v>6.62</v>
      </c>
      <c r="DE263" s="4">
        <f>SUMIFS('Aceite Virgen'!DE$6:DE$257,'Aceite Virgen'!$A$6:$A$257,"&gt;="&amp;$A263,'Aceite Virgen'!$B$6:$B$257,"&lt;="&amp;$B263)</f>
        <v>3.46</v>
      </c>
      <c r="DF263" s="4">
        <f>SUMIFS('Aceite Virgen'!DF$6:DF$257,'Aceite Virgen'!$A$6:$A$257,"&gt;="&amp;$A263,'Aceite Virgen'!$B$6:$B$257,"&lt;="&amp;$B263)</f>
        <v>6.53</v>
      </c>
      <c r="DG263" s="4">
        <f>SUMIFS('Aceite Virgen'!DG$6:DG$257,'Aceite Virgen'!$A$6:$A$257,"&gt;="&amp;$A263,'Aceite Virgen'!$B$6:$B$257,"&lt;="&amp;$B263)</f>
        <v>1.4700000000000002</v>
      </c>
      <c r="DH263" s="4">
        <f>SUMIFS('Aceite Virgen'!DH$6:DH$257,'Aceite Virgen'!$A$6:$A$257,"&gt;="&amp;$A263,'Aceite Virgen'!$B$6:$B$257,"&lt;="&amp;$B263)</f>
        <v>4.92</v>
      </c>
      <c r="DL263" s="4">
        <f>SUMIFS('Aceite Virgen'!DL$6:DL$257,'Aceite Virgen'!$A$6:$A$257,"&gt;="&amp;$A263,'Aceite Virgen'!$B$6:$B$257,"&lt;="&amp;$B263)</f>
        <v>1.4300000000000002</v>
      </c>
      <c r="DM263" s="4">
        <f>SUMIFS('Aceite Virgen'!DM$6:DM$257,'Aceite Virgen'!$A$6:$A$257,"&gt;="&amp;$A263,'Aceite Virgen'!$B$6:$B$257,"&lt;="&amp;$B263)</f>
        <v>7.14</v>
      </c>
      <c r="DN263" s="4">
        <f>SUMIFS('Aceite Virgen'!DN$6:DN$257,'Aceite Virgen'!$A$6:$A$257,"&gt;="&amp;$A263,'Aceite Virgen'!$B$6:$B$257,"&lt;="&amp;$B263)</f>
        <v>0.15</v>
      </c>
      <c r="DO263" s="4">
        <f>SUMIFS('Aceite Virgen'!DO$6:DO$257,'Aceite Virgen'!$A$6:$A$257,"&gt;="&amp;$A263,'Aceite Virgen'!$B$6:$B$257,"&lt;="&amp;$B263)</f>
        <v>1.52</v>
      </c>
      <c r="DS263" s="4">
        <f>SUMIFS('Aceite Virgen'!DS$6:DS$257,'Aceite Virgen'!$A$6:$A$257,"&gt;="&amp;$A263,'Aceite Virgen'!$B$6:$B$257,"&lt;="&amp;$B263)</f>
        <v>1.01</v>
      </c>
      <c r="DT263" s="4">
        <f>SUMIFS('Aceite Virgen'!DT$6:DT$257,'Aceite Virgen'!$A$6:$A$257,"&gt;="&amp;$A263,'Aceite Virgen'!$B$6:$B$257,"&lt;="&amp;$B263)</f>
        <v>1.2</v>
      </c>
      <c r="DU263" s="4">
        <f>SUMIFS('Aceite Virgen'!DU$6:DU$257,'Aceite Virgen'!$A$6:$A$257,"&gt;="&amp;$A263,'Aceite Virgen'!$B$6:$B$257,"&lt;="&amp;$B263)</f>
        <v>0.44000000000000006</v>
      </c>
      <c r="DV263" s="4">
        <f>SUMIFS('Aceite Virgen'!DV$6:DV$257,'Aceite Virgen'!$A$6:$A$257,"&gt;="&amp;$A263,'Aceite Virgen'!$B$6:$B$257,"&lt;="&amp;$B263)</f>
        <v>2.5499999999999998</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2.88</v>
      </c>
      <c r="EH263" s="4">
        <f>SUMIFS('Aceite Virgen'!EH$6:EH$257,'Aceite Virgen'!$A$6:$A$257,"&gt;="&amp;$A263,'Aceite Virgen'!$B$6:$B$257,"&lt;="&amp;$B263)</f>
        <v>10.92</v>
      </c>
      <c r="EI263" s="4">
        <f>SUMIFS('Aceite Virgen'!EI$6:EI$257,'Aceite Virgen'!$A$6:$A$257,"&gt;="&amp;$A263,'Aceite Virgen'!$B$6:$B$257,"&lt;="&amp;$B263)</f>
        <v>0.21</v>
      </c>
      <c r="EJ263" s="4">
        <f>SUMIFS('Aceite Virgen'!EJ$6:EJ$257,'Aceite Virgen'!$A$6:$A$257,"&gt;="&amp;$A263,'Aceite Virgen'!$B$6:$B$257,"&lt;="&amp;$B263)</f>
        <v>2.5499999999999998</v>
      </c>
      <c r="EN263" s="4">
        <f>SUMIFS('Aceite Virgen'!EN$6:EN$257,'Aceite Virgen'!$A$6:$A$257,"&gt;="&amp;$A263,'Aceite Virgen'!$B$6:$B$257,"&lt;="&amp;$B263)</f>
        <v>0.34</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0.15</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0.34</v>
      </c>
      <c r="FJ263" s="4">
        <f>SUMIFS('Aceite Virgen'!FJ$6:FJ$257,'Aceite Virgen'!$A$6:$A$257,"&gt;="&amp;$A263,'Aceite Virgen'!$B$6:$B$257,"&lt;="&amp;$B263)</f>
        <v>0</v>
      </c>
      <c r="FK263" s="4">
        <f>SUMIFS('Aceite Virgen'!FK$6:FK$257,'Aceite Virgen'!$A$6:$A$257,"&gt;="&amp;$A263,'Aceite Virgen'!$B$6:$B$257,"&lt;="&amp;$B263)</f>
        <v>0.54</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0.36</v>
      </c>
      <c r="GE263" s="4">
        <f>SUMIFS('Aceite Virgen'!GE$6:GE$257,'Aceite Virgen'!$A$6:$A$257,"&gt;="&amp;$A263,'Aceite Virgen'!$B$6:$B$257,"&lt;="&amp;$B263)</f>
        <v>0</v>
      </c>
      <c r="GF263" s="4">
        <f>SUMIFS('Aceite Virgen'!GF$6:GF$257,'Aceite Virgen'!$A$6:$A$257,"&gt;="&amp;$A263,'Aceite Virgen'!$B$6:$B$257,"&lt;="&amp;$B263)</f>
        <v>0.54</v>
      </c>
      <c r="GG263" s="4">
        <f>SUMIFS('Aceite Virgen'!GG$6:GG$257,'Aceite Virgen'!$A$6:$A$257,"&gt;="&amp;$A263,'Aceite Virgen'!$B$6:$B$257,"&lt;="&amp;$B263)</f>
        <v>0</v>
      </c>
      <c r="GK263" s="4">
        <f>SUMIFS('Aceite Virgen'!GK$6:GK$257,'Aceite Virgen'!$A$6:$A$257,"&gt;="&amp;$A263,'Aceite Virgen'!$B$6:$B$257,"&lt;="&amp;$B263)</f>
        <v>0.16</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0.18</v>
      </c>
      <c r="GZ263" s="4">
        <f>SUMIFS('Aceite Virgen'!GZ$6:GZ$257,'Aceite Virgen'!$A$6:$A$257,"&gt;="&amp;$A263,'Aceite Virgen'!$B$6:$B$257,"&lt;="&amp;$B263)</f>
        <v>0</v>
      </c>
      <c r="HA263" s="4">
        <f>SUMIFS('Aceite Virgen'!HA$6:HA$257,'Aceite Virgen'!$A$6:$A$257,"&gt;="&amp;$A263,'Aceite Virgen'!$B$6:$B$257,"&lt;="&amp;$B263)</f>
        <v>0.24</v>
      </c>
      <c r="HB263" s="4">
        <f>SUMIFS('Aceite Virgen'!HB$6:HB$257,'Aceite Virgen'!$A$6:$A$257,"&gt;="&amp;$A263,'Aceite Virgen'!$B$6:$B$257,"&lt;="&amp;$B263)</f>
        <v>0</v>
      </c>
      <c r="HF263" s="4">
        <f>SUMIFS('Aceite Virgen'!HF$6:HF$257,'Aceite Virgen'!$A$6:$A$257,"&gt;="&amp;$A263,'Aceite Virgen'!$B$6:$B$257,"&lt;="&amp;$B263)</f>
        <v>0.78</v>
      </c>
      <c r="HG263" s="4">
        <f>SUMIFS('Aceite Virgen'!HG$6:HG$257,'Aceite Virgen'!$A$6:$A$257,"&gt;="&amp;$A263,'Aceite Virgen'!$B$6:$B$257,"&lt;="&amp;$B263)</f>
        <v>0</v>
      </c>
      <c r="HH263" s="4">
        <f>SUMIFS('Aceite Virgen'!HH$6:HH$257,'Aceite Virgen'!$A$6:$A$257,"&gt;="&amp;$A263,'Aceite Virgen'!$B$6:$B$257,"&lt;="&amp;$B263)</f>
        <v>1.0900000000000001</v>
      </c>
      <c r="HI263" s="4">
        <f>SUMIFS('Aceite Virgen'!HI$6:HI$257,'Aceite Virgen'!$A$6:$A$257,"&gt;="&amp;$A263,'Aceite Virgen'!$B$6:$B$257,"&lt;="&amp;$B263)</f>
        <v>0</v>
      </c>
      <c r="HM263" s="4">
        <f>SUMIFS('Aceite Virgen'!HM$6:HM$257,'Aceite Virgen'!$A$6:$A$257,"&gt;="&amp;$A263,'Aceite Virgen'!$B$6:$B$257,"&lt;="&amp;$B263)</f>
        <v>0.18</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2.36</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0.15</v>
      </c>
      <c r="IB263" s="4">
        <f>SUMIFS('Aceite Virgen'!IB$6:IB$257,'Aceite Virgen'!$A$6:$A$257,"&gt;="&amp;$A263,'Aceite Virgen'!$B$6:$B$257,"&lt;="&amp;$B263)</f>
        <v>0</v>
      </c>
      <c r="IC263" s="4">
        <f>SUMIFS('Aceite Virgen'!IC$6:IC$257,'Aceite Virgen'!$A$6:$A$257,"&gt;="&amp;$A263,'Aceite Virgen'!$B$6:$B$257,"&lt;="&amp;$B263)</f>
        <v>0.25</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0.12</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0.67</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1.62</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0.13</v>
      </c>
      <c r="JY263" s="4">
        <f>SUMIFS('Aceite Virgen'!JY$6:JY$257,'Aceite Virgen'!$A$6:$A$257,"&gt;="&amp;$A263,'Aceite Virgen'!$B$6:$B$257,"&lt;="&amp;$B263)</f>
        <v>0</v>
      </c>
      <c r="JZ263" s="4">
        <f>SUMIFS('Aceite Virgen'!JZ$6:JZ$257,'Aceite Virgen'!$A$6:$A$257,"&gt;="&amp;$A263,'Aceite Virgen'!$B$6:$B$257,"&lt;="&amp;$B263)</f>
        <v>0.21</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0.1</v>
      </c>
      <c r="KM263" s="4">
        <f>SUMIFS('Aceite Virgen'!KM$6:KM$257,'Aceite Virgen'!$A$6:$A$257,"&gt;="&amp;$A263,'Aceite Virgen'!$B$6:$B$257,"&lt;="&amp;$B263)</f>
        <v>0.71</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0.22</v>
      </c>
      <c r="LA263" s="4">
        <f>SUMIFS('Aceite Virgen'!LA$6:LA$257,'Aceite Virgen'!$A$6:$A$257,"&gt;="&amp;$A263,'Aceite Virgen'!$B$6:$B$257,"&lt;="&amp;$B263)</f>
        <v>1.59</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0.2</v>
      </c>
      <c r="LV263" s="4">
        <f>SUMIFS('Aceite Virgen'!LV$6:LV$257,'Aceite Virgen'!$A$6:$A$257,"&gt;="&amp;$A263,'Aceite Virgen'!$B$6:$B$257,"&lt;="&amp;$B263)</f>
        <v>1.75</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0.4</v>
      </c>
      <c r="MC263" s="4">
        <f>SUMIFS('Aceite Virgen'!MC$6:MC$257,'Aceite Virgen'!$A$6:$A$257,"&gt;="&amp;$A263,'Aceite Virgen'!$B$6:$B$257,"&lt;="&amp;$B263)</f>
        <v>3.87</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0.38</v>
      </c>
      <c r="OG263" s="4">
        <f>SUMIFS('Aceite Virgen'!OG$6:OG$257,'Aceite Virgen'!$A$6:$A$257,"&gt;="&amp;$A263,'Aceite Virgen'!$B$6:$B$257,"&lt;="&amp;$B263)</f>
        <v>2.2000000000000002</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0.26</v>
      </c>
      <c r="OU263" s="4">
        <f>SUMIFS('Aceite Virgen'!OU$6:OU$257,'Aceite Virgen'!$A$6:$A$257,"&gt;="&amp;$A263,'Aceite Virgen'!$B$6:$B$257,"&lt;="&amp;$B263)</f>
        <v>1.83</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1.56</v>
      </c>
      <c r="PB263" s="4">
        <f>SUMIFS('Aceite Virgen'!PB$6:PB$257,'Aceite Virgen'!$A$6:$A$257,"&gt;="&amp;$A263,'Aceite Virgen'!$B$6:$B$257,"&lt;="&amp;$B263)</f>
        <v>7.58</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0.81</v>
      </c>
      <c r="PI263" s="4">
        <f>SUMIFS('Aceite Virgen'!PI$6:PI$257,'Aceite Virgen'!$A$6:$A$257,"&gt;="&amp;$A263,'Aceite Virgen'!$B$6:$B$257,"&lt;="&amp;$B263)</f>
        <v>4.3600000000000003</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0.75</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0.49</v>
      </c>
      <c r="QD263" s="4">
        <f>SUMIFS('Aceite Virgen'!QD$6:QD$257,'Aceite Virgen'!$A$6:$A$257,"&gt;="&amp;$A263,'Aceite Virgen'!$B$6:$B$257,"&lt;="&amp;$B263)</f>
        <v>0</v>
      </c>
      <c r="QE263" s="4">
        <f>SUMIFS('Aceite Virgen'!QE$6:QE$257,'Aceite Virgen'!$A$6:$A$257,"&gt;="&amp;$A263,'Aceite Virgen'!$B$6:$B$257,"&lt;="&amp;$B263)</f>
        <v>0.9</v>
      </c>
      <c r="QF263" s="4">
        <f>SUMIFS('Aceite Virgen'!QF$6:QF$257,'Aceite Virgen'!$A$6:$A$257,"&gt;="&amp;$A263,'Aceite Virgen'!$B$6:$B$257,"&lt;="&amp;$B263)</f>
        <v>0</v>
      </c>
      <c r="QJ263" s="4">
        <f>SUMIFS('Aceite Virgen'!QJ$6:QJ$257,'Aceite Virgen'!$A$6:$A$257,"&gt;="&amp;$A263,'Aceite Virgen'!$B$6:$B$257,"&lt;="&amp;$B263)</f>
        <v>0.5</v>
      </c>
      <c r="QK263" s="4">
        <f>SUMIFS('Aceite Virgen'!QK$6:QK$257,'Aceite Virgen'!$A$6:$A$257,"&gt;="&amp;$A263,'Aceite Virgen'!$B$6:$B$257,"&lt;="&amp;$B263)</f>
        <v>1.02</v>
      </c>
      <c r="QL263" s="4">
        <f>SUMIFS('Aceite Virgen'!QL$6:QL$257,'Aceite Virgen'!$A$6:$A$257,"&gt;="&amp;$A263,'Aceite Virgen'!$B$6:$B$257,"&lt;="&amp;$B263)</f>
        <v>0.5</v>
      </c>
      <c r="QM263" s="4">
        <f>SUMIFS('Aceite Virgen'!QM$6:QM$257,'Aceite Virgen'!$A$6:$A$257,"&gt;="&amp;$A263,'Aceite Virgen'!$B$6:$B$257,"&lt;="&amp;$B263)</f>
        <v>0</v>
      </c>
      <c r="QQ263" s="4">
        <f>SUMIFS('Aceite Virgen'!QQ$6:QQ$257,'Aceite Virgen'!$A$6:$A$257,"&gt;="&amp;$A263,'Aceite Virgen'!$B$6:$B$257,"&lt;="&amp;$B263)</f>
        <v>0.85</v>
      </c>
      <c r="QR263" s="4">
        <f>SUMIFS('Aceite Virgen'!QR$6:QR$257,'Aceite Virgen'!$A$6:$A$257,"&gt;="&amp;$A263,'Aceite Virgen'!$B$6:$B$257,"&lt;="&amp;$B263)</f>
        <v>3.97</v>
      </c>
      <c r="QS263" s="4">
        <f>SUMIFS('Aceite Virgen'!QS$6:QS$257,'Aceite Virgen'!$A$6:$A$257,"&gt;="&amp;$A263,'Aceite Virgen'!$B$6:$B$257,"&lt;="&amp;$B263)</f>
        <v>0.3</v>
      </c>
      <c r="QT263" s="4">
        <f>SUMIFS('Aceite Virgen'!QT$6:QT$257,'Aceite Virgen'!$A$6:$A$257,"&gt;="&amp;$A263,'Aceite Virgen'!$B$6:$B$257,"&lt;="&amp;$B263)</f>
        <v>0</v>
      </c>
      <c r="QX263" s="4">
        <f>SUMIFS('Aceite Virgen'!QX$6:QX$257,'Aceite Virgen'!$A$6:$A$257,"&gt;="&amp;$A263,'Aceite Virgen'!$B$6:$B$257,"&lt;="&amp;$B263)</f>
        <v>7.8599999999999994</v>
      </c>
      <c r="QY263" s="4">
        <f>SUMIFS('Aceite Virgen'!QY$6:QY$257,'Aceite Virgen'!$A$6:$A$257,"&gt;="&amp;$A263,'Aceite Virgen'!$B$6:$B$257,"&lt;="&amp;$B263)</f>
        <v>10.91</v>
      </c>
      <c r="QZ263" s="4">
        <f>SUMIFS('Aceite Virgen'!QZ$6:QZ$257,'Aceite Virgen'!$A$6:$A$257,"&gt;="&amp;$A263,'Aceite Virgen'!$B$6:$B$257,"&lt;="&amp;$B263)</f>
        <v>9.07</v>
      </c>
      <c r="RA263" s="4">
        <f>SUMIFS('Aceite Virgen'!RA$6:RA$257,'Aceite Virgen'!$A$6:$A$257,"&gt;="&amp;$A263,'Aceite Virgen'!$B$6:$B$257,"&lt;="&amp;$B263)</f>
        <v>0.56000000000000005</v>
      </c>
      <c r="RE263" s="4">
        <f>SUMIFS('Aceite Virgen'!RE$6:RE$257,'Aceite Virgen'!$A$6:$A$257,"&gt;="&amp;$A263,'Aceite Virgen'!$B$6:$B$257,"&lt;="&amp;$B263)</f>
        <v>27.16</v>
      </c>
      <c r="RF263" s="4">
        <f>SUMIFS('Aceite Virgen'!RF$6:RF$257,'Aceite Virgen'!$A$6:$A$257,"&gt;="&amp;$A263,'Aceite Virgen'!$B$6:$B$257,"&lt;="&amp;$B263)</f>
        <v>1.47</v>
      </c>
      <c r="RG263" s="4">
        <f>SUMIFS('Aceite Virgen'!RG$6:RG$257,'Aceite Virgen'!$A$6:$A$257,"&gt;="&amp;$A263,'Aceite Virgen'!$B$6:$B$257,"&lt;="&amp;$B263)</f>
        <v>45.830000000000005</v>
      </c>
      <c r="RH263" s="4">
        <f>SUMIFS('Aceite Virgen'!RH$6:RH$257,'Aceite Virgen'!$A$6:$A$257,"&gt;="&amp;$A263,'Aceite Virgen'!$B$6:$B$257,"&lt;="&amp;$B263)</f>
        <v>4.7799999999999994</v>
      </c>
      <c r="RL263" s="4">
        <f>SUMIFS('Aceite Virgen'!RL$6:RL$257,'Aceite Virgen'!$A$6:$A$257,"&gt;="&amp;$A263,'Aceite Virgen'!$B$6:$B$257,"&lt;="&amp;$B263)</f>
        <v>27.98</v>
      </c>
      <c r="RM263" s="4">
        <f>SUMIFS('Aceite Virgen'!RM$6:RM$257,'Aceite Virgen'!$A$6:$A$257,"&gt;="&amp;$A263,'Aceite Virgen'!$B$6:$B$257,"&lt;="&amp;$B263)</f>
        <v>3.92</v>
      </c>
      <c r="RN263" s="4">
        <f>SUMIFS('Aceite Virgen'!RN$6:RN$257,'Aceite Virgen'!$A$6:$A$257,"&gt;="&amp;$A263,'Aceite Virgen'!$B$6:$B$257,"&lt;="&amp;$B263)</f>
        <v>37.33</v>
      </c>
      <c r="RO263" s="4">
        <f>SUMIFS('Aceite Virgen'!RO$6:RO$257,'Aceite Virgen'!$A$6:$A$257,"&gt;="&amp;$A263,'Aceite Virgen'!$B$6:$B$257,"&lt;="&amp;$B263)</f>
        <v>28.020000000000003</v>
      </c>
      <c r="RS263" s="69">
        <f>SUMIFS('Aceite Virgen'!RS$6:RS$257,'Aceite Virgen'!$A$6:$A$257,"&gt;="&amp;$A263,'Aceite Virgen'!$B$6:$B$257,"&lt;="&amp;$B263)</f>
        <v>20.310000000000002</v>
      </c>
      <c r="RT263" s="4">
        <f>SUMIFS('Aceite Virgen'!RT$6:RT$257,'Aceite Virgen'!$A$6:$A$257,"&gt;="&amp;$A263,'Aceite Virgen'!$B$6:$B$257,"&lt;="&amp;$B263)</f>
        <v>0</v>
      </c>
      <c r="RU263" s="4">
        <f>SUMIFS('Aceite Virgen'!RU$6:RU$257,'Aceite Virgen'!$A$6:$A$257,"&gt;="&amp;$A263,'Aceite Virgen'!$B$6:$B$257,"&lt;="&amp;$B263)</f>
        <v>28.51</v>
      </c>
      <c r="RV263" s="4">
        <f>SUMIFS('Aceite Virgen'!RV$6:RV$257,'Aceite Virgen'!$A$6:$A$257,"&gt;="&amp;$A263,'Aceite Virgen'!$B$6:$B$257,"&lt;="&amp;$B263)</f>
        <v>12.61</v>
      </c>
      <c r="RZ263" s="69">
        <f>SUMIFS('Aceite Virgen'!RZ$6:RZ$257,'Aceite Virgen'!$A$6:$A$257,"&gt;="&amp;$A263,'Aceite Virgen'!$B$6:$B$257,"&lt;="&amp;$B263)</f>
        <v>8.76</v>
      </c>
      <c r="SA263" s="4">
        <f>SUMIFS('Aceite Virgen'!SA$6:SA$257,'Aceite Virgen'!$A$6:$A$257,"&gt;="&amp;$A263,'Aceite Virgen'!$B$6:$B$257,"&lt;="&amp;$B263)</f>
        <v>19.579999999999998</v>
      </c>
      <c r="SB263" s="4">
        <f>SUMIFS('Aceite Virgen'!SB$6:SB$257,'Aceite Virgen'!$A$6:$A$257,"&gt;="&amp;$A263,'Aceite Virgen'!$B$6:$B$257,"&lt;="&amp;$B263)</f>
        <v>6.34</v>
      </c>
      <c r="SC263" s="4">
        <f>SUMIFS('Aceite Virgen'!SC$6:SC$257,'Aceite Virgen'!$A$6:$A$257,"&gt;="&amp;$A263,'Aceite Virgen'!$B$6:$B$257,"&lt;="&amp;$B263)</f>
        <v>9.129999999999999</v>
      </c>
      <c r="SG263" s="69">
        <f>SUMIFS('Aceite Virgen'!SG$6:SG$257,'Aceite Virgen'!$A$6:$A$257,"&gt;="&amp;$A263,'Aceite Virgen'!$B$6:$B$257,"&lt;="&amp;$B263)</f>
        <v>7.86</v>
      </c>
      <c r="SH263" s="4">
        <f>SUMIFS('Aceite Virgen'!SH$6:SH$257,'Aceite Virgen'!$A$6:$A$257,"&gt;="&amp;$A263,'Aceite Virgen'!$B$6:$B$257,"&lt;="&amp;$B263)</f>
        <v>18.09</v>
      </c>
      <c r="SI263" s="4">
        <f>SUMIFS('Aceite Virgen'!SI$6:SI$257,'Aceite Virgen'!$A$6:$A$257,"&gt;="&amp;$A263,'Aceite Virgen'!$B$6:$B$257,"&lt;="&amp;$B263)</f>
        <v>7.04</v>
      </c>
      <c r="SJ263" s="4">
        <f>SUMIFS('Aceite Virgen'!SJ$6:SJ$257,'Aceite Virgen'!$A$6:$A$257,"&gt;="&amp;$A263,'Aceite Virgen'!$B$6:$B$257,"&lt;="&amp;$B263)</f>
        <v>5.9399999999999995</v>
      </c>
      <c r="SN263" s="69">
        <f>SUMIFS('Aceite Virgen'!SN$6:SN$257,'Aceite Virgen'!$A$6:$A$257,"&gt;="&amp;$A263,'Aceite Virgen'!$B$6:$B$257,"&lt;="&amp;$B263)</f>
        <v>4.29</v>
      </c>
      <c r="SO263" s="4">
        <f>SUMIFS('Aceite Virgen'!SO$6:SO$257,'Aceite Virgen'!$A$6:$A$257,"&gt;="&amp;$A263,'Aceite Virgen'!$B$6:$B$257,"&lt;="&amp;$B263)</f>
        <v>14.34</v>
      </c>
      <c r="SP263" s="4">
        <f>SUMIFS('Aceite Virgen'!SP$6:SP$257,'Aceite Virgen'!$A$6:$A$257,"&gt;="&amp;$A263,'Aceite Virgen'!$B$6:$B$257,"&lt;="&amp;$B263)</f>
        <v>3.4899999999999998</v>
      </c>
      <c r="SQ263" s="4">
        <f>SUMIFS('Aceite Virgen'!SQ$6:SQ$257,'Aceite Virgen'!$A$6:$A$257,"&gt;="&amp;$A263,'Aceite Virgen'!$B$6:$B$257,"&lt;="&amp;$B263)</f>
        <v>0</v>
      </c>
      <c r="SU263" s="69">
        <f>SUMIFS('Aceite Virgen'!SU$6:SU$257,'Aceite Virgen'!$A$6:$A$257,"&gt;="&amp;$A263,'Aceite Virgen'!$B$6:$B$257,"&lt;="&amp;$B263)</f>
        <v>2.5</v>
      </c>
      <c r="SV263" s="4">
        <f>SUMIFS('Aceite Virgen'!SV$6:SV$257,'Aceite Virgen'!$A$6:$A$257,"&gt;="&amp;$A263,'Aceite Virgen'!$B$6:$B$257,"&lt;="&amp;$B263)</f>
        <v>7.75</v>
      </c>
      <c r="SW263" s="4">
        <f>SUMIFS('Aceite Virgen'!SW$6:SW$257,'Aceite Virgen'!$A$6:$A$257,"&gt;="&amp;$A263,'Aceite Virgen'!$B$6:$B$257,"&lt;="&amp;$B263)</f>
        <v>1.35</v>
      </c>
      <c r="SX263" s="4">
        <f>SUMIFS('Aceite Virgen'!SX$6:SX$257,'Aceite Virgen'!$A$6:$A$257,"&gt;="&amp;$A263,'Aceite Virgen'!$B$6:$B$257,"&lt;="&amp;$B263)</f>
        <v>1.31</v>
      </c>
      <c r="TB263" s="69">
        <f>SUMIFS('Aceite Virgen'!TB$6:TB$257,'Aceite Virgen'!$A$6:$A$257,"&gt;="&amp;$A263,'Aceite Virgen'!$B$6:$B$257,"&lt;="&amp;$B263)</f>
        <v>0</v>
      </c>
      <c r="TC263" s="4">
        <f>SUMIFS('Aceite Virgen'!TC$6:TC$257,'Aceite Virgen'!$A$6:$A$257,"&gt;="&amp;$A263,'Aceite Virgen'!$B$6:$B$257,"&lt;="&amp;$B263)</f>
        <v>0</v>
      </c>
      <c r="TD263" s="4">
        <f>SUMIFS('Aceite Virgen'!TD$6:TD$257,'Aceite Virgen'!$A$6:$A$257,"&gt;="&amp;$A263,'Aceite Virgen'!$B$6:$B$257,"&lt;="&amp;$B263)</f>
        <v>0</v>
      </c>
      <c r="TE263" s="4">
        <f>SUMIFS('Aceite Virgen'!TE$6:TE$257,'Aceite Virgen'!$A$6:$A$257,"&gt;="&amp;$A263,'Aceite Virgen'!$B$6:$B$257,"&lt;="&amp;$B263)</f>
        <v>0</v>
      </c>
      <c r="TI263" s="69">
        <f>SUMIFS('Aceite Virgen'!TI$6:TI$257,'Aceite Virgen'!$A$6:$A$257,"&gt;="&amp;$A263,'Aceite Virgen'!$B$6:$B$257,"&lt;="&amp;$B263)</f>
        <v>0</v>
      </c>
      <c r="TJ263" s="4">
        <f>SUMIFS('Aceite Virgen'!TJ$6:TJ$257,'Aceite Virgen'!$A$6:$A$257,"&gt;="&amp;$A263,'Aceite Virgen'!$B$6:$B$257,"&lt;="&amp;$B263)</f>
        <v>0</v>
      </c>
      <c r="TK263" s="4">
        <f>SUMIFS('Aceite Virgen'!TK$6:TK$257,'Aceite Virgen'!$A$6:$A$257,"&gt;="&amp;$A263,'Aceite Virgen'!$B$6:$B$257,"&lt;="&amp;$B263)</f>
        <v>0</v>
      </c>
      <c r="TL263" s="4">
        <f>SUMIFS('Aceite Virgen'!TL$6:TL$257,'Aceite Virgen'!$A$6:$A$257,"&gt;="&amp;$A263,'Aceite Virgen'!$B$6:$B$257,"&lt;="&amp;$B263)</f>
        <v>0</v>
      </c>
      <c r="TP263" s="69">
        <f>SUMIFS('Aceite Virgen'!TP$6:TP$257,'Aceite Virgen'!$A$6:$A$257,"&gt;="&amp;$A263,'Aceite Virgen'!$B$6:$B$257,"&lt;="&amp;$B263)</f>
        <v>0</v>
      </c>
      <c r="TQ263" s="4">
        <f>SUMIFS('Aceite Virgen'!TQ$6:TQ$257,'Aceite Virgen'!$A$6:$A$257,"&gt;="&amp;$A263,'Aceite Virgen'!$B$6:$B$257,"&lt;="&amp;$B263)</f>
        <v>0</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1.03</v>
      </c>
      <c r="TX263" s="4">
        <f>SUMIFS('Aceite Virgen'!TX$6:TX$257,'Aceite Virgen'!$A$6:$A$257,"&gt;="&amp;$A263,'Aceite Virgen'!$B$6:$B$257,"&lt;="&amp;$B263)</f>
        <v>1.04</v>
      </c>
      <c r="TY263" s="4">
        <f>SUMIFS('Aceite Virgen'!TY$6:TY$257,'Aceite Virgen'!$A$6:$A$257,"&gt;="&amp;$A263,'Aceite Virgen'!$B$6:$B$257,"&lt;="&amp;$B263)</f>
        <v>0</v>
      </c>
      <c r="TZ263" s="4">
        <f>SUMIFS('Aceite Virgen'!TZ$6:TZ$257,'Aceite Virgen'!$A$6:$A$257,"&gt;="&amp;$A263,'Aceite Virgen'!$B$6:$B$257,"&lt;="&amp;$B263)</f>
        <v>3.26</v>
      </c>
      <c r="UD263" s="69">
        <f>SUMIFS('Aceite Virgen'!UD$6:UD$257,'Aceite Virgen'!$A$6:$A$257,"&gt;="&amp;$A263,'Aceite Virgen'!$B$6:$B$257,"&lt;="&amp;$B263)</f>
        <v>1.23</v>
      </c>
      <c r="UE263" s="4">
        <f>SUMIFS('Aceite Virgen'!UE$6:UE$257,'Aceite Virgen'!$A$6:$A$257,"&gt;="&amp;$A263,'Aceite Virgen'!$B$6:$B$257,"&lt;="&amp;$B263)</f>
        <v>0</v>
      </c>
      <c r="UF263" s="4">
        <f>SUMIFS('Aceite Virgen'!UF$6:UF$257,'Aceite Virgen'!$A$6:$A$257,"&gt;="&amp;$A263,'Aceite Virgen'!$B$6:$B$257,"&lt;="&amp;$B263)</f>
        <v>0.67</v>
      </c>
      <c r="UG263" s="4">
        <f>SUMIFS('Aceite Virgen'!UG$6:UG$257,'Aceite Virgen'!$A$6:$A$257,"&gt;="&amp;$A263,'Aceite Virgen'!$B$6:$B$257,"&lt;="&amp;$B263)</f>
        <v>4.5999999999999996</v>
      </c>
      <c r="UK263" s="69">
        <f>SUMIFS('Aceite Virgen'!UK$6:UK$257,'Aceite Virgen'!$A$6:$A$257,"&gt;="&amp;$A263,'Aceite Virgen'!$B$6:$B$257,"&lt;="&amp;$B263)</f>
        <v>1.24</v>
      </c>
      <c r="UL263" s="4">
        <f>SUMIFS('Aceite Virgen'!UL$6:UL$257,'Aceite Virgen'!$A$6:$A$257,"&gt;="&amp;$A263,'Aceite Virgen'!$B$6:$B$257,"&lt;="&amp;$B263)</f>
        <v>4.3899999999999997</v>
      </c>
      <c r="UM263" s="4">
        <f>SUMIFS('Aceite Virgen'!UM$6:UM$257,'Aceite Virgen'!$A$6:$A$257,"&gt;="&amp;$A263,'Aceite Virgen'!$B$6:$B$257,"&lt;="&amp;$B263)</f>
        <v>0</v>
      </c>
      <c r="UN263" s="4">
        <f>SUMIFS('Aceite Virgen'!UN$6:UN$257,'Aceite Virgen'!$A$6:$A$257,"&gt;="&amp;$A263,'Aceite Virgen'!$B$6:$B$257,"&lt;="&amp;$B263)</f>
        <v>2.19</v>
      </c>
      <c r="UR263" s="69">
        <f>SUMIFS('Aceite Virgen'!UR$6:UR$257,'Aceite Virgen'!$A$6:$A$257,"&gt;="&amp;$A263,'Aceite Virgen'!$B$6:$B$257,"&lt;="&amp;$B263)</f>
        <v>0.35</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2.4900000000000002</v>
      </c>
      <c r="UY263" s="69">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9">
        <f>SUMIFS('Aceite Virgen'!VF$6:VF$257,'Aceite Virgen'!$A$6:$A$257,"&gt;="&amp;$A263,'Aceite Virgen'!$B$6:$B$257,"&lt;="&amp;$B263)</f>
        <v>0.2</v>
      </c>
      <c r="VG263" s="4">
        <f>SUMIFS('Aceite Virgen'!VG$6:VG$257,'Aceite Virgen'!$A$6:$A$257,"&gt;="&amp;$A263,'Aceite Virgen'!$B$6:$B$257,"&lt;="&amp;$B263)</f>
        <v>0</v>
      </c>
      <c r="VH263" s="4">
        <f>SUMIFS('Aceite Virgen'!VH$6:VH$257,'Aceite Virgen'!$A$6:$A$257,"&gt;="&amp;$A263,'Aceite Virgen'!$B$6:$B$257,"&lt;="&amp;$B263)</f>
        <v>0.32</v>
      </c>
      <c r="VI263" s="4">
        <f>SUMIFS('Aceite Virgen'!VI$6:VI$257,'Aceite Virgen'!$A$6:$A$257,"&gt;="&amp;$A263,'Aceite Virgen'!$B$6:$B$257,"&lt;="&amp;$B263)</f>
        <v>0</v>
      </c>
      <c r="VM263" s="69">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9">
        <f>SUMIFS('Aceite Virgen'!WA$6:WA$257,'Aceite Virgen'!$A$6:$A$257,"&gt;="&amp;$A263,'Aceite Virgen'!$B$6:$B$257,"&lt;="&amp;$B263)</f>
        <v>0.23</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1.27</v>
      </c>
      <c r="WH263" s="69">
        <f>SUMIFS('Aceite Virgen'!WH$6:WH$257,'Aceite Virgen'!$A$6:$A$257,"&gt;="&amp;$A263,'Aceite Virgen'!$B$6:$B$257,"&lt;="&amp;$B263)</f>
        <v>0.56999999999999995</v>
      </c>
      <c r="WI263" s="4">
        <f>SUMIFS('Aceite Virgen'!WI$6:WI$257,'Aceite Virgen'!$A$6:$A$257,"&gt;="&amp;$A263,'Aceite Virgen'!$B$6:$B$257,"&lt;="&amp;$B263)</f>
        <v>0</v>
      </c>
      <c r="WJ263" s="4">
        <f>SUMIFS('Aceite Virgen'!WJ$6:WJ$257,'Aceite Virgen'!$A$6:$A$257,"&gt;="&amp;$A263,'Aceite Virgen'!$B$6:$B$257,"&lt;="&amp;$B263)</f>
        <v>0</v>
      </c>
      <c r="WK263" s="4">
        <f>SUMIFS('Aceite Virgen'!WK$6:WK$257,'Aceite Virgen'!$A$6:$A$257,"&gt;="&amp;$A263,'Aceite Virgen'!$B$6:$B$257,"&lt;="&amp;$B263)</f>
        <v>0.79</v>
      </c>
      <c r="WO263" s="69">
        <f>SUMIFS('Aceite Virgen'!WO$6:WO$257,'Aceite Virgen'!$A$6:$A$257,"&gt;="&amp;$A263,'Aceite Virgen'!$B$6:$B$257,"&lt;="&amp;$B263)</f>
        <v>1</v>
      </c>
      <c r="WP263" s="4">
        <f>SUMIFS('Aceite Virgen'!WP$6:WP$257,'Aceite Virgen'!$A$6:$A$257,"&gt;="&amp;$A263,'Aceite Virgen'!$B$6:$B$257,"&lt;="&amp;$B263)</f>
        <v>0</v>
      </c>
      <c r="WQ263" s="4">
        <f>SUMIFS('Aceite Virgen'!WQ$6:WQ$257,'Aceite Virgen'!$A$6:$A$257,"&gt;="&amp;$A263,'Aceite Virgen'!$B$6:$B$257,"&lt;="&amp;$B263)</f>
        <v>0</v>
      </c>
      <c r="WR263" s="4">
        <f>SUMIFS('Aceite Virgen'!WR$6:WR$257,'Aceite Virgen'!$A$6:$A$257,"&gt;="&amp;$A263,'Aceite Virgen'!$B$6:$B$257,"&lt;="&amp;$B263)</f>
        <v>6.6</v>
      </c>
      <c r="WV263" s="69">
        <f>SUMIFS('Aceite Virgen'!WV$6:WV$257,'Aceite Virgen'!$A$6:$A$257,"&gt;="&amp;$A263,'Aceite Virgen'!$B$6:$B$257,"&lt;="&amp;$B263)</f>
        <v>1.96</v>
      </c>
      <c r="WW263" s="4">
        <f>SUMIFS('Aceite Virgen'!WW$6:WW$257,'Aceite Virgen'!$A$6:$A$257,"&gt;="&amp;$A263,'Aceite Virgen'!$B$6:$B$257,"&lt;="&amp;$B263)</f>
        <v>0</v>
      </c>
      <c r="WX263" s="4">
        <f>SUMIFS('Aceite Virgen'!WX$6:WX$257,'Aceite Virgen'!$A$6:$A$257,"&gt;="&amp;$A263,'Aceite Virgen'!$B$6:$B$257,"&lt;="&amp;$B263)</f>
        <v>1.2</v>
      </c>
      <c r="WY263" s="4">
        <f>SUMIFS('Aceite Virgen'!WY$6:WY$257,'Aceite Virgen'!$A$6:$A$257,"&gt;="&amp;$A263,'Aceite Virgen'!$B$6:$B$257,"&lt;="&amp;$B263)</f>
        <v>6.69</v>
      </c>
      <c r="XC263" s="69">
        <f>SUMIFS('Aceite Virgen'!XC$6:XC$257,'Aceite Virgen'!$A$6:$A$257,"&gt;="&amp;$A263,'Aceite Virgen'!$B$6:$B$257,"&lt;="&amp;$B263)</f>
        <v>0.7</v>
      </c>
      <c r="XD263" s="4">
        <f>SUMIFS('Aceite Virgen'!XD$6:XD$257,'Aceite Virgen'!$A$6:$A$257,"&gt;="&amp;$A263,'Aceite Virgen'!$B$6:$B$257,"&lt;="&amp;$B263)</f>
        <v>0</v>
      </c>
      <c r="XE263" s="4">
        <f>SUMIFS('Aceite Virgen'!XE$6:XE$257,'Aceite Virgen'!$A$6:$A$257,"&gt;="&amp;$A263,'Aceite Virgen'!$B$6:$B$257,"&lt;="&amp;$B263)</f>
        <v>0</v>
      </c>
      <c r="XF263" s="4">
        <f>SUMIFS('Aceite Virgen'!XF$6:XF$257,'Aceite Virgen'!$A$6:$A$257,"&gt;="&amp;$A263,'Aceite Virgen'!$B$6:$B$257,"&lt;="&amp;$B263)</f>
        <v>3.68</v>
      </c>
      <c r="XJ263" s="69">
        <f>SUMIFS('Aceite Virgen'!XJ$6:XJ$257,'Aceite Virgen'!$A$6:$A$257,"&gt;="&amp;$A263,'Aceite Virgen'!$B$6:$B$257,"&lt;="&amp;$B263)</f>
        <v>0.81</v>
      </c>
      <c r="XK263" s="4">
        <f>SUMIFS('Aceite Virgen'!XK$6:XK$257,'Aceite Virgen'!$A$6:$A$257,"&gt;="&amp;$A263,'Aceite Virgen'!$B$6:$B$257,"&lt;="&amp;$B263)</f>
        <v>4.1100000000000003</v>
      </c>
      <c r="XL263" s="4">
        <f>SUMIFS('Aceite Virgen'!XL$6:XL$257,'Aceite Virgen'!$A$6:$A$257,"&gt;="&amp;$A263,'Aceite Virgen'!$B$6:$B$257,"&lt;="&amp;$B263)</f>
        <v>0</v>
      </c>
      <c r="XM263" s="4">
        <f>SUMIFS('Aceite Virgen'!XM$6:XM$257,'Aceite Virgen'!$A$6:$A$257,"&gt;="&amp;$A263,'Aceite Virgen'!$B$6:$B$257,"&lt;="&amp;$B263)</f>
        <v>0</v>
      </c>
      <c r="XQ263" s="69">
        <f>SUMIFS('Aceite Virgen'!XQ$6:XQ$257,'Aceite Virgen'!$A$6:$A$257,"&gt;="&amp;$A263,'Aceite Virgen'!$B$6:$B$257,"&lt;="&amp;$B263)</f>
        <v>15.42</v>
      </c>
      <c r="XR263" s="4">
        <f>SUMIFS('Aceite Virgen'!XR$6:XR$257,'Aceite Virgen'!$A$6:$A$257,"&gt;="&amp;$A263,'Aceite Virgen'!$B$6:$B$257,"&lt;="&amp;$B263)</f>
        <v>10.28</v>
      </c>
      <c r="XS263" s="4">
        <f>SUMIFS('Aceite Virgen'!XS$6:XS$257,'Aceite Virgen'!$A$6:$A$257,"&gt;="&amp;$A263,'Aceite Virgen'!$B$6:$B$257,"&lt;="&amp;$B263)</f>
        <v>21.429999999999996</v>
      </c>
      <c r="XT263" s="4">
        <f>SUMIFS('Aceite Virgen'!XT$6:XT$257,'Aceite Virgen'!$A$6:$A$257,"&gt;="&amp;$A263,'Aceite Virgen'!$B$6:$B$257,"&lt;="&amp;$B263)</f>
        <v>0</v>
      </c>
      <c r="XX263" s="69">
        <f>SUMIFS('Aceite Virgen'!XX$6:XX$257,'Aceite Virgen'!$A$6:$A$257,"&gt;="&amp;$A263,'Aceite Virgen'!$B$6:$B$257,"&lt;="&amp;$B263)</f>
        <v>30.34</v>
      </c>
      <c r="XY263" s="4">
        <f>SUMIFS('Aceite Virgen'!XY$6:XY$257,'Aceite Virgen'!$A$6:$A$257,"&gt;="&amp;$A263,'Aceite Virgen'!$B$6:$B$257,"&lt;="&amp;$B263)</f>
        <v>8.8099999999999987</v>
      </c>
      <c r="XZ263" s="4">
        <f>SUMIFS('Aceite Virgen'!XZ$6:XZ$257,'Aceite Virgen'!$A$6:$A$257,"&gt;="&amp;$A263,'Aceite Virgen'!$B$6:$B$257,"&lt;="&amp;$B263)</f>
        <v>38.06</v>
      </c>
      <c r="YA263" s="4">
        <f>SUMIFS('Aceite Virgen'!YA$6:YA$257,'Aceite Virgen'!$A$6:$A$257,"&gt;="&amp;$A263,'Aceite Virgen'!$B$6:$B$257,"&lt;="&amp;$B263)</f>
        <v>26.86</v>
      </c>
      <c r="YE263" s="69">
        <f>SUMIFS('Aceite Virgen'!YE$6:YE$257,'Aceite Virgen'!$A$6:$A$257,"&gt;="&amp;$A263,'Aceite Virgen'!$B$6:$B$257,"&lt;="&amp;$B263)</f>
        <v>14.63</v>
      </c>
      <c r="YF263" s="4">
        <f>SUMIFS('Aceite Virgen'!YF$6:YF$257,'Aceite Virgen'!$A$6:$A$257,"&gt;="&amp;$A263,'Aceite Virgen'!$B$6:$B$257,"&lt;="&amp;$B263)</f>
        <v>23.200000000000003</v>
      </c>
      <c r="YG263" s="4">
        <f>SUMIFS('Aceite Virgen'!YG$6:YG$257,'Aceite Virgen'!$A$6:$A$257,"&gt;="&amp;$A263,'Aceite Virgen'!$B$6:$B$257,"&lt;="&amp;$B263)</f>
        <v>10.119999999999999</v>
      </c>
      <c r="YH263" s="4">
        <f>SUMIFS('Aceite Virgen'!YH$6:YH$257,'Aceite Virgen'!$A$6:$A$257,"&gt;="&amp;$A263,'Aceite Virgen'!$B$6:$B$257,"&lt;="&amp;$B263)</f>
        <v>21.25</v>
      </c>
      <c r="YL263" s="69">
        <f>SUMIFS('Aceite Virgen'!YL$6:YL$257,'Aceite Virgen'!$A$6:$A$257,"&gt;="&amp;$A263,'Aceite Virgen'!$B$6:$B$257,"&lt;="&amp;$B263)</f>
        <v>4.09</v>
      </c>
      <c r="YM263" s="4">
        <f>SUMIFS('Aceite Virgen'!YM$6:YM$257,'Aceite Virgen'!$A$6:$A$257,"&gt;="&amp;$A263,'Aceite Virgen'!$B$6:$B$257,"&lt;="&amp;$B263)</f>
        <v>10.050000000000001</v>
      </c>
      <c r="YN263" s="4">
        <f>SUMIFS('Aceite Virgen'!YN$6:YN$257,'Aceite Virgen'!$A$6:$A$257,"&gt;="&amp;$A263,'Aceite Virgen'!$B$6:$B$257,"&lt;="&amp;$B263)</f>
        <v>3.22</v>
      </c>
      <c r="YO263" s="4">
        <f>SUMIFS('Aceite Virgen'!YO$6:YO$257,'Aceite Virgen'!$A$6:$A$257,"&gt;="&amp;$A263,'Aceite Virgen'!$B$6:$B$257,"&lt;="&amp;$B263)</f>
        <v>3.54</v>
      </c>
      <c r="YP263" s="4">
        <f>SUMIFS('Aceite Virgen'!YP$6:YP$257,'Aceite Virgen'!$A$6:$A$257,"&gt;="&amp;$A263,'Aceite Virgen'!$B$6:$B$257,"&lt;="&amp;$B263)</f>
        <v>2.1800000000000002</v>
      </c>
    </row>
    <row r="264" spans="1:666" x14ac:dyDescent="0.25">
      <c r="A264" s="9">
        <f>'TAM Aceite Virgen'!B12</f>
        <v>5.4</v>
      </c>
      <c r="B264" s="9">
        <f>'TAM Aceite Virgen'!C12</f>
        <v>5.6</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0.47</v>
      </c>
      <c r="L264" s="4">
        <f>SUMIFS('Aceite Virgen'!L$6:L$257,'Aceite Virgen'!$A$6:$A$257,"&gt;="&amp;$A264,'Aceite Virgen'!$B$6:$B$257,"&lt;="&amp;$B264)</f>
        <v>0</v>
      </c>
      <c r="M264" s="4">
        <f>SUMIFS('Aceite Virgen'!M$6:M$257,'Aceite Virgen'!$A$6:$A$257,"&gt;="&amp;$A264,'Aceite Virgen'!$B$6:$B$257,"&lt;="&amp;$B264)</f>
        <v>0.61</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0.26</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0.04</v>
      </c>
      <c r="AN264" s="4">
        <f>SUMIFS('Aceite Virgen'!AN$6:AN$257,'Aceite Virgen'!$A$6:$A$257,"&gt;="&amp;$A264,'Aceite Virgen'!$B$6:$B$257,"&lt;="&amp;$B264)</f>
        <v>0</v>
      </c>
      <c r="AO264" s="4">
        <f>SUMIFS('Aceite Virgen'!AO$6:AO$257,'Aceite Virgen'!$A$6:$A$257,"&gt;="&amp;$A264,'Aceite Virgen'!$B$6:$B$257,"&lt;="&amp;$B264)</f>
        <v>0.05</v>
      </c>
      <c r="AP264" s="4">
        <f>SUMIFS('Aceite Virgen'!AP$6:AP$257,'Aceite Virgen'!$A$6:$A$257,"&gt;="&amp;$A264,'Aceite Virgen'!$B$6:$B$257,"&lt;="&amp;$B264)</f>
        <v>0</v>
      </c>
      <c r="AQ264" s="9"/>
      <c r="AR264" s="9"/>
      <c r="AT264" s="4">
        <f>SUMIFS('Aceite Virgen'!AT$6:AT$257,'Aceite Virgen'!$A$6:$A$257,"&gt;="&amp;$A264,'Aceite Virgen'!$B$6:$B$257,"&lt;="&amp;$B264)</f>
        <v>0.5</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0.44</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0.03</v>
      </c>
      <c r="BI264" s="4">
        <f>SUMIFS('Aceite Virgen'!BI$6:BI$257,'Aceite Virgen'!$A$6:$A$257,"&gt;="&amp;$A264,'Aceite Virgen'!$B$6:$B$257,"&lt;="&amp;$B264)</f>
        <v>0</v>
      </c>
      <c r="BJ264" s="4">
        <f>SUMIFS('Aceite Virgen'!BJ$6:BJ$257,'Aceite Virgen'!$A$6:$A$257,"&gt;="&amp;$A264,'Aceite Virgen'!$B$6:$B$257,"&lt;="&amp;$B264)</f>
        <v>0.04</v>
      </c>
      <c r="BK264" s="4">
        <f>SUMIFS('Aceite Virgen'!BK$6:BK$257,'Aceite Virgen'!$A$6:$A$257,"&gt;="&amp;$A264,'Aceite Virgen'!$B$6:$B$257,"&lt;="&amp;$B264)</f>
        <v>0</v>
      </c>
      <c r="BO264" s="4">
        <f>SUMIFS('Aceite Virgen'!BO$6:BO$257,'Aceite Virgen'!$A$6:$A$257,"&gt;="&amp;$A264,'Aceite Virgen'!$B$6:$B$257,"&lt;="&amp;$B264)</f>
        <v>0.75</v>
      </c>
      <c r="BP264" s="4">
        <f>SUMIFS('Aceite Virgen'!BP$6:BP$257,'Aceite Virgen'!$A$6:$A$257,"&gt;="&amp;$A264,'Aceite Virgen'!$B$6:$B$257,"&lt;="&amp;$B264)</f>
        <v>0</v>
      </c>
      <c r="BQ264" s="4">
        <f>SUMIFS('Aceite Virgen'!BQ$6:BQ$257,'Aceite Virgen'!$A$6:$A$257,"&gt;="&amp;$A264,'Aceite Virgen'!$B$6:$B$257,"&lt;="&amp;$B264)</f>
        <v>0.03</v>
      </c>
      <c r="BR264" s="4">
        <f>SUMIFS('Aceite Virgen'!BR$6:BR$257,'Aceite Virgen'!$A$6:$A$257,"&gt;="&amp;$A264,'Aceite Virgen'!$B$6:$B$257,"&lt;="&amp;$B264)</f>
        <v>0</v>
      </c>
      <c r="BV264" s="4">
        <f>SUMIFS('Aceite Virgen'!BV$6:BV$257,'Aceite Virgen'!$A$6:$A$257,"&gt;="&amp;$A264,'Aceite Virgen'!$B$6:$B$257,"&lt;="&amp;$B264)</f>
        <v>0.27</v>
      </c>
      <c r="BW264" s="4">
        <f>SUMIFS('Aceite Virgen'!BW$6:BW$257,'Aceite Virgen'!$A$6:$A$257,"&gt;="&amp;$A264,'Aceite Virgen'!$B$6:$B$257,"&lt;="&amp;$B264)</f>
        <v>0</v>
      </c>
      <c r="BX264" s="4">
        <f>SUMIFS('Aceite Virgen'!BX$6:BX$257,'Aceite Virgen'!$A$6:$A$257,"&gt;="&amp;$A264,'Aceite Virgen'!$B$6:$B$257,"&lt;="&amp;$B264)</f>
        <v>0.06</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0.74</v>
      </c>
      <c r="CR264" s="4">
        <f>SUMIFS('Aceite Virgen'!CR$6:CR$257,'Aceite Virgen'!$A$6:$A$257,"&gt;="&amp;$A264,'Aceite Virgen'!$B$6:$B$257,"&lt;="&amp;$B264)</f>
        <v>2.72</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1.44</v>
      </c>
      <c r="CY264" s="4">
        <f>SUMIFS('Aceite Virgen'!CY$6:CY$257,'Aceite Virgen'!$A$6:$A$257,"&gt;="&amp;$A264,'Aceite Virgen'!$B$6:$B$257,"&lt;="&amp;$B264)</f>
        <v>8.6900000000000013</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1.19</v>
      </c>
      <c r="DF264" s="4">
        <f>SUMIFS('Aceite Virgen'!DF$6:DF$257,'Aceite Virgen'!$A$6:$A$257,"&gt;="&amp;$A264,'Aceite Virgen'!$B$6:$B$257,"&lt;="&amp;$B264)</f>
        <v>4.78</v>
      </c>
      <c r="DG264" s="4">
        <f>SUMIFS('Aceite Virgen'!DG$6:DG$257,'Aceite Virgen'!$A$6:$A$257,"&gt;="&amp;$A264,'Aceite Virgen'!$B$6:$B$257,"&lt;="&amp;$B264)</f>
        <v>0.2</v>
      </c>
      <c r="DH264" s="4">
        <f>SUMIFS('Aceite Virgen'!DH$6:DH$257,'Aceite Virgen'!$A$6:$A$257,"&gt;="&amp;$A264,'Aceite Virgen'!$B$6:$B$257,"&lt;="&amp;$B264)</f>
        <v>0</v>
      </c>
      <c r="DL264" s="4">
        <f>SUMIFS('Aceite Virgen'!DL$6:DL$257,'Aceite Virgen'!$A$6:$A$257,"&gt;="&amp;$A264,'Aceite Virgen'!$B$6:$B$257,"&lt;="&amp;$B264)</f>
        <v>0.96</v>
      </c>
      <c r="DM264" s="4">
        <f>SUMIFS('Aceite Virgen'!DM$6:DM$257,'Aceite Virgen'!$A$6:$A$257,"&gt;="&amp;$A264,'Aceite Virgen'!$B$6:$B$257,"&lt;="&amp;$B264)</f>
        <v>0.72</v>
      </c>
      <c r="DN264" s="4">
        <f>SUMIFS('Aceite Virgen'!DN$6:DN$257,'Aceite Virgen'!$A$6:$A$257,"&gt;="&amp;$A264,'Aceite Virgen'!$B$6:$B$257,"&lt;="&amp;$B264)</f>
        <v>1.17</v>
      </c>
      <c r="DO264" s="4">
        <f>SUMIFS('Aceite Virgen'!DO$6:DO$257,'Aceite Virgen'!$A$6:$A$257,"&gt;="&amp;$A264,'Aceite Virgen'!$B$6:$B$257,"&lt;="&amp;$B264)</f>
        <v>0</v>
      </c>
      <c r="DS264" s="4">
        <f>SUMIFS('Aceite Virgen'!DS$6:DS$257,'Aceite Virgen'!$A$6:$A$257,"&gt;="&amp;$A264,'Aceite Virgen'!$B$6:$B$257,"&lt;="&amp;$B264)</f>
        <v>0.13</v>
      </c>
      <c r="DT264" s="4">
        <f>SUMIFS('Aceite Virgen'!DT$6:DT$257,'Aceite Virgen'!$A$6:$A$257,"&gt;="&amp;$A264,'Aceite Virgen'!$B$6:$B$257,"&lt;="&amp;$B264)</f>
        <v>1.0900000000000001</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1.81</v>
      </c>
      <c r="EA264" s="4">
        <f>SUMIFS('Aceite Virgen'!EA$6:EA$257,'Aceite Virgen'!$A$6:$A$257,"&gt;="&amp;$A264,'Aceite Virgen'!$B$6:$B$257,"&lt;="&amp;$B264)</f>
        <v>7.42</v>
      </c>
      <c r="EB264" s="4">
        <f>SUMIFS('Aceite Virgen'!EB$6:EB$257,'Aceite Virgen'!$A$6:$A$257,"&gt;="&amp;$A264,'Aceite Virgen'!$B$6:$B$257,"&lt;="&amp;$B264)</f>
        <v>0.94</v>
      </c>
      <c r="EC264" s="4">
        <f>SUMIFS('Aceite Virgen'!EC$6:EC$257,'Aceite Virgen'!$A$6:$A$257,"&gt;="&amp;$A264,'Aceite Virgen'!$B$6:$B$257,"&lt;="&amp;$B264)</f>
        <v>0</v>
      </c>
      <c r="EG264" s="4">
        <f>SUMIFS('Aceite Virgen'!EG$6:EG$257,'Aceite Virgen'!$A$6:$A$257,"&gt;="&amp;$A264,'Aceite Virgen'!$B$6:$B$257,"&lt;="&amp;$B264)</f>
        <v>0.27</v>
      </c>
      <c r="EH264" s="4">
        <f>SUMIFS('Aceite Virgen'!EH$6:EH$257,'Aceite Virgen'!$A$6:$A$257,"&gt;="&amp;$A264,'Aceite Virgen'!$B$6:$B$257,"&lt;="&amp;$B264)</f>
        <v>1.18</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0.75</v>
      </c>
      <c r="EO264" s="4">
        <f>SUMIFS('Aceite Virgen'!EO$6:EO$257,'Aceite Virgen'!$A$6:$A$257,"&gt;="&amp;$A264,'Aceite Virgen'!$B$6:$B$257,"&lt;="&amp;$B264)</f>
        <v>0.99</v>
      </c>
      <c r="EP264" s="4">
        <f>SUMIFS('Aceite Virgen'!EP$6:EP$257,'Aceite Virgen'!$A$6:$A$257,"&gt;="&amp;$A264,'Aceite Virgen'!$B$6:$B$257,"&lt;="&amp;$B264)</f>
        <v>0.39</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0.85</v>
      </c>
      <c r="GL264" s="4">
        <f>SUMIFS('Aceite Virgen'!GL$6:GL$257,'Aceite Virgen'!$A$6:$A$257,"&gt;="&amp;$A264,'Aceite Virgen'!$B$6:$B$257,"&lt;="&amp;$B264)</f>
        <v>0.75</v>
      </c>
      <c r="GM264" s="4">
        <f>SUMIFS('Aceite Virgen'!GM$6:GM$257,'Aceite Virgen'!$A$6:$A$257,"&gt;="&amp;$A264,'Aceite Virgen'!$B$6:$B$257,"&lt;="&amp;$B264)</f>
        <v>1.06</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0.61</v>
      </c>
      <c r="IB264" s="4">
        <f>SUMIFS('Aceite Virgen'!IB$6:IB$257,'Aceite Virgen'!$A$6:$A$257,"&gt;="&amp;$A264,'Aceite Virgen'!$B$6:$B$257,"&lt;="&amp;$B264)</f>
        <v>0</v>
      </c>
      <c r="IC264" s="4">
        <f>SUMIFS('Aceite Virgen'!IC$6:IC$257,'Aceite Virgen'!$A$6:$A$257,"&gt;="&amp;$A264,'Aceite Virgen'!$B$6:$B$257,"&lt;="&amp;$B264)</f>
        <v>0.99</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0.16</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0.54</v>
      </c>
      <c r="KM264" s="4">
        <f>SUMIFS('Aceite Virgen'!KM$6:KM$257,'Aceite Virgen'!$A$6:$A$257,"&gt;="&amp;$A264,'Aceite Virgen'!$B$6:$B$257,"&lt;="&amp;$B264)</f>
        <v>0</v>
      </c>
      <c r="KN264" s="4">
        <f>SUMIFS('Aceite Virgen'!KN$6:KN$257,'Aceite Virgen'!$A$6:$A$257,"&gt;="&amp;$A264,'Aceite Virgen'!$B$6:$B$257,"&lt;="&amp;$B264)</f>
        <v>0.87</v>
      </c>
      <c r="KO264" s="4">
        <f>SUMIFS('Aceite Virgen'!KO$6:KO$257,'Aceite Virgen'!$A$6:$A$257,"&gt;="&amp;$A264,'Aceite Virgen'!$B$6:$B$257,"&lt;="&amp;$B264)</f>
        <v>0</v>
      </c>
      <c r="KS264" s="4">
        <f>SUMIFS('Aceite Virgen'!KS$6:KS$257,'Aceite Virgen'!$A$6:$A$257,"&gt;="&amp;$A264,'Aceite Virgen'!$B$6:$B$257,"&lt;="&amp;$B264)</f>
        <v>0.12</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0.42</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0.44</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2.99</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1.19</v>
      </c>
      <c r="MQ264" s="4">
        <f>SUMIFS('Aceite Virgen'!MQ$6:MQ$257,'Aceite Virgen'!$A$6:$A$257,"&gt;="&amp;$A264,'Aceite Virgen'!$B$6:$B$257,"&lt;="&amp;$B264)</f>
        <v>0</v>
      </c>
      <c r="MR264" s="4">
        <f>SUMIFS('Aceite Virgen'!MR$6:MR$257,'Aceite Virgen'!$A$6:$A$257,"&gt;="&amp;$A264,'Aceite Virgen'!$B$6:$B$257,"&lt;="&amp;$B264)</f>
        <v>1.78</v>
      </c>
      <c r="MS264" s="4">
        <f>SUMIFS('Aceite Virgen'!MS$6:MS$257,'Aceite Virgen'!$A$6:$A$257,"&gt;="&amp;$A264,'Aceite Virgen'!$B$6:$B$257,"&lt;="&amp;$B264)</f>
        <v>0</v>
      </c>
      <c r="MW264" s="4">
        <f>SUMIFS('Aceite Virgen'!MW$6:MW$257,'Aceite Virgen'!$A$6:$A$257,"&gt;="&amp;$A264,'Aceite Virgen'!$B$6:$B$257,"&lt;="&amp;$B264)</f>
        <v>0.41</v>
      </c>
      <c r="MX264" s="4">
        <f>SUMIFS('Aceite Virgen'!MX$6:MX$257,'Aceite Virgen'!$A$6:$A$257,"&gt;="&amp;$A264,'Aceite Virgen'!$B$6:$B$257,"&lt;="&amp;$B264)</f>
        <v>0</v>
      </c>
      <c r="MY264" s="4">
        <f>SUMIFS('Aceite Virgen'!MY$6:MY$257,'Aceite Virgen'!$A$6:$A$257,"&gt;="&amp;$A264,'Aceite Virgen'!$B$6:$B$257,"&lt;="&amp;$B264)</f>
        <v>0.63</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0.82</v>
      </c>
      <c r="NS264" s="4">
        <f>SUMIFS('Aceite Virgen'!NS$6:NS$257,'Aceite Virgen'!$A$6:$A$257,"&gt;="&amp;$A264,'Aceite Virgen'!$B$6:$B$257,"&lt;="&amp;$B264)</f>
        <v>4.99</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0.17</v>
      </c>
      <c r="NZ264" s="4">
        <f>SUMIFS('Aceite Virgen'!NZ$6:NZ$257,'Aceite Virgen'!$A$6:$A$257,"&gt;="&amp;$A264,'Aceite Virgen'!$B$6:$B$257,"&lt;="&amp;$B264)</f>
        <v>1</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0.36</v>
      </c>
      <c r="OG264" s="4">
        <f>SUMIFS('Aceite Virgen'!OG$6:OG$257,'Aceite Virgen'!$A$6:$A$257,"&gt;="&amp;$A264,'Aceite Virgen'!$B$6:$B$257,"&lt;="&amp;$B264)</f>
        <v>1.19</v>
      </c>
      <c r="OH264" s="4">
        <f>SUMIFS('Aceite Virgen'!OH$6:OH$257,'Aceite Virgen'!$A$6:$A$257,"&gt;="&amp;$A264,'Aceite Virgen'!$B$6:$B$257,"&lt;="&amp;$B264)</f>
        <v>0.24</v>
      </c>
      <c r="OI264" s="4">
        <f>SUMIFS('Aceite Virgen'!OI$6:OI$257,'Aceite Virgen'!$A$6:$A$257,"&gt;="&amp;$A264,'Aceite Virgen'!$B$6:$B$257,"&lt;="&amp;$B264)</f>
        <v>0</v>
      </c>
      <c r="OM264" s="4">
        <f>SUMIFS('Aceite Virgen'!OM$6:OM$257,'Aceite Virgen'!$A$6:$A$257,"&gt;="&amp;$A264,'Aceite Virgen'!$B$6:$B$257,"&lt;="&amp;$B264)</f>
        <v>1.8299999999999998</v>
      </c>
      <c r="ON264" s="4">
        <f>SUMIFS('Aceite Virgen'!ON$6:ON$257,'Aceite Virgen'!$A$6:$A$257,"&gt;="&amp;$A264,'Aceite Virgen'!$B$6:$B$257,"&lt;="&amp;$B264)</f>
        <v>10.65</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0.92</v>
      </c>
      <c r="OU264" s="4">
        <f>SUMIFS('Aceite Virgen'!OU$6:OU$257,'Aceite Virgen'!$A$6:$A$257,"&gt;="&amp;$A264,'Aceite Virgen'!$B$6:$B$257,"&lt;="&amp;$B264)</f>
        <v>1.75</v>
      </c>
      <c r="OV264" s="4">
        <f>SUMIFS('Aceite Virgen'!OV$6:OV$257,'Aceite Virgen'!$A$6:$A$257,"&gt;="&amp;$A264,'Aceite Virgen'!$B$6:$B$257,"&lt;="&amp;$B264)</f>
        <v>1.07</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0.22</v>
      </c>
      <c r="PP264" s="4">
        <f>SUMIFS('Aceite Virgen'!PP$6:PP$257,'Aceite Virgen'!$A$6:$A$257,"&gt;="&amp;$A264,'Aceite Virgen'!$B$6:$B$257,"&lt;="&amp;$B264)</f>
        <v>0</v>
      </c>
      <c r="PQ264" s="4">
        <f>SUMIFS('Aceite Virgen'!PQ$6:PQ$257,'Aceite Virgen'!$A$6:$A$257,"&gt;="&amp;$A264,'Aceite Virgen'!$B$6:$B$257,"&lt;="&amp;$B264)</f>
        <v>0.4</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0.33999999999999997</v>
      </c>
      <c r="QK264" s="4">
        <f>SUMIFS('Aceite Virgen'!QK$6:QK$257,'Aceite Virgen'!$A$6:$A$257,"&gt;="&amp;$A264,'Aceite Virgen'!$B$6:$B$257,"&lt;="&amp;$B264)</f>
        <v>0</v>
      </c>
      <c r="QL264" s="4">
        <f>SUMIFS('Aceite Virgen'!QL$6:QL$257,'Aceite Virgen'!$A$6:$A$257,"&gt;="&amp;$A264,'Aceite Virgen'!$B$6:$B$257,"&lt;="&amp;$B264)</f>
        <v>0.34</v>
      </c>
      <c r="QM264" s="4">
        <f>SUMIFS('Aceite Virgen'!QM$6:QM$257,'Aceite Virgen'!$A$6:$A$257,"&gt;="&amp;$A264,'Aceite Virgen'!$B$6:$B$257,"&lt;="&amp;$B264)</f>
        <v>0.76</v>
      </c>
      <c r="QQ264" s="4">
        <f>SUMIFS('Aceite Virgen'!QQ$6:QQ$257,'Aceite Virgen'!$A$6:$A$257,"&gt;="&amp;$A264,'Aceite Virgen'!$B$6:$B$257,"&lt;="&amp;$B264)</f>
        <v>1.03</v>
      </c>
      <c r="QR264" s="4">
        <f>SUMIFS('Aceite Virgen'!QR$6:QR$257,'Aceite Virgen'!$A$6:$A$257,"&gt;="&amp;$A264,'Aceite Virgen'!$B$6:$B$257,"&lt;="&amp;$B264)</f>
        <v>0</v>
      </c>
      <c r="QS264" s="4">
        <f>SUMIFS('Aceite Virgen'!QS$6:QS$257,'Aceite Virgen'!$A$6:$A$257,"&gt;="&amp;$A264,'Aceite Virgen'!$B$6:$B$257,"&lt;="&amp;$B264)</f>
        <v>1.37</v>
      </c>
      <c r="QT264" s="4">
        <f>SUMIFS('Aceite Virgen'!QT$6:QT$257,'Aceite Virgen'!$A$6:$A$257,"&gt;="&amp;$A264,'Aceite Virgen'!$B$6:$B$257,"&lt;="&amp;$B264)</f>
        <v>0.98</v>
      </c>
      <c r="QX264" s="4">
        <f>SUMIFS('Aceite Virgen'!QX$6:QX$257,'Aceite Virgen'!$A$6:$A$257,"&gt;="&amp;$A264,'Aceite Virgen'!$B$6:$B$257,"&lt;="&amp;$B264)</f>
        <v>6.48</v>
      </c>
      <c r="QY264" s="4">
        <f>SUMIFS('Aceite Virgen'!QY$6:QY$257,'Aceite Virgen'!$A$6:$A$257,"&gt;="&amp;$A264,'Aceite Virgen'!$B$6:$B$257,"&lt;="&amp;$B264)</f>
        <v>5.47</v>
      </c>
      <c r="QZ264" s="4">
        <f>SUMIFS('Aceite Virgen'!QZ$6:QZ$257,'Aceite Virgen'!$A$6:$A$257,"&gt;="&amp;$A264,'Aceite Virgen'!$B$6:$B$257,"&lt;="&amp;$B264)</f>
        <v>8.5399999999999991</v>
      </c>
      <c r="RA264" s="4">
        <f>SUMIFS('Aceite Virgen'!RA$6:RA$257,'Aceite Virgen'!$A$6:$A$257,"&gt;="&amp;$A264,'Aceite Virgen'!$B$6:$B$257,"&lt;="&amp;$B264)</f>
        <v>0</v>
      </c>
      <c r="RE264" s="4">
        <f>SUMIFS('Aceite Virgen'!RE$6:RE$257,'Aceite Virgen'!$A$6:$A$257,"&gt;="&amp;$A264,'Aceite Virgen'!$B$6:$B$257,"&lt;="&amp;$B264)</f>
        <v>0.85000000000000009</v>
      </c>
      <c r="RF264" s="4">
        <f>SUMIFS('Aceite Virgen'!RF$6:RF$257,'Aceite Virgen'!$A$6:$A$257,"&gt;="&amp;$A264,'Aceite Virgen'!$B$6:$B$257,"&lt;="&amp;$B264)</f>
        <v>0</v>
      </c>
      <c r="RG264" s="4">
        <f>SUMIFS('Aceite Virgen'!RG$6:RG$257,'Aceite Virgen'!$A$6:$A$257,"&gt;="&amp;$A264,'Aceite Virgen'!$B$6:$B$257,"&lt;="&amp;$B264)</f>
        <v>1.24</v>
      </c>
      <c r="RH264" s="4">
        <f>SUMIFS('Aceite Virgen'!RH$6:RH$257,'Aceite Virgen'!$A$6:$A$257,"&gt;="&amp;$A264,'Aceite Virgen'!$B$6:$B$257,"&lt;="&amp;$B264)</f>
        <v>0.63</v>
      </c>
      <c r="RL264" s="4">
        <f>SUMIFS('Aceite Virgen'!RL$6:RL$257,'Aceite Virgen'!$A$6:$A$257,"&gt;="&amp;$A264,'Aceite Virgen'!$B$6:$B$257,"&lt;="&amp;$B264)</f>
        <v>4.42</v>
      </c>
      <c r="RM264" s="4">
        <f>SUMIFS('Aceite Virgen'!RM$6:RM$257,'Aceite Virgen'!$A$6:$A$257,"&gt;="&amp;$A264,'Aceite Virgen'!$B$6:$B$257,"&lt;="&amp;$B264)</f>
        <v>7.72</v>
      </c>
      <c r="RN264" s="4">
        <f>SUMIFS('Aceite Virgen'!RN$6:RN$257,'Aceite Virgen'!$A$6:$A$257,"&gt;="&amp;$A264,'Aceite Virgen'!$B$6:$B$257,"&lt;="&amp;$B264)</f>
        <v>3.08</v>
      </c>
      <c r="RO264" s="4">
        <f>SUMIFS('Aceite Virgen'!RO$6:RO$257,'Aceite Virgen'!$A$6:$A$257,"&gt;="&amp;$A264,'Aceite Virgen'!$B$6:$B$257,"&lt;="&amp;$B264)</f>
        <v>3.91</v>
      </c>
      <c r="RS264" s="69">
        <f>SUMIFS('Aceite Virgen'!RS$6:RS$257,'Aceite Virgen'!$A$6:$A$257,"&gt;="&amp;$A264,'Aceite Virgen'!$B$6:$B$257,"&lt;="&amp;$B264)</f>
        <v>18.7</v>
      </c>
      <c r="RT264" s="4">
        <f>SUMIFS('Aceite Virgen'!RT$6:RT$257,'Aceite Virgen'!$A$6:$A$257,"&gt;="&amp;$A264,'Aceite Virgen'!$B$6:$B$257,"&lt;="&amp;$B264)</f>
        <v>9.7099999999999991</v>
      </c>
      <c r="RU264" s="4">
        <f>SUMIFS('Aceite Virgen'!RU$6:RU$257,'Aceite Virgen'!$A$6:$A$257,"&gt;="&amp;$A264,'Aceite Virgen'!$B$6:$B$257,"&lt;="&amp;$B264)</f>
        <v>20.47</v>
      </c>
      <c r="RV264" s="4">
        <f>SUMIFS('Aceite Virgen'!RV$6:RV$257,'Aceite Virgen'!$A$6:$A$257,"&gt;="&amp;$A264,'Aceite Virgen'!$B$6:$B$257,"&lt;="&amp;$B264)</f>
        <v>23.12</v>
      </c>
      <c r="RZ264" s="69">
        <f>SUMIFS('Aceite Virgen'!RZ$6:RZ$257,'Aceite Virgen'!$A$6:$A$257,"&gt;="&amp;$A264,'Aceite Virgen'!$B$6:$B$257,"&lt;="&amp;$B264)</f>
        <v>58.79</v>
      </c>
      <c r="SA264" s="4">
        <f>SUMIFS('Aceite Virgen'!SA$6:SA$257,'Aceite Virgen'!$A$6:$A$257,"&gt;="&amp;$A264,'Aceite Virgen'!$B$6:$B$257,"&lt;="&amp;$B264)</f>
        <v>12.11</v>
      </c>
      <c r="SB264" s="4">
        <f>SUMIFS('Aceite Virgen'!SB$6:SB$257,'Aceite Virgen'!$A$6:$A$257,"&gt;="&amp;$A264,'Aceite Virgen'!$B$6:$B$257,"&lt;="&amp;$B264)</f>
        <v>72.19</v>
      </c>
      <c r="SC264" s="4">
        <f>SUMIFS('Aceite Virgen'!SC$6:SC$257,'Aceite Virgen'!$A$6:$A$257,"&gt;="&amp;$A264,'Aceite Virgen'!$B$6:$B$257,"&lt;="&amp;$B264)</f>
        <v>52.95</v>
      </c>
      <c r="SG264" s="69">
        <f>SUMIFS('Aceite Virgen'!SG$6:SG$257,'Aceite Virgen'!$A$6:$A$257,"&gt;="&amp;$A264,'Aceite Virgen'!$B$6:$B$257,"&lt;="&amp;$B264)</f>
        <v>23.6</v>
      </c>
      <c r="SH264" s="4">
        <f>SUMIFS('Aceite Virgen'!SH$6:SH$257,'Aceite Virgen'!$A$6:$A$257,"&gt;="&amp;$A264,'Aceite Virgen'!$B$6:$B$257,"&lt;="&amp;$B264)</f>
        <v>7.95</v>
      </c>
      <c r="SI264" s="4">
        <f>SUMIFS('Aceite Virgen'!SI$6:SI$257,'Aceite Virgen'!$A$6:$A$257,"&gt;="&amp;$A264,'Aceite Virgen'!$B$6:$B$257,"&lt;="&amp;$B264)</f>
        <v>32.369999999999997</v>
      </c>
      <c r="SJ264" s="4">
        <f>SUMIFS('Aceite Virgen'!SJ$6:SJ$257,'Aceite Virgen'!$A$6:$A$257,"&gt;="&amp;$A264,'Aceite Virgen'!$B$6:$B$257,"&lt;="&amp;$B264)</f>
        <v>4.7699999999999996</v>
      </c>
      <c r="SN264" s="69">
        <f>SUMIFS('Aceite Virgen'!SN$6:SN$257,'Aceite Virgen'!$A$6:$A$257,"&gt;="&amp;$A264,'Aceite Virgen'!$B$6:$B$257,"&lt;="&amp;$B264)</f>
        <v>4.92</v>
      </c>
      <c r="SO264" s="4">
        <f>SUMIFS('Aceite Virgen'!SO$6:SO$257,'Aceite Virgen'!$A$6:$A$257,"&gt;="&amp;$A264,'Aceite Virgen'!$B$6:$B$257,"&lt;="&amp;$B264)</f>
        <v>6.9499999999999993</v>
      </c>
      <c r="SP264" s="4">
        <f>SUMIFS('Aceite Virgen'!SP$6:SP$257,'Aceite Virgen'!$A$6:$A$257,"&gt;="&amp;$A264,'Aceite Virgen'!$B$6:$B$257,"&lt;="&amp;$B264)</f>
        <v>3.5700000000000003</v>
      </c>
      <c r="SQ264" s="4">
        <f>SUMIFS('Aceite Virgen'!SQ$6:SQ$257,'Aceite Virgen'!$A$6:$A$257,"&gt;="&amp;$A264,'Aceite Virgen'!$B$6:$B$257,"&lt;="&amp;$B264)</f>
        <v>1.78</v>
      </c>
      <c r="SU264" s="69">
        <f>SUMIFS('Aceite Virgen'!SU$6:SU$257,'Aceite Virgen'!$A$6:$A$257,"&gt;="&amp;$A264,'Aceite Virgen'!$B$6:$B$257,"&lt;="&amp;$B264)</f>
        <v>1.18</v>
      </c>
      <c r="SV264" s="4">
        <f>SUMIFS('Aceite Virgen'!SV$6:SV$257,'Aceite Virgen'!$A$6:$A$257,"&gt;="&amp;$A264,'Aceite Virgen'!$B$6:$B$257,"&lt;="&amp;$B264)</f>
        <v>0</v>
      </c>
      <c r="SW264" s="4">
        <f>SUMIFS('Aceite Virgen'!SW$6:SW$257,'Aceite Virgen'!$A$6:$A$257,"&gt;="&amp;$A264,'Aceite Virgen'!$B$6:$B$257,"&lt;="&amp;$B264)</f>
        <v>0.41</v>
      </c>
      <c r="SX264" s="4">
        <f>SUMIFS('Aceite Virgen'!SX$6:SX$257,'Aceite Virgen'!$A$6:$A$257,"&gt;="&amp;$A264,'Aceite Virgen'!$B$6:$B$257,"&lt;="&amp;$B264)</f>
        <v>0</v>
      </c>
      <c r="TB264" s="69">
        <f>SUMIFS('Aceite Virgen'!TB$6:TB$257,'Aceite Virgen'!$A$6:$A$257,"&gt;="&amp;$A264,'Aceite Virgen'!$B$6:$B$257,"&lt;="&amp;$B264)</f>
        <v>0.72</v>
      </c>
      <c r="TC264" s="4">
        <f>SUMIFS('Aceite Virgen'!TC$6:TC$257,'Aceite Virgen'!$A$6:$A$257,"&gt;="&amp;$A264,'Aceite Virgen'!$B$6:$B$257,"&lt;="&amp;$B264)</f>
        <v>1.41</v>
      </c>
      <c r="TD264" s="4">
        <f>SUMIFS('Aceite Virgen'!TD$6:TD$257,'Aceite Virgen'!$A$6:$A$257,"&gt;="&amp;$A264,'Aceite Virgen'!$B$6:$B$257,"&lt;="&amp;$B264)</f>
        <v>0.53</v>
      </c>
      <c r="TE264" s="4">
        <f>SUMIFS('Aceite Virgen'!TE$6:TE$257,'Aceite Virgen'!$A$6:$A$257,"&gt;="&amp;$A264,'Aceite Virgen'!$B$6:$B$257,"&lt;="&amp;$B264)</f>
        <v>0.95</v>
      </c>
      <c r="TI264" s="69">
        <f>SUMIFS('Aceite Virgen'!TI$6:TI$257,'Aceite Virgen'!$A$6:$A$257,"&gt;="&amp;$A264,'Aceite Virgen'!$B$6:$B$257,"&lt;="&amp;$B264)</f>
        <v>0.56000000000000005</v>
      </c>
      <c r="TJ264" s="4">
        <f>SUMIFS('Aceite Virgen'!TJ$6:TJ$257,'Aceite Virgen'!$A$6:$A$257,"&gt;="&amp;$A264,'Aceite Virgen'!$B$6:$B$257,"&lt;="&amp;$B264)</f>
        <v>1.43</v>
      </c>
      <c r="TK264" s="4">
        <f>SUMIFS('Aceite Virgen'!TK$6:TK$257,'Aceite Virgen'!$A$6:$A$257,"&gt;="&amp;$A264,'Aceite Virgen'!$B$6:$B$257,"&lt;="&amp;$B264)</f>
        <v>0.43</v>
      </c>
      <c r="TL264" s="4">
        <f>SUMIFS('Aceite Virgen'!TL$6:TL$257,'Aceite Virgen'!$A$6:$A$257,"&gt;="&amp;$A264,'Aceite Virgen'!$B$6:$B$257,"&lt;="&amp;$B264)</f>
        <v>0</v>
      </c>
      <c r="TP264" s="69">
        <f>SUMIFS('Aceite Virgen'!TP$6:TP$257,'Aceite Virgen'!$A$6:$A$257,"&gt;="&amp;$A264,'Aceite Virgen'!$B$6:$B$257,"&lt;="&amp;$B264)</f>
        <v>0.2</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v>
      </c>
      <c r="TX264" s="4">
        <f>SUMIFS('Aceite Virgen'!TX$6:TX$257,'Aceite Virgen'!$A$6:$A$257,"&gt;="&amp;$A264,'Aceite Virgen'!$B$6:$B$257,"&lt;="&amp;$B264)</f>
        <v>0</v>
      </c>
      <c r="TY264" s="4">
        <f>SUMIFS('Aceite Virgen'!TY$6:TY$257,'Aceite Virgen'!$A$6:$A$257,"&gt;="&amp;$A264,'Aceite Virgen'!$B$6:$B$257,"&lt;="&amp;$B264)</f>
        <v>0</v>
      </c>
      <c r="TZ264" s="4">
        <f>SUMIFS('Aceite Virgen'!TZ$6:TZ$257,'Aceite Virgen'!$A$6:$A$257,"&gt;="&amp;$A264,'Aceite Virgen'!$B$6:$B$257,"&lt;="&amp;$B264)</f>
        <v>0</v>
      </c>
      <c r="UD264" s="69">
        <f>SUMIFS('Aceite Virgen'!UD$6:UD$257,'Aceite Virgen'!$A$6:$A$257,"&gt;="&amp;$A264,'Aceite Virgen'!$B$6:$B$257,"&lt;="&amp;$B264)</f>
        <v>0.66</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0.18</v>
      </c>
      <c r="UL264" s="4">
        <f>SUMIFS('Aceite Virgen'!UL$6:UL$257,'Aceite Virgen'!$A$6:$A$257,"&gt;="&amp;$A264,'Aceite Virgen'!$B$6:$B$257,"&lt;="&amp;$B264)</f>
        <v>0</v>
      </c>
      <c r="UM264" s="4">
        <f>SUMIFS('Aceite Virgen'!UM$6:UM$257,'Aceite Virgen'!$A$6:$A$257,"&gt;="&amp;$A264,'Aceite Virgen'!$B$6:$B$257,"&lt;="&amp;$B264)</f>
        <v>0.32</v>
      </c>
      <c r="UN264" s="4">
        <f>SUMIFS('Aceite Virgen'!UN$6:UN$257,'Aceite Virgen'!$A$6:$A$257,"&gt;="&amp;$A264,'Aceite Virgen'!$B$6:$B$257,"&lt;="&amp;$B264)</f>
        <v>0</v>
      </c>
      <c r="UR264" s="69">
        <f>SUMIFS('Aceite Virgen'!UR$6:UR$257,'Aceite Virgen'!$A$6:$A$257,"&gt;="&amp;$A264,'Aceite Virgen'!$B$6:$B$257,"&lt;="&amp;$B264)</f>
        <v>0.39</v>
      </c>
      <c r="US264" s="4">
        <f>SUMIFS('Aceite Virgen'!US$6:US$257,'Aceite Virgen'!$A$6:$A$257,"&gt;="&amp;$A264,'Aceite Virgen'!$B$6:$B$257,"&lt;="&amp;$B264)</f>
        <v>1.72</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0.44</v>
      </c>
      <c r="VG264" s="4">
        <f>SUMIFS('Aceite Virgen'!VG$6:VG$257,'Aceite Virgen'!$A$6:$A$257,"&gt;="&amp;$A264,'Aceite Virgen'!$B$6:$B$257,"&lt;="&amp;$B264)</f>
        <v>3.88</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9">
        <f>SUMIFS('Aceite Virgen'!VT$6:VT$257,'Aceite Virgen'!$A$6:$A$257,"&gt;="&amp;$A264,'Aceite Virgen'!$B$6:$B$257,"&lt;="&amp;$B264)</f>
        <v>1.92</v>
      </c>
      <c r="VU264" s="4">
        <f>SUMIFS('Aceite Virgen'!VU$6:VU$257,'Aceite Virgen'!$A$6:$A$257,"&gt;="&amp;$A264,'Aceite Virgen'!$B$6:$B$257,"&lt;="&amp;$B264)</f>
        <v>0</v>
      </c>
      <c r="VV264" s="4">
        <f>SUMIFS('Aceite Virgen'!VV$6:VV$257,'Aceite Virgen'!$A$6:$A$257,"&gt;="&amp;$A264,'Aceite Virgen'!$B$6:$B$257,"&lt;="&amp;$B264)</f>
        <v>0.88</v>
      </c>
      <c r="VW264" s="4">
        <f>SUMIFS('Aceite Virgen'!VW$6:VW$257,'Aceite Virgen'!$A$6:$A$257,"&gt;="&amp;$A264,'Aceite Virgen'!$B$6:$B$257,"&lt;="&amp;$B264)</f>
        <v>4.2300000000000004</v>
      </c>
      <c r="WA264" s="69">
        <f>SUMIFS('Aceite Virgen'!WA$6:WA$257,'Aceite Virgen'!$A$6:$A$257,"&gt;="&amp;$A264,'Aceite Virgen'!$B$6:$B$257,"&lt;="&amp;$B264)</f>
        <v>0.3</v>
      </c>
      <c r="WB264" s="4">
        <f>SUMIFS('Aceite Virgen'!WB$6:WB$257,'Aceite Virgen'!$A$6:$A$257,"&gt;="&amp;$A264,'Aceite Virgen'!$B$6:$B$257,"&lt;="&amp;$B264)</f>
        <v>0</v>
      </c>
      <c r="WC264" s="4">
        <f>SUMIFS('Aceite Virgen'!WC$6:WC$257,'Aceite Virgen'!$A$6:$A$257,"&gt;="&amp;$A264,'Aceite Virgen'!$B$6:$B$257,"&lt;="&amp;$B264)</f>
        <v>0.44</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9">
        <f>SUMIFS('Aceite Virgen'!WO$6:WO$257,'Aceite Virgen'!$A$6:$A$257,"&gt;="&amp;$A264,'Aceite Virgen'!$B$6:$B$257,"&lt;="&amp;$B264)</f>
        <v>1.01</v>
      </c>
      <c r="WP264" s="4">
        <f>SUMIFS('Aceite Virgen'!WP$6:WP$257,'Aceite Virgen'!$A$6:$A$257,"&gt;="&amp;$A264,'Aceite Virgen'!$B$6:$B$257,"&lt;="&amp;$B264)</f>
        <v>3.15</v>
      </c>
      <c r="WQ264" s="4">
        <f>SUMIFS('Aceite Virgen'!WQ$6:WQ$257,'Aceite Virgen'!$A$6:$A$257,"&gt;="&amp;$A264,'Aceite Virgen'!$B$6:$B$257,"&lt;="&amp;$B264)</f>
        <v>0.49</v>
      </c>
      <c r="WR264" s="4">
        <f>SUMIFS('Aceite Virgen'!WR$6:WR$257,'Aceite Virgen'!$A$6:$A$257,"&gt;="&amp;$A264,'Aceite Virgen'!$B$6:$B$257,"&lt;="&amp;$B264)</f>
        <v>0</v>
      </c>
      <c r="WV264" s="69">
        <f>SUMIFS('Aceite Virgen'!WV$6:WV$257,'Aceite Virgen'!$A$6:$A$257,"&gt;="&amp;$A264,'Aceite Virgen'!$B$6:$B$257,"&lt;="&amp;$B264)</f>
        <v>0.19</v>
      </c>
      <c r="WW264" s="4">
        <f>SUMIFS('Aceite Virgen'!WW$6:WW$257,'Aceite Virgen'!$A$6:$A$257,"&gt;="&amp;$A264,'Aceite Virgen'!$B$6:$B$257,"&lt;="&amp;$B264)</f>
        <v>0.69</v>
      </c>
      <c r="WX264" s="4">
        <f>SUMIFS('Aceite Virgen'!WX$6:WX$257,'Aceite Virgen'!$A$6:$A$257,"&gt;="&amp;$A264,'Aceite Virgen'!$B$6:$B$257,"&lt;="&amp;$B264)</f>
        <v>0.14000000000000001</v>
      </c>
      <c r="WY264" s="4">
        <f>SUMIFS('Aceite Virgen'!WY$6:WY$257,'Aceite Virgen'!$A$6:$A$257,"&gt;="&amp;$A264,'Aceite Virgen'!$B$6:$B$257,"&lt;="&amp;$B264)</f>
        <v>0</v>
      </c>
      <c r="XC264" s="69">
        <f>SUMIFS('Aceite Virgen'!XC$6:XC$257,'Aceite Virgen'!$A$6:$A$257,"&gt;="&amp;$A264,'Aceite Virgen'!$B$6:$B$257,"&lt;="&amp;$B264)</f>
        <v>0</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9">
        <f>SUMIFS('Aceite Virgen'!XJ$6:XJ$257,'Aceite Virgen'!$A$6:$A$257,"&gt;="&amp;$A264,'Aceite Virgen'!$B$6:$B$257,"&lt;="&amp;$B264)</f>
        <v>3.57</v>
      </c>
      <c r="XK264" s="4">
        <f>SUMIFS('Aceite Virgen'!XK$6:XK$257,'Aceite Virgen'!$A$6:$A$257,"&gt;="&amp;$A264,'Aceite Virgen'!$B$6:$B$257,"&lt;="&amp;$B264)</f>
        <v>14.48</v>
      </c>
      <c r="XL264" s="4">
        <f>SUMIFS('Aceite Virgen'!XL$6:XL$257,'Aceite Virgen'!$A$6:$A$257,"&gt;="&amp;$A264,'Aceite Virgen'!$B$6:$B$257,"&lt;="&amp;$B264)</f>
        <v>1.32</v>
      </c>
      <c r="XM264" s="4">
        <f>SUMIFS('Aceite Virgen'!XM$6:XM$257,'Aceite Virgen'!$A$6:$A$257,"&gt;="&amp;$A264,'Aceite Virgen'!$B$6:$B$257,"&lt;="&amp;$B264)</f>
        <v>0</v>
      </c>
      <c r="XQ264" s="69">
        <f>SUMIFS('Aceite Virgen'!XQ$6:XQ$257,'Aceite Virgen'!$A$6:$A$257,"&gt;="&amp;$A264,'Aceite Virgen'!$B$6:$B$257,"&lt;="&amp;$B264)</f>
        <v>44.120000000000005</v>
      </c>
      <c r="XR264" s="4">
        <f>SUMIFS('Aceite Virgen'!XR$6:XR$257,'Aceite Virgen'!$A$6:$A$257,"&gt;="&amp;$A264,'Aceite Virgen'!$B$6:$B$257,"&lt;="&amp;$B264)</f>
        <v>33.42</v>
      </c>
      <c r="XS264" s="4">
        <f>SUMIFS('Aceite Virgen'!XS$6:XS$257,'Aceite Virgen'!$A$6:$A$257,"&gt;="&amp;$A264,'Aceite Virgen'!$B$6:$B$257,"&lt;="&amp;$B264)</f>
        <v>46.53</v>
      </c>
      <c r="XT264" s="4">
        <f>SUMIFS('Aceite Virgen'!XT$6:XT$257,'Aceite Virgen'!$A$6:$A$257,"&gt;="&amp;$A264,'Aceite Virgen'!$B$6:$B$257,"&lt;="&amp;$B264)</f>
        <v>53.11</v>
      </c>
      <c r="XX264" s="69">
        <f>SUMIFS('Aceite Virgen'!XX$6:XX$257,'Aceite Virgen'!$A$6:$A$257,"&gt;="&amp;$A264,'Aceite Virgen'!$B$6:$B$257,"&lt;="&amp;$B264)</f>
        <v>12.219999999999999</v>
      </c>
      <c r="XY264" s="4">
        <f>SUMIFS('Aceite Virgen'!XY$6:XY$257,'Aceite Virgen'!$A$6:$A$257,"&gt;="&amp;$A264,'Aceite Virgen'!$B$6:$B$257,"&lt;="&amp;$B264)</f>
        <v>1.78</v>
      </c>
      <c r="XZ264" s="4">
        <f>SUMIFS('Aceite Virgen'!XZ$6:XZ$257,'Aceite Virgen'!$A$6:$A$257,"&gt;="&amp;$A264,'Aceite Virgen'!$B$6:$B$257,"&lt;="&amp;$B264)</f>
        <v>7.82</v>
      </c>
      <c r="YA264" s="4">
        <f>SUMIFS('Aceite Virgen'!YA$6:YA$257,'Aceite Virgen'!$A$6:$A$257,"&gt;="&amp;$A264,'Aceite Virgen'!$B$6:$B$257,"&lt;="&amp;$B264)</f>
        <v>38.21</v>
      </c>
      <c r="YE264" s="69">
        <f>SUMIFS('Aceite Virgen'!YE$6:YE$257,'Aceite Virgen'!$A$6:$A$257,"&gt;="&amp;$A264,'Aceite Virgen'!$B$6:$B$257,"&lt;="&amp;$B264)</f>
        <v>3.8599999999999994</v>
      </c>
      <c r="YF264" s="4">
        <f>SUMIFS('Aceite Virgen'!YF$6:YF$257,'Aceite Virgen'!$A$6:$A$257,"&gt;="&amp;$A264,'Aceite Virgen'!$B$6:$B$257,"&lt;="&amp;$B264)</f>
        <v>0</v>
      </c>
      <c r="YG264" s="4">
        <f>SUMIFS('Aceite Virgen'!YG$6:YG$257,'Aceite Virgen'!$A$6:$A$257,"&gt;="&amp;$A264,'Aceite Virgen'!$B$6:$B$257,"&lt;="&amp;$B264)</f>
        <v>2.7399999999999998</v>
      </c>
      <c r="YH264" s="4">
        <f>SUMIFS('Aceite Virgen'!YH$6:YH$257,'Aceite Virgen'!$A$6:$A$257,"&gt;="&amp;$A264,'Aceite Virgen'!$B$6:$B$257,"&lt;="&amp;$B264)</f>
        <v>7.71</v>
      </c>
      <c r="YL264" s="69">
        <f>SUMIFS('Aceite Virgen'!YL$6:YL$257,'Aceite Virgen'!$A$6:$A$257,"&gt;="&amp;$A264,'Aceite Virgen'!$B$6:$B$257,"&lt;="&amp;$B264)</f>
        <v>0.82000000000000006</v>
      </c>
      <c r="YM264" s="4">
        <f>SUMIFS('Aceite Virgen'!YM$6:YM$257,'Aceite Virgen'!$A$6:$A$257,"&gt;="&amp;$A264,'Aceite Virgen'!$B$6:$B$257,"&lt;="&amp;$B264)</f>
        <v>0</v>
      </c>
      <c r="YN264" s="4">
        <f>SUMIFS('Aceite Virgen'!YN$6:YN$257,'Aceite Virgen'!$A$6:$A$257,"&gt;="&amp;$A264,'Aceite Virgen'!$B$6:$B$257,"&lt;="&amp;$B264)</f>
        <v>0.96000000000000008</v>
      </c>
      <c r="YO264" s="4">
        <f>SUMIFS('Aceite Virgen'!YO$6:YO$257,'Aceite Virgen'!$A$6:$A$257,"&gt;="&amp;$A264,'Aceite Virgen'!$B$6:$B$257,"&lt;="&amp;$B264)</f>
        <v>0.83000000000000007</v>
      </c>
      <c r="YP264" s="4">
        <f>SUMIFS('Aceite Virgen'!YP$6:YP$257,'Aceite Virgen'!$A$6:$A$257,"&gt;="&amp;$A264,'Aceite Virgen'!$B$6:$B$257,"&lt;="&amp;$B264)</f>
        <v>1.38</v>
      </c>
    </row>
    <row r="265" spans="1:666" x14ac:dyDescent="0.25">
      <c r="A265" s="9">
        <f>'TAM Aceite Virgen'!B13</f>
        <v>5.6</v>
      </c>
      <c r="B265" s="9">
        <f>'TAM Aceite Virgen'!C13</f>
        <v>5.8</v>
      </c>
      <c r="C265" s="9"/>
      <c r="D265" s="4">
        <f>SUMIFS('Aceite Virgen'!D$6:D$257,'Aceite Virgen'!$A$6:$A$257,"&gt;="&amp;$A265,'Aceite Virgen'!$B$6:$B$257,"&lt;="&amp;$B265)</f>
        <v>0.57999999999999996</v>
      </c>
      <c r="E265" s="4">
        <f>SUMIFS('Aceite Virgen'!E$6:E$257,'Aceite Virgen'!$A$6:$A$257,"&gt;="&amp;$A265,'Aceite Virgen'!$B$6:$B$257,"&lt;="&amp;$B265)</f>
        <v>0</v>
      </c>
      <c r="F265" s="4">
        <f>SUMIFS('Aceite Virgen'!F$6:F$257,'Aceite Virgen'!$A$6:$A$257,"&gt;="&amp;$A265,'Aceite Virgen'!$B$6:$B$257,"&lt;="&amp;$B265)</f>
        <v>0.6</v>
      </c>
      <c r="G265" s="4">
        <f>SUMIFS('Aceite Virgen'!G$6:G$257,'Aceite Virgen'!$A$6:$A$257,"&gt;="&amp;$A265,'Aceite Virgen'!$B$6:$B$257,"&lt;="&amp;$B265)</f>
        <v>1.63</v>
      </c>
      <c r="H265" s="9"/>
      <c r="I265" s="9"/>
      <c r="J265" s="9"/>
      <c r="K265" s="4">
        <f>SUMIFS('Aceite Virgen'!K$6:K$257,'Aceite Virgen'!$A$6:$A$257,"&gt;="&amp;$A265,'Aceite Virgen'!$B$6:$B$257,"&lt;="&amp;$B265)</f>
        <v>0.76</v>
      </c>
      <c r="L265" s="4">
        <f>SUMIFS('Aceite Virgen'!L$6:L$257,'Aceite Virgen'!$A$6:$A$257,"&gt;="&amp;$A265,'Aceite Virgen'!$B$6:$B$257,"&lt;="&amp;$B265)</f>
        <v>0</v>
      </c>
      <c r="M265" s="4">
        <f>SUMIFS('Aceite Virgen'!M$6:M$257,'Aceite Virgen'!$A$6:$A$257,"&gt;="&amp;$A265,'Aceite Virgen'!$B$6:$B$257,"&lt;="&amp;$B265)</f>
        <v>0.84</v>
      </c>
      <c r="N265" s="4">
        <f>SUMIFS('Aceite Virgen'!N$6:N$257,'Aceite Virgen'!$A$6:$A$257,"&gt;="&amp;$A265,'Aceite Virgen'!$B$6:$B$257,"&lt;="&amp;$B265)</f>
        <v>2.02</v>
      </c>
      <c r="O265" s="9"/>
      <c r="P265" s="9"/>
      <c r="Q265" s="9"/>
      <c r="R265" s="4">
        <f>SUMIFS('Aceite Virgen'!R$6:R$257,'Aceite Virgen'!$A$6:$A$257,"&gt;="&amp;$A265,'Aceite Virgen'!$B$6:$B$257,"&lt;="&amp;$B265)</f>
        <v>0.47</v>
      </c>
      <c r="S265" s="4">
        <f>SUMIFS('Aceite Virgen'!S$6:S$257,'Aceite Virgen'!$A$6:$A$257,"&gt;="&amp;$A265,'Aceite Virgen'!$B$6:$B$257,"&lt;="&amp;$B265)</f>
        <v>0</v>
      </c>
      <c r="T265" s="4">
        <f>SUMIFS('Aceite Virgen'!T$6:T$257,'Aceite Virgen'!$A$6:$A$257,"&gt;="&amp;$A265,'Aceite Virgen'!$B$6:$B$257,"&lt;="&amp;$B265)</f>
        <v>0.13</v>
      </c>
      <c r="U265" s="4">
        <f>SUMIFS('Aceite Virgen'!U$6:U$257,'Aceite Virgen'!$A$6:$A$257,"&gt;="&amp;$A265,'Aceite Virgen'!$B$6:$B$257,"&lt;="&amp;$B265)</f>
        <v>4.5</v>
      </c>
      <c r="V265" s="9"/>
      <c r="W265" s="9"/>
      <c r="X265" s="9"/>
      <c r="Y265" s="4">
        <f>SUMIFS('Aceite Virgen'!Y$6:Y$257,'Aceite Virgen'!$A$6:$A$257,"&gt;="&amp;$A265,'Aceite Virgen'!$B$6:$B$257,"&lt;="&amp;$B265)</f>
        <v>0.3</v>
      </c>
      <c r="Z265" s="4">
        <f>SUMIFS('Aceite Virgen'!Z$6:Z$257,'Aceite Virgen'!$A$6:$A$257,"&gt;="&amp;$A265,'Aceite Virgen'!$B$6:$B$257,"&lt;="&amp;$B265)</f>
        <v>0.35</v>
      </c>
      <c r="AA265" s="4">
        <f>SUMIFS('Aceite Virgen'!AA$6:AA$257,'Aceite Virgen'!$A$6:$A$257,"&gt;="&amp;$A265,'Aceite Virgen'!$B$6:$B$257,"&lt;="&amp;$B265)</f>
        <v>0.19</v>
      </c>
      <c r="AB265" s="4">
        <f>SUMIFS('Aceite Virgen'!AB$6:AB$257,'Aceite Virgen'!$A$6:$A$257,"&gt;="&amp;$A265,'Aceite Virgen'!$B$6:$B$257,"&lt;="&amp;$B265)</f>
        <v>1.39</v>
      </c>
      <c r="AC265" s="9"/>
      <c r="AD265" s="9"/>
      <c r="AE265" s="9"/>
      <c r="AF265" s="4">
        <f>SUMIFS('Aceite Virgen'!AF$6:AF$257,'Aceite Virgen'!$A$6:$A$257,"&gt;="&amp;$A265,'Aceite Virgen'!$B$6:$B$257,"&lt;="&amp;$B265)</f>
        <v>0.03</v>
      </c>
      <c r="AG265" s="4">
        <f>SUMIFS('Aceite Virgen'!AG$6:AG$257,'Aceite Virgen'!$A$6:$A$257,"&gt;="&amp;$A265,'Aceite Virgen'!$B$6:$B$257,"&lt;="&amp;$B265)</f>
        <v>0</v>
      </c>
      <c r="AH265" s="4">
        <f>SUMIFS('Aceite Virgen'!AH$6:AH$257,'Aceite Virgen'!$A$6:$A$257,"&gt;="&amp;$A265,'Aceite Virgen'!$B$6:$B$257,"&lt;="&amp;$B265)</f>
        <v>0.04</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0.69</v>
      </c>
      <c r="BB265" s="4">
        <f>SUMIFS('Aceite Virgen'!BB$6:BB$257,'Aceite Virgen'!$A$6:$A$257,"&gt;="&amp;$A265,'Aceite Virgen'!$B$6:$B$257,"&lt;="&amp;$B265)</f>
        <v>3.28</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0.06</v>
      </c>
      <c r="BI265" s="4">
        <f>SUMIFS('Aceite Virgen'!BI$6:BI$257,'Aceite Virgen'!$A$6:$A$257,"&gt;="&amp;$A265,'Aceite Virgen'!$B$6:$B$257,"&lt;="&amp;$B265)</f>
        <v>0.76</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0.5</v>
      </c>
      <c r="BP265" s="4">
        <f>SUMIFS('Aceite Virgen'!BP$6:BP$257,'Aceite Virgen'!$A$6:$A$257,"&gt;="&amp;$A265,'Aceite Virgen'!$B$6:$B$257,"&lt;="&amp;$B265)</f>
        <v>2.29</v>
      </c>
      <c r="BQ265" s="4">
        <f>SUMIFS('Aceite Virgen'!BQ$6:BQ$257,'Aceite Virgen'!$A$6:$A$257,"&gt;="&amp;$A265,'Aceite Virgen'!$B$6:$B$257,"&lt;="&amp;$B265)</f>
        <v>0.43</v>
      </c>
      <c r="BR265" s="4">
        <f>SUMIFS('Aceite Virgen'!BR$6:BR$257,'Aceite Virgen'!$A$6:$A$257,"&gt;="&amp;$A265,'Aceite Virgen'!$B$6:$B$257,"&lt;="&amp;$B265)</f>
        <v>0</v>
      </c>
      <c r="BV265" s="4">
        <f>SUMIFS('Aceite Virgen'!BV$6:BV$257,'Aceite Virgen'!$A$6:$A$257,"&gt;="&amp;$A265,'Aceite Virgen'!$B$6:$B$257,"&lt;="&amp;$B265)</f>
        <v>0.65999999999999992</v>
      </c>
      <c r="BW265" s="4">
        <f>SUMIFS('Aceite Virgen'!BW$6:BW$257,'Aceite Virgen'!$A$6:$A$257,"&gt;="&amp;$A265,'Aceite Virgen'!$B$6:$B$257,"&lt;="&amp;$B265)</f>
        <v>5.65</v>
      </c>
      <c r="BX265" s="4">
        <f>SUMIFS('Aceite Virgen'!BX$6:BX$257,'Aceite Virgen'!$A$6:$A$257,"&gt;="&amp;$A265,'Aceite Virgen'!$B$6:$B$257,"&lt;="&amp;$B265)</f>
        <v>0.03</v>
      </c>
      <c r="BY265" s="4">
        <f>SUMIFS('Aceite Virgen'!BY$6:BY$257,'Aceite Virgen'!$A$6:$A$257,"&gt;="&amp;$A265,'Aceite Virgen'!$B$6:$B$257,"&lt;="&amp;$B265)</f>
        <v>0</v>
      </c>
      <c r="CC265" s="4">
        <f>SUMIFS('Aceite Virgen'!CC$6:CC$257,'Aceite Virgen'!$A$6:$A$257,"&gt;="&amp;$A265,'Aceite Virgen'!$B$6:$B$257,"&lt;="&amp;$B265)</f>
        <v>2.29</v>
      </c>
      <c r="CD265" s="4">
        <f>SUMIFS('Aceite Virgen'!CD$6:CD$257,'Aceite Virgen'!$A$6:$A$257,"&gt;="&amp;$A265,'Aceite Virgen'!$B$6:$B$257,"&lt;="&amp;$B265)</f>
        <v>9.36</v>
      </c>
      <c r="CE265" s="4">
        <f>SUMIFS('Aceite Virgen'!CE$6:CE$257,'Aceite Virgen'!$A$6:$A$257,"&gt;="&amp;$A265,'Aceite Virgen'!$B$6:$B$257,"&lt;="&amp;$B265)</f>
        <v>0.82</v>
      </c>
      <c r="CF265" s="4">
        <f>SUMIFS('Aceite Virgen'!CF$6:CF$257,'Aceite Virgen'!$A$6:$A$257,"&gt;="&amp;$A265,'Aceite Virgen'!$B$6:$B$257,"&lt;="&amp;$B265)</f>
        <v>6.18</v>
      </c>
      <c r="CJ265" s="4">
        <f>SUMIFS('Aceite Virgen'!CJ$6:CJ$257,'Aceite Virgen'!$A$6:$A$257,"&gt;="&amp;$A265,'Aceite Virgen'!$B$6:$B$257,"&lt;="&amp;$B265)</f>
        <v>1.06</v>
      </c>
      <c r="CK265" s="4">
        <f>SUMIFS('Aceite Virgen'!CK$6:CK$257,'Aceite Virgen'!$A$6:$A$257,"&gt;="&amp;$A265,'Aceite Virgen'!$B$6:$B$257,"&lt;="&amp;$B265)</f>
        <v>5.32</v>
      </c>
      <c r="CL265" s="4">
        <f>SUMIFS('Aceite Virgen'!CL$6:CL$257,'Aceite Virgen'!$A$6:$A$257,"&gt;="&amp;$A265,'Aceite Virgen'!$B$6:$B$257,"&lt;="&amp;$B265)</f>
        <v>0.35</v>
      </c>
      <c r="CM265" s="4">
        <f>SUMIFS('Aceite Virgen'!CM$6:CM$257,'Aceite Virgen'!$A$6:$A$257,"&gt;="&amp;$A265,'Aceite Virgen'!$B$6:$B$257,"&lt;="&amp;$B265)</f>
        <v>0</v>
      </c>
      <c r="CQ265" s="4">
        <f>SUMIFS('Aceite Virgen'!CQ$6:CQ$257,'Aceite Virgen'!$A$6:$A$257,"&gt;="&amp;$A265,'Aceite Virgen'!$B$6:$B$257,"&lt;="&amp;$B265)</f>
        <v>2.2000000000000002</v>
      </c>
      <c r="CR265" s="4">
        <f>SUMIFS('Aceite Virgen'!CR$6:CR$257,'Aceite Virgen'!$A$6:$A$257,"&gt;="&amp;$A265,'Aceite Virgen'!$B$6:$B$257,"&lt;="&amp;$B265)</f>
        <v>11.94</v>
      </c>
      <c r="CS265" s="4">
        <f>SUMIFS('Aceite Virgen'!CS$6:CS$257,'Aceite Virgen'!$A$6:$A$257,"&gt;="&amp;$A265,'Aceite Virgen'!$B$6:$B$257,"&lt;="&amp;$B265)</f>
        <v>1.25</v>
      </c>
      <c r="CT265" s="4">
        <f>SUMIFS('Aceite Virgen'!CT$6:CT$257,'Aceite Virgen'!$A$6:$A$257,"&gt;="&amp;$A265,'Aceite Virgen'!$B$6:$B$257,"&lt;="&amp;$B265)</f>
        <v>0</v>
      </c>
      <c r="CX265" s="4">
        <f>SUMIFS('Aceite Virgen'!CX$6:CX$257,'Aceite Virgen'!$A$6:$A$257,"&gt;="&amp;$A265,'Aceite Virgen'!$B$6:$B$257,"&lt;="&amp;$B265)</f>
        <v>0.63</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0.79</v>
      </c>
      <c r="DF265" s="4">
        <f>SUMIFS('Aceite Virgen'!DF$6:DF$257,'Aceite Virgen'!$A$6:$A$257,"&gt;="&amp;$A265,'Aceite Virgen'!$B$6:$B$257,"&lt;="&amp;$B265)</f>
        <v>0</v>
      </c>
      <c r="DG265" s="4">
        <f>SUMIFS('Aceite Virgen'!DG$6:DG$257,'Aceite Virgen'!$A$6:$A$257,"&gt;="&amp;$A265,'Aceite Virgen'!$B$6:$B$257,"&lt;="&amp;$B265)</f>
        <v>0.32999999999999996</v>
      </c>
      <c r="DH265" s="4">
        <f>SUMIFS('Aceite Virgen'!DH$6:DH$257,'Aceite Virgen'!$A$6:$A$257,"&gt;="&amp;$A265,'Aceite Virgen'!$B$6:$B$257,"&lt;="&amp;$B265)</f>
        <v>0</v>
      </c>
      <c r="DL265" s="4">
        <f>SUMIFS('Aceite Virgen'!DL$6:DL$257,'Aceite Virgen'!$A$6:$A$257,"&gt;="&amp;$A265,'Aceite Virgen'!$B$6:$B$257,"&lt;="&amp;$B265)</f>
        <v>0.84000000000000008</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0.64</v>
      </c>
      <c r="FC265" s="4">
        <f>SUMIFS('Aceite Virgen'!FC$6:FC$257,'Aceite Virgen'!$A$6:$A$257,"&gt;="&amp;$A265,'Aceite Virgen'!$B$6:$B$257,"&lt;="&amp;$B265)</f>
        <v>0</v>
      </c>
      <c r="FD265" s="4">
        <f>SUMIFS('Aceite Virgen'!FD$6:FD$257,'Aceite Virgen'!$A$6:$A$257,"&gt;="&amp;$A265,'Aceite Virgen'!$B$6:$B$257,"&lt;="&amp;$B265)</f>
        <v>0.96</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0.29000000000000004</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0.51</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0.36</v>
      </c>
      <c r="JY265" s="4">
        <f>SUMIFS('Aceite Virgen'!JY$6:JY$257,'Aceite Virgen'!$A$6:$A$257,"&gt;="&amp;$A265,'Aceite Virgen'!$B$6:$B$257,"&lt;="&amp;$B265)</f>
        <v>0</v>
      </c>
      <c r="JZ265" s="4">
        <f>SUMIFS('Aceite Virgen'!JZ$6:JZ$257,'Aceite Virgen'!$A$6:$A$257,"&gt;="&amp;$A265,'Aceite Virgen'!$B$6:$B$257,"&lt;="&amp;$B265)</f>
        <v>0.56999999999999995</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0.21</v>
      </c>
      <c r="MQ265" s="4">
        <f>SUMIFS('Aceite Virgen'!MQ$6:MQ$257,'Aceite Virgen'!$A$6:$A$257,"&gt;="&amp;$A265,'Aceite Virgen'!$B$6:$B$257,"&lt;="&amp;$B265)</f>
        <v>1.29</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0.28000000000000003</v>
      </c>
      <c r="MX265" s="4">
        <f>SUMIFS('Aceite Virgen'!MX$6:MX$257,'Aceite Virgen'!$A$6:$A$257,"&gt;="&amp;$A265,'Aceite Virgen'!$B$6:$B$257,"&lt;="&amp;$B265)</f>
        <v>2.33</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0.69</v>
      </c>
      <c r="NE265" s="4">
        <f>SUMIFS('Aceite Virgen'!NE$6:NE$257,'Aceite Virgen'!$A$6:$A$257,"&gt;="&amp;$A265,'Aceite Virgen'!$B$6:$B$257,"&lt;="&amp;$B265)</f>
        <v>4.29</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0.37</v>
      </c>
      <c r="NS265" s="4">
        <f>SUMIFS('Aceite Virgen'!NS$6:NS$257,'Aceite Virgen'!$A$6:$A$257,"&gt;="&amp;$A265,'Aceite Virgen'!$B$6:$B$257,"&lt;="&amp;$B265)</f>
        <v>2.2400000000000002</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0.74</v>
      </c>
      <c r="ON265" s="4">
        <f>SUMIFS('Aceite Virgen'!ON$6:ON$257,'Aceite Virgen'!$A$6:$A$257,"&gt;="&amp;$A265,'Aceite Virgen'!$B$6:$B$257,"&lt;="&amp;$B265)</f>
        <v>0.44</v>
      </c>
      <c r="OO265" s="4">
        <f>SUMIFS('Aceite Virgen'!OO$6:OO$257,'Aceite Virgen'!$A$6:$A$257,"&gt;="&amp;$A265,'Aceite Virgen'!$B$6:$B$257,"&lt;="&amp;$B265)</f>
        <v>0.91</v>
      </c>
      <c r="OP265" s="4">
        <f>SUMIFS('Aceite Virgen'!OP$6:OP$257,'Aceite Virgen'!$A$6:$A$257,"&gt;="&amp;$A265,'Aceite Virgen'!$B$6:$B$257,"&lt;="&amp;$B265)</f>
        <v>0</v>
      </c>
      <c r="OT265" s="4">
        <f>SUMIFS('Aceite Virgen'!OT$6:OT$257,'Aceite Virgen'!$A$6:$A$257,"&gt;="&amp;$A265,'Aceite Virgen'!$B$6:$B$257,"&lt;="&amp;$B265)</f>
        <v>3.42</v>
      </c>
      <c r="OU265" s="4">
        <f>SUMIFS('Aceite Virgen'!OU$6:OU$257,'Aceite Virgen'!$A$6:$A$257,"&gt;="&amp;$A265,'Aceite Virgen'!$B$6:$B$257,"&lt;="&amp;$B265)</f>
        <v>13.06</v>
      </c>
      <c r="OV265" s="4">
        <f>SUMIFS('Aceite Virgen'!OV$6:OV$257,'Aceite Virgen'!$A$6:$A$257,"&gt;="&amp;$A265,'Aceite Virgen'!$B$6:$B$257,"&lt;="&amp;$B265)</f>
        <v>1.93</v>
      </c>
      <c r="OW265" s="4">
        <f>SUMIFS('Aceite Virgen'!OW$6:OW$257,'Aceite Virgen'!$A$6:$A$257,"&gt;="&amp;$A265,'Aceite Virgen'!$B$6:$B$257,"&lt;="&amp;$B265)</f>
        <v>0</v>
      </c>
      <c r="PA265" s="4">
        <f>SUMIFS('Aceite Virgen'!PA$6:PA$257,'Aceite Virgen'!$A$6:$A$257,"&gt;="&amp;$A265,'Aceite Virgen'!$B$6:$B$257,"&lt;="&amp;$B265)</f>
        <v>0.41</v>
      </c>
      <c r="PB265" s="4">
        <f>SUMIFS('Aceite Virgen'!PB$6:PB$257,'Aceite Virgen'!$A$6:$A$257,"&gt;="&amp;$A265,'Aceite Virgen'!$B$6:$B$257,"&lt;="&amp;$B265)</f>
        <v>1.99</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0.47</v>
      </c>
      <c r="PP265" s="4">
        <f>SUMIFS('Aceite Virgen'!PP$6:PP$257,'Aceite Virgen'!$A$6:$A$257,"&gt;="&amp;$A265,'Aceite Virgen'!$B$6:$B$257,"&lt;="&amp;$B265)</f>
        <v>2.85</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1.52</v>
      </c>
      <c r="QK265" s="4">
        <f>SUMIFS('Aceite Virgen'!QK$6:QK$257,'Aceite Virgen'!$A$6:$A$257,"&gt;="&amp;$A265,'Aceite Virgen'!$B$6:$B$257,"&lt;="&amp;$B265)</f>
        <v>0</v>
      </c>
      <c r="QL265" s="4">
        <f>SUMIFS('Aceite Virgen'!QL$6:QL$257,'Aceite Virgen'!$A$6:$A$257,"&gt;="&amp;$A265,'Aceite Virgen'!$B$6:$B$257,"&lt;="&amp;$B265)</f>
        <v>1.87</v>
      </c>
      <c r="QM265" s="4">
        <f>SUMIFS('Aceite Virgen'!QM$6:QM$257,'Aceite Virgen'!$A$6:$A$257,"&gt;="&amp;$A265,'Aceite Virgen'!$B$6:$B$257,"&lt;="&amp;$B265)</f>
        <v>2.61</v>
      </c>
      <c r="QQ265" s="4">
        <f>SUMIFS('Aceite Virgen'!QQ$6:QQ$257,'Aceite Virgen'!$A$6:$A$257,"&gt;="&amp;$A265,'Aceite Virgen'!$B$6:$B$257,"&lt;="&amp;$B265)</f>
        <v>0.92999999999999994</v>
      </c>
      <c r="QR265" s="4">
        <f>SUMIFS('Aceite Virgen'!QR$6:QR$257,'Aceite Virgen'!$A$6:$A$257,"&gt;="&amp;$A265,'Aceite Virgen'!$B$6:$B$257,"&lt;="&amp;$B265)</f>
        <v>0</v>
      </c>
      <c r="QS265" s="4">
        <f>SUMIFS('Aceite Virgen'!QS$6:QS$257,'Aceite Virgen'!$A$6:$A$257,"&gt;="&amp;$A265,'Aceite Virgen'!$B$6:$B$257,"&lt;="&amp;$B265)</f>
        <v>1.01</v>
      </c>
      <c r="QT265" s="4">
        <f>SUMIFS('Aceite Virgen'!QT$6:QT$257,'Aceite Virgen'!$A$6:$A$257,"&gt;="&amp;$A265,'Aceite Virgen'!$B$6:$B$257,"&lt;="&amp;$B265)</f>
        <v>0</v>
      </c>
      <c r="QX265" s="4">
        <f>SUMIFS('Aceite Virgen'!QX$6:QX$257,'Aceite Virgen'!$A$6:$A$257,"&gt;="&amp;$A265,'Aceite Virgen'!$B$6:$B$257,"&lt;="&amp;$B265)</f>
        <v>1.57</v>
      </c>
      <c r="QY265" s="4">
        <f>SUMIFS('Aceite Virgen'!QY$6:QY$257,'Aceite Virgen'!$A$6:$A$257,"&gt;="&amp;$A265,'Aceite Virgen'!$B$6:$B$257,"&lt;="&amp;$B265)</f>
        <v>0</v>
      </c>
      <c r="QZ265" s="4">
        <f>SUMIFS('Aceite Virgen'!QZ$6:QZ$257,'Aceite Virgen'!$A$6:$A$257,"&gt;="&amp;$A265,'Aceite Virgen'!$B$6:$B$257,"&lt;="&amp;$B265)</f>
        <v>1.1099999999999999</v>
      </c>
      <c r="RA265" s="4">
        <f>SUMIFS('Aceite Virgen'!RA$6:RA$257,'Aceite Virgen'!$A$6:$A$257,"&gt;="&amp;$A265,'Aceite Virgen'!$B$6:$B$257,"&lt;="&amp;$B265)</f>
        <v>0</v>
      </c>
      <c r="RE265" s="4">
        <f>SUMIFS('Aceite Virgen'!RE$6:RE$257,'Aceite Virgen'!$A$6:$A$257,"&gt;="&amp;$A265,'Aceite Virgen'!$B$6:$B$257,"&lt;="&amp;$B265)</f>
        <v>4.4499999999999993</v>
      </c>
      <c r="RF265" s="4">
        <f>SUMIFS('Aceite Virgen'!RF$6:RF$257,'Aceite Virgen'!$A$6:$A$257,"&gt;="&amp;$A265,'Aceite Virgen'!$B$6:$B$257,"&lt;="&amp;$B265)</f>
        <v>5.9</v>
      </c>
      <c r="RG265" s="4">
        <f>SUMIFS('Aceite Virgen'!RG$6:RG$257,'Aceite Virgen'!$A$6:$A$257,"&gt;="&amp;$A265,'Aceite Virgen'!$B$6:$B$257,"&lt;="&amp;$B265)</f>
        <v>5.16</v>
      </c>
      <c r="RH265" s="4">
        <f>SUMIFS('Aceite Virgen'!RH$6:RH$257,'Aceite Virgen'!$A$6:$A$257,"&gt;="&amp;$A265,'Aceite Virgen'!$B$6:$B$257,"&lt;="&amp;$B265)</f>
        <v>2.91</v>
      </c>
      <c r="RL265" s="4">
        <f>SUMIFS('Aceite Virgen'!RL$6:RL$257,'Aceite Virgen'!$A$6:$A$257,"&gt;="&amp;$A265,'Aceite Virgen'!$B$6:$B$257,"&lt;="&amp;$B265)</f>
        <v>2.16</v>
      </c>
      <c r="RM265" s="4">
        <f>SUMIFS('Aceite Virgen'!RM$6:RM$257,'Aceite Virgen'!$A$6:$A$257,"&gt;="&amp;$A265,'Aceite Virgen'!$B$6:$B$257,"&lt;="&amp;$B265)</f>
        <v>4.32</v>
      </c>
      <c r="RN265" s="4">
        <f>SUMIFS('Aceite Virgen'!RN$6:RN$257,'Aceite Virgen'!$A$6:$A$257,"&gt;="&amp;$A265,'Aceite Virgen'!$B$6:$B$257,"&lt;="&amp;$B265)</f>
        <v>2.19</v>
      </c>
      <c r="RO265" s="4">
        <f>SUMIFS('Aceite Virgen'!RO$6:RO$257,'Aceite Virgen'!$A$6:$A$257,"&gt;="&amp;$A265,'Aceite Virgen'!$B$6:$B$257,"&lt;="&amp;$B265)</f>
        <v>0.96</v>
      </c>
      <c r="RS265" s="69">
        <f>SUMIFS('Aceite Virgen'!RS$6:RS$257,'Aceite Virgen'!$A$6:$A$257,"&gt;="&amp;$A265,'Aceite Virgen'!$B$6:$B$257,"&lt;="&amp;$B265)</f>
        <v>6.01</v>
      </c>
      <c r="RT265" s="4">
        <f>SUMIFS('Aceite Virgen'!RT$6:RT$257,'Aceite Virgen'!$A$6:$A$257,"&gt;="&amp;$A265,'Aceite Virgen'!$B$6:$B$257,"&lt;="&amp;$B265)</f>
        <v>10.690000000000001</v>
      </c>
      <c r="RU265" s="4">
        <f>SUMIFS('Aceite Virgen'!RU$6:RU$257,'Aceite Virgen'!$A$6:$A$257,"&gt;="&amp;$A265,'Aceite Virgen'!$B$6:$B$257,"&lt;="&amp;$B265)</f>
        <v>6.52</v>
      </c>
      <c r="RV265" s="4">
        <f>SUMIFS('Aceite Virgen'!RV$6:RV$257,'Aceite Virgen'!$A$6:$A$257,"&gt;="&amp;$A265,'Aceite Virgen'!$B$6:$B$257,"&lt;="&amp;$B265)</f>
        <v>0</v>
      </c>
      <c r="RZ265" s="69">
        <f>SUMIFS('Aceite Virgen'!RZ$6:RZ$257,'Aceite Virgen'!$A$6:$A$257,"&gt;="&amp;$A265,'Aceite Virgen'!$B$6:$B$257,"&lt;="&amp;$B265)</f>
        <v>4.62</v>
      </c>
      <c r="SA265" s="4">
        <f>SUMIFS('Aceite Virgen'!SA$6:SA$257,'Aceite Virgen'!$A$6:$A$257,"&gt;="&amp;$A265,'Aceite Virgen'!$B$6:$B$257,"&lt;="&amp;$B265)</f>
        <v>3.23</v>
      </c>
      <c r="SB265" s="4">
        <f>SUMIFS('Aceite Virgen'!SB$6:SB$257,'Aceite Virgen'!$A$6:$A$257,"&gt;="&amp;$A265,'Aceite Virgen'!$B$6:$B$257,"&lt;="&amp;$B265)</f>
        <v>3.46</v>
      </c>
      <c r="SC265" s="4">
        <f>SUMIFS('Aceite Virgen'!SC$6:SC$257,'Aceite Virgen'!$A$6:$A$257,"&gt;="&amp;$A265,'Aceite Virgen'!$B$6:$B$257,"&lt;="&amp;$B265)</f>
        <v>9.3699999999999992</v>
      </c>
      <c r="SG265" s="69">
        <f>SUMIFS('Aceite Virgen'!SG$6:SG$257,'Aceite Virgen'!$A$6:$A$257,"&gt;="&amp;$A265,'Aceite Virgen'!$B$6:$B$257,"&lt;="&amp;$B265)</f>
        <v>18.809999999999999</v>
      </c>
      <c r="SH265" s="4">
        <f>SUMIFS('Aceite Virgen'!SH$6:SH$257,'Aceite Virgen'!$A$6:$A$257,"&gt;="&amp;$A265,'Aceite Virgen'!$B$6:$B$257,"&lt;="&amp;$B265)</f>
        <v>3.71</v>
      </c>
      <c r="SI265" s="4">
        <f>SUMIFS('Aceite Virgen'!SI$6:SI$257,'Aceite Virgen'!$A$6:$A$257,"&gt;="&amp;$A265,'Aceite Virgen'!$B$6:$B$257,"&lt;="&amp;$B265)</f>
        <v>18.420000000000002</v>
      </c>
      <c r="SJ265" s="4">
        <f>SUMIFS('Aceite Virgen'!SJ$6:SJ$257,'Aceite Virgen'!$A$6:$A$257,"&gt;="&amp;$A265,'Aceite Virgen'!$B$6:$B$257,"&lt;="&amp;$B265)</f>
        <v>31.68</v>
      </c>
      <c r="SN265" s="69">
        <f>SUMIFS('Aceite Virgen'!SN$6:SN$257,'Aceite Virgen'!$A$6:$A$257,"&gt;="&amp;$A265,'Aceite Virgen'!$B$6:$B$257,"&lt;="&amp;$B265)</f>
        <v>20.39</v>
      </c>
      <c r="SO265" s="4">
        <f>SUMIFS('Aceite Virgen'!SO$6:SO$257,'Aceite Virgen'!$A$6:$A$257,"&gt;="&amp;$A265,'Aceite Virgen'!$B$6:$B$257,"&lt;="&amp;$B265)</f>
        <v>5.87</v>
      </c>
      <c r="SP265" s="4">
        <f>SUMIFS('Aceite Virgen'!SP$6:SP$257,'Aceite Virgen'!$A$6:$A$257,"&gt;="&amp;$A265,'Aceite Virgen'!$B$6:$B$257,"&lt;="&amp;$B265)</f>
        <v>26.62</v>
      </c>
      <c r="SQ265" s="4">
        <f>SUMIFS('Aceite Virgen'!SQ$6:SQ$257,'Aceite Virgen'!$A$6:$A$257,"&gt;="&amp;$A265,'Aceite Virgen'!$B$6:$B$257,"&lt;="&amp;$B265)</f>
        <v>12.67</v>
      </c>
      <c r="SU265" s="69">
        <f>SUMIFS('Aceite Virgen'!SU$6:SU$257,'Aceite Virgen'!$A$6:$A$257,"&gt;="&amp;$A265,'Aceite Virgen'!$B$6:$B$257,"&lt;="&amp;$B265)</f>
        <v>10.51</v>
      </c>
      <c r="SV265" s="4">
        <f>SUMIFS('Aceite Virgen'!SV$6:SV$257,'Aceite Virgen'!$A$6:$A$257,"&gt;="&amp;$A265,'Aceite Virgen'!$B$6:$B$257,"&lt;="&amp;$B265)</f>
        <v>22.84</v>
      </c>
      <c r="SW265" s="4">
        <f>SUMIFS('Aceite Virgen'!SW$6:SW$257,'Aceite Virgen'!$A$6:$A$257,"&gt;="&amp;$A265,'Aceite Virgen'!$B$6:$B$257,"&lt;="&amp;$B265)</f>
        <v>10.36</v>
      </c>
      <c r="SX265" s="4">
        <f>SUMIFS('Aceite Virgen'!SX$6:SX$257,'Aceite Virgen'!$A$6:$A$257,"&gt;="&amp;$A265,'Aceite Virgen'!$B$6:$B$257,"&lt;="&amp;$B265)</f>
        <v>0</v>
      </c>
      <c r="TB265" s="69">
        <f>SUMIFS('Aceite Virgen'!TB$6:TB$257,'Aceite Virgen'!$A$6:$A$257,"&gt;="&amp;$A265,'Aceite Virgen'!$B$6:$B$257,"&lt;="&amp;$B265)</f>
        <v>0.85</v>
      </c>
      <c r="TC265" s="4">
        <f>SUMIFS('Aceite Virgen'!TC$6:TC$257,'Aceite Virgen'!$A$6:$A$257,"&gt;="&amp;$A265,'Aceite Virgen'!$B$6:$B$257,"&lt;="&amp;$B265)</f>
        <v>4.58</v>
      </c>
      <c r="TD265" s="4">
        <f>SUMIFS('Aceite Virgen'!TD$6:TD$257,'Aceite Virgen'!$A$6:$A$257,"&gt;="&amp;$A265,'Aceite Virgen'!$B$6:$B$257,"&lt;="&amp;$B265)</f>
        <v>0.32</v>
      </c>
      <c r="TE265" s="4">
        <f>SUMIFS('Aceite Virgen'!TE$6:TE$257,'Aceite Virgen'!$A$6:$A$257,"&gt;="&amp;$A265,'Aceite Virgen'!$B$6:$B$257,"&lt;="&amp;$B265)</f>
        <v>0</v>
      </c>
      <c r="TI265" s="69">
        <f>SUMIFS('Aceite Virgen'!TI$6:TI$257,'Aceite Virgen'!$A$6:$A$257,"&gt;="&amp;$A265,'Aceite Virgen'!$B$6:$B$257,"&lt;="&amp;$B265)</f>
        <v>0</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0</v>
      </c>
      <c r="TP265" s="69">
        <f>SUMIFS('Aceite Virgen'!TP$6:TP$257,'Aceite Virgen'!$A$6:$A$257,"&gt;="&amp;$A265,'Aceite Virgen'!$B$6:$B$257,"&lt;="&amp;$B265)</f>
        <v>0.42000000000000004</v>
      </c>
      <c r="TQ265" s="4">
        <f>SUMIFS('Aceite Virgen'!TQ$6:TQ$257,'Aceite Virgen'!$A$6:$A$257,"&gt;="&amp;$A265,'Aceite Virgen'!$B$6:$B$257,"&lt;="&amp;$B265)</f>
        <v>0</v>
      </c>
      <c r="TR265" s="4">
        <f>SUMIFS('Aceite Virgen'!TR$6:TR$257,'Aceite Virgen'!$A$6:$A$257,"&gt;="&amp;$A265,'Aceite Virgen'!$B$6:$B$257,"&lt;="&amp;$B265)</f>
        <v>0.69</v>
      </c>
      <c r="TS265" s="4">
        <f>SUMIFS('Aceite Virgen'!TS$6:TS$257,'Aceite Virgen'!$A$6:$A$257,"&gt;="&amp;$A265,'Aceite Virgen'!$B$6:$B$257,"&lt;="&amp;$B265)</f>
        <v>0</v>
      </c>
      <c r="TW265" s="69">
        <f>SUMIFS('Aceite Virgen'!TW$6:TW$257,'Aceite Virgen'!$A$6:$A$257,"&gt;="&amp;$A265,'Aceite Virgen'!$B$6:$B$257,"&lt;="&amp;$B265)</f>
        <v>0.52</v>
      </c>
      <c r="TX265" s="4">
        <f>SUMIFS('Aceite Virgen'!TX$6:TX$257,'Aceite Virgen'!$A$6:$A$257,"&gt;="&amp;$A265,'Aceite Virgen'!$B$6:$B$257,"&lt;="&amp;$B265)</f>
        <v>0</v>
      </c>
      <c r="TY265" s="4">
        <f>SUMIFS('Aceite Virgen'!TY$6:TY$257,'Aceite Virgen'!$A$6:$A$257,"&gt;="&amp;$A265,'Aceite Virgen'!$B$6:$B$257,"&lt;="&amp;$B265)</f>
        <v>0.81</v>
      </c>
      <c r="TZ265" s="4">
        <f>SUMIFS('Aceite Virgen'!TZ$6:TZ$257,'Aceite Virgen'!$A$6:$A$257,"&gt;="&amp;$A265,'Aceite Virgen'!$B$6:$B$257,"&lt;="&amp;$B265)</f>
        <v>0</v>
      </c>
      <c r="UD265" s="69">
        <f>SUMIFS('Aceite Virgen'!UD$6:UD$257,'Aceite Virgen'!$A$6:$A$257,"&gt;="&amp;$A265,'Aceite Virgen'!$B$6:$B$257,"&lt;="&amp;$B265)</f>
        <v>0.3</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0</v>
      </c>
      <c r="UL265" s="4">
        <f>SUMIFS('Aceite Virgen'!UL$6:UL$257,'Aceite Virgen'!$A$6:$A$257,"&gt;="&amp;$A265,'Aceite Virgen'!$B$6:$B$257,"&lt;="&amp;$B265)</f>
        <v>0</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0.87</v>
      </c>
      <c r="US265" s="4">
        <f>SUMIFS('Aceite Virgen'!US$6:US$257,'Aceite Virgen'!$A$6:$A$257,"&gt;="&amp;$A265,'Aceite Virgen'!$B$6:$B$257,"&lt;="&amp;$B265)</f>
        <v>0</v>
      </c>
      <c r="UT265" s="4">
        <f>SUMIFS('Aceite Virgen'!UT$6:UT$257,'Aceite Virgen'!$A$6:$A$257,"&gt;="&amp;$A265,'Aceite Virgen'!$B$6:$B$257,"&lt;="&amp;$B265)</f>
        <v>0</v>
      </c>
      <c r="UU265" s="4">
        <f>SUMIFS('Aceite Virgen'!UU$6:UU$257,'Aceite Virgen'!$A$6:$A$257,"&gt;="&amp;$A265,'Aceite Virgen'!$B$6:$B$257,"&lt;="&amp;$B265)</f>
        <v>6.22</v>
      </c>
      <c r="UY265" s="69">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0.57999999999999996</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2.73</v>
      </c>
      <c r="VM265" s="69">
        <f>SUMIFS('Aceite Virgen'!VM$6:VM$257,'Aceite Virgen'!$A$6:$A$257,"&gt;="&amp;$A265,'Aceite Virgen'!$B$6:$B$257,"&lt;="&amp;$B265)</f>
        <v>0.63</v>
      </c>
      <c r="VN265" s="4">
        <f>SUMIFS('Aceite Virgen'!VN$6:VN$257,'Aceite Virgen'!$A$6:$A$257,"&gt;="&amp;$A265,'Aceite Virgen'!$B$6:$B$257,"&lt;="&amp;$B265)</f>
        <v>0</v>
      </c>
      <c r="VO265" s="4">
        <f>SUMIFS('Aceite Virgen'!VO$6:VO$257,'Aceite Virgen'!$A$6:$A$257,"&gt;="&amp;$A265,'Aceite Virgen'!$B$6:$B$257,"&lt;="&amp;$B265)</f>
        <v>0</v>
      </c>
      <c r="VP265" s="4">
        <f>SUMIFS('Aceite Virgen'!VP$6:VP$257,'Aceite Virgen'!$A$6:$A$257,"&gt;="&amp;$A265,'Aceite Virgen'!$B$6:$B$257,"&lt;="&amp;$B265)</f>
        <v>2.95</v>
      </c>
      <c r="VT265" s="69">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v>
      </c>
      <c r="WB265" s="4">
        <f>SUMIFS('Aceite Virgen'!WB$6:WB$257,'Aceite Virgen'!$A$6:$A$257,"&gt;="&amp;$A265,'Aceite Virgen'!$B$6:$B$257,"&lt;="&amp;$B265)</f>
        <v>0</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v>
      </c>
      <c r="WI265" s="4">
        <f>SUMIFS('Aceite Virgen'!WI$6:WI$257,'Aceite Virgen'!$A$6:$A$257,"&gt;="&amp;$A265,'Aceite Virgen'!$B$6:$B$257,"&lt;="&amp;$B265)</f>
        <v>0</v>
      </c>
      <c r="WJ265" s="4">
        <f>SUMIFS('Aceite Virgen'!WJ$6:WJ$257,'Aceite Virgen'!$A$6:$A$257,"&gt;="&amp;$A265,'Aceite Virgen'!$B$6:$B$257,"&lt;="&amp;$B265)</f>
        <v>0</v>
      </c>
      <c r="WK265" s="4">
        <f>SUMIFS('Aceite Virgen'!WK$6:WK$257,'Aceite Virgen'!$A$6:$A$257,"&gt;="&amp;$A265,'Aceite Virgen'!$B$6:$B$257,"&lt;="&amp;$B265)</f>
        <v>0</v>
      </c>
      <c r="WO265" s="69">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9">
        <f>SUMIFS('Aceite Virgen'!WV$6:WV$257,'Aceite Virgen'!$A$6:$A$257,"&gt;="&amp;$A265,'Aceite Virgen'!$B$6:$B$257,"&lt;="&amp;$B265)</f>
        <v>0.08</v>
      </c>
      <c r="WW265" s="4">
        <f>SUMIFS('Aceite Virgen'!WW$6:WW$257,'Aceite Virgen'!$A$6:$A$257,"&gt;="&amp;$A265,'Aceite Virgen'!$B$6:$B$257,"&lt;="&amp;$B265)</f>
        <v>0</v>
      </c>
      <c r="WX265" s="4">
        <f>SUMIFS('Aceite Virgen'!WX$6:WX$257,'Aceite Virgen'!$A$6:$A$257,"&gt;="&amp;$A265,'Aceite Virgen'!$B$6:$B$257,"&lt;="&amp;$B265)</f>
        <v>0.12</v>
      </c>
      <c r="WY265" s="4">
        <f>SUMIFS('Aceite Virgen'!WY$6:WY$257,'Aceite Virgen'!$A$6:$A$257,"&gt;="&amp;$A265,'Aceite Virgen'!$B$6:$B$257,"&lt;="&amp;$B265)</f>
        <v>0</v>
      </c>
      <c r="XC265" s="69">
        <f>SUMIFS('Aceite Virgen'!XC$6:XC$257,'Aceite Virgen'!$A$6:$A$257,"&gt;="&amp;$A265,'Aceite Virgen'!$B$6:$B$257,"&lt;="&amp;$B265)</f>
        <v>0.11</v>
      </c>
      <c r="XD265" s="4">
        <f>SUMIFS('Aceite Virgen'!XD$6:XD$257,'Aceite Virgen'!$A$6:$A$257,"&gt;="&amp;$A265,'Aceite Virgen'!$B$6:$B$257,"&lt;="&amp;$B265)</f>
        <v>0</v>
      </c>
      <c r="XE265" s="4">
        <f>SUMIFS('Aceite Virgen'!XE$6:XE$257,'Aceite Virgen'!$A$6:$A$257,"&gt;="&amp;$A265,'Aceite Virgen'!$B$6:$B$257,"&lt;="&amp;$B265)</f>
        <v>0.18</v>
      </c>
      <c r="XF265" s="4">
        <f>SUMIFS('Aceite Virgen'!XF$6:XF$257,'Aceite Virgen'!$A$6:$A$257,"&gt;="&amp;$A265,'Aceite Virgen'!$B$6:$B$257,"&lt;="&amp;$B265)</f>
        <v>0</v>
      </c>
      <c r="XJ265" s="69">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9">
        <f>SUMIFS('Aceite Virgen'!XQ$6:XQ$257,'Aceite Virgen'!$A$6:$A$257,"&gt;="&amp;$A265,'Aceite Virgen'!$B$6:$B$257,"&lt;="&amp;$B265)</f>
        <v>0.11</v>
      </c>
      <c r="XR265" s="4">
        <f>SUMIFS('Aceite Virgen'!XR$6:XR$257,'Aceite Virgen'!$A$6:$A$257,"&gt;="&amp;$A265,'Aceite Virgen'!$B$6:$B$257,"&lt;="&amp;$B265)</f>
        <v>0</v>
      </c>
      <c r="XS265" s="4">
        <f>SUMIFS('Aceite Virgen'!XS$6:XS$257,'Aceite Virgen'!$A$6:$A$257,"&gt;="&amp;$A265,'Aceite Virgen'!$B$6:$B$257,"&lt;="&amp;$B265)</f>
        <v>0.18</v>
      </c>
      <c r="XT265" s="4">
        <f>SUMIFS('Aceite Virgen'!XT$6:XT$257,'Aceite Virgen'!$A$6:$A$257,"&gt;="&amp;$A265,'Aceite Virgen'!$B$6:$B$257,"&lt;="&amp;$B265)</f>
        <v>0</v>
      </c>
      <c r="XX265" s="69">
        <f>SUMIFS('Aceite Virgen'!XX$6:XX$257,'Aceite Virgen'!$A$6:$A$257,"&gt;="&amp;$A265,'Aceite Virgen'!$B$6:$B$257,"&lt;="&amp;$B265)</f>
        <v>0.14000000000000001</v>
      </c>
      <c r="XY265" s="4">
        <f>SUMIFS('Aceite Virgen'!XY$6:XY$257,'Aceite Virgen'!$A$6:$A$257,"&gt;="&amp;$A265,'Aceite Virgen'!$B$6:$B$257,"&lt;="&amp;$B265)</f>
        <v>0</v>
      </c>
      <c r="XZ265" s="4">
        <f>SUMIFS('Aceite Virgen'!XZ$6:XZ$257,'Aceite Virgen'!$A$6:$A$257,"&gt;="&amp;$A265,'Aceite Virgen'!$B$6:$B$257,"&lt;="&amp;$B265)</f>
        <v>0.21</v>
      </c>
      <c r="YA265" s="4">
        <f>SUMIFS('Aceite Virgen'!YA$6:YA$257,'Aceite Virgen'!$A$6:$A$257,"&gt;="&amp;$A265,'Aceite Virgen'!$B$6:$B$257,"&lt;="&amp;$B265)</f>
        <v>0</v>
      </c>
      <c r="YE265" s="69">
        <f>SUMIFS('Aceite Virgen'!YE$6:YE$257,'Aceite Virgen'!$A$6:$A$257,"&gt;="&amp;$A265,'Aceite Virgen'!$B$6:$B$257,"&lt;="&amp;$B265)</f>
        <v>1.66</v>
      </c>
      <c r="YF265" s="4">
        <f>SUMIFS('Aceite Virgen'!YF$6:YF$257,'Aceite Virgen'!$A$6:$A$257,"&gt;="&amp;$A265,'Aceite Virgen'!$B$6:$B$257,"&lt;="&amp;$B265)</f>
        <v>0</v>
      </c>
      <c r="YG265" s="4">
        <f>SUMIFS('Aceite Virgen'!YG$6:YG$257,'Aceite Virgen'!$A$6:$A$257,"&gt;="&amp;$A265,'Aceite Virgen'!$B$6:$B$257,"&lt;="&amp;$B265)</f>
        <v>0.68</v>
      </c>
      <c r="YH265" s="4">
        <f>SUMIFS('Aceite Virgen'!YH$6:YH$257,'Aceite Virgen'!$A$6:$A$257,"&gt;="&amp;$A265,'Aceite Virgen'!$B$6:$B$257,"&lt;="&amp;$B265)</f>
        <v>5.63</v>
      </c>
      <c r="YL265" s="69">
        <f>SUMIFS('Aceite Virgen'!YL$6:YL$257,'Aceite Virgen'!$A$6:$A$257,"&gt;="&amp;$A265,'Aceite Virgen'!$B$6:$B$257,"&lt;="&amp;$B265)</f>
        <v>1.9899999999999998</v>
      </c>
      <c r="YM265" s="4">
        <f>SUMIFS('Aceite Virgen'!YM$6:YM$257,'Aceite Virgen'!$A$6:$A$257,"&gt;="&amp;$A265,'Aceite Virgen'!$B$6:$B$257,"&lt;="&amp;$B265)</f>
        <v>0</v>
      </c>
      <c r="YN265" s="4">
        <f>SUMIFS('Aceite Virgen'!YN$6:YN$257,'Aceite Virgen'!$A$6:$A$257,"&gt;="&amp;$A265,'Aceite Virgen'!$B$6:$B$257,"&lt;="&amp;$B265)</f>
        <v>2.34</v>
      </c>
      <c r="YO265" s="4">
        <f>SUMIFS('Aceite Virgen'!YO$6:YO$257,'Aceite Virgen'!$A$6:$A$257,"&gt;="&amp;$A265,'Aceite Virgen'!$B$6:$B$257,"&lt;="&amp;$B265)</f>
        <v>1.29</v>
      </c>
      <c r="YP265" s="4">
        <f>SUMIFS('Aceite Virgen'!YP$6:YP$257,'Aceite Virgen'!$A$6:$A$257,"&gt;="&amp;$A265,'Aceite Virgen'!$B$6:$B$257,"&lt;="&amp;$B265)</f>
        <v>5.64</v>
      </c>
    </row>
    <row r="266" spans="1:666" x14ac:dyDescent="0.25">
      <c r="A266" s="9">
        <f>'TAM Aceite Virgen'!B14</f>
        <v>5.8</v>
      </c>
      <c r="B266" s="9">
        <f>'TAM Aceite Virgen'!C14</f>
        <v>6</v>
      </c>
      <c r="C266" s="9"/>
      <c r="D266" s="4">
        <f>SUMIFS('Aceite Virgen'!D$6:D$257,'Aceite Virgen'!$A$6:$A$257,"&gt;="&amp;$A266,'Aceite Virgen'!$B$6:$B$257,"&lt;="&amp;$B266)</f>
        <v>2.11</v>
      </c>
      <c r="E266" s="4">
        <f>SUMIFS('Aceite Virgen'!E$6:E$257,'Aceite Virgen'!$A$6:$A$257,"&gt;="&amp;$A266,'Aceite Virgen'!$B$6:$B$257,"&lt;="&amp;$B266)</f>
        <v>15.41</v>
      </c>
      <c r="F266" s="4">
        <f>SUMIFS('Aceite Virgen'!F$6:F$257,'Aceite Virgen'!$A$6:$A$257,"&gt;="&amp;$A266,'Aceite Virgen'!$B$6:$B$257,"&lt;="&amp;$B266)</f>
        <v>0.23</v>
      </c>
      <c r="G266" s="4">
        <f>SUMIFS('Aceite Virgen'!G$6:G$257,'Aceite Virgen'!$A$6:$A$257,"&gt;="&amp;$A266,'Aceite Virgen'!$B$6:$B$257,"&lt;="&amp;$B266)</f>
        <v>0</v>
      </c>
      <c r="H266" s="9"/>
      <c r="I266" s="9"/>
      <c r="J266" s="9"/>
      <c r="K266" s="4">
        <f>SUMIFS('Aceite Virgen'!K$6:K$257,'Aceite Virgen'!$A$6:$A$257,"&gt;="&amp;$A266,'Aceite Virgen'!$B$6:$B$257,"&lt;="&amp;$B266)</f>
        <v>6.4</v>
      </c>
      <c r="L266" s="4">
        <f>SUMIFS('Aceite Virgen'!L$6:L$257,'Aceite Virgen'!$A$6:$A$257,"&gt;="&amp;$A266,'Aceite Virgen'!$B$6:$B$257,"&lt;="&amp;$B266)</f>
        <v>34.85</v>
      </c>
      <c r="M266" s="4">
        <f>SUMIFS('Aceite Virgen'!M$6:M$257,'Aceite Virgen'!$A$6:$A$257,"&gt;="&amp;$A266,'Aceite Virgen'!$B$6:$B$257,"&lt;="&amp;$B266)</f>
        <v>1.27</v>
      </c>
      <c r="N266" s="4">
        <f>SUMIFS('Aceite Virgen'!N$6:N$257,'Aceite Virgen'!$A$6:$A$257,"&gt;="&amp;$A266,'Aceite Virgen'!$B$6:$B$257,"&lt;="&amp;$B266)</f>
        <v>4.66</v>
      </c>
      <c r="O266" s="9"/>
      <c r="P266" s="9"/>
      <c r="Q266" s="9"/>
      <c r="R266" s="4">
        <f>SUMIFS('Aceite Virgen'!R$6:R$257,'Aceite Virgen'!$A$6:$A$257,"&gt;="&amp;$A266,'Aceite Virgen'!$B$6:$B$257,"&lt;="&amp;$B266)</f>
        <v>7.9499999999999993</v>
      </c>
      <c r="S266" s="4">
        <f>SUMIFS('Aceite Virgen'!S$6:S$257,'Aceite Virgen'!$A$6:$A$257,"&gt;="&amp;$A266,'Aceite Virgen'!$B$6:$B$257,"&lt;="&amp;$B266)</f>
        <v>30.6</v>
      </c>
      <c r="T266" s="4">
        <f>SUMIFS('Aceite Virgen'!T$6:T$257,'Aceite Virgen'!$A$6:$A$257,"&gt;="&amp;$A266,'Aceite Virgen'!$B$6:$B$257,"&lt;="&amp;$B266)</f>
        <v>4.26</v>
      </c>
      <c r="U266" s="4">
        <f>SUMIFS('Aceite Virgen'!U$6:U$257,'Aceite Virgen'!$A$6:$A$257,"&gt;="&amp;$A266,'Aceite Virgen'!$B$6:$B$257,"&lt;="&amp;$B266)</f>
        <v>0</v>
      </c>
      <c r="V266" s="9"/>
      <c r="W266" s="9"/>
      <c r="X266" s="9"/>
      <c r="Y266" s="4">
        <f>SUMIFS('Aceite Virgen'!Y$6:Y$257,'Aceite Virgen'!$A$6:$A$257,"&gt;="&amp;$A266,'Aceite Virgen'!$B$6:$B$257,"&lt;="&amp;$B266)</f>
        <v>3.7299999999999995</v>
      </c>
      <c r="Z266" s="4">
        <f>SUMIFS('Aceite Virgen'!Z$6:Z$257,'Aceite Virgen'!$A$6:$A$257,"&gt;="&amp;$A266,'Aceite Virgen'!$B$6:$B$257,"&lt;="&amp;$B266)</f>
        <v>10.36</v>
      </c>
      <c r="AA266" s="4">
        <f>SUMIFS('Aceite Virgen'!AA$6:AA$257,'Aceite Virgen'!$A$6:$A$257,"&gt;="&amp;$A266,'Aceite Virgen'!$B$6:$B$257,"&lt;="&amp;$B266)</f>
        <v>2.67</v>
      </c>
      <c r="AB266" s="4">
        <f>SUMIFS('Aceite Virgen'!AB$6:AB$257,'Aceite Virgen'!$A$6:$A$257,"&gt;="&amp;$A266,'Aceite Virgen'!$B$6:$B$257,"&lt;="&amp;$B266)</f>
        <v>0</v>
      </c>
      <c r="AC266" s="9"/>
      <c r="AD266" s="9"/>
      <c r="AE266" s="9"/>
      <c r="AF266" s="4">
        <f>SUMIFS('Aceite Virgen'!AF$6:AF$257,'Aceite Virgen'!$A$6:$A$257,"&gt;="&amp;$A266,'Aceite Virgen'!$B$6:$B$257,"&lt;="&amp;$B266)</f>
        <v>3.33</v>
      </c>
      <c r="AG266" s="4">
        <f>SUMIFS('Aceite Virgen'!AG$6:AG$257,'Aceite Virgen'!$A$6:$A$257,"&gt;="&amp;$A266,'Aceite Virgen'!$B$6:$B$257,"&lt;="&amp;$B266)</f>
        <v>25.37</v>
      </c>
      <c r="AH266" s="4">
        <f>SUMIFS('Aceite Virgen'!AH$6:AH$257,'Aceite Virgen'!$A$6:$A$257,"&gt;="&amp;$A266,'Aceite Virgen'!$B$6:$B$257,"&lt;="&amp;$B266)</f>
        <v>1.1600000000000001</v>
      </c>
      <c r="AI266" s="4">
        <f>SUMIFS('Aceite Virgen'!AI$6:AI$257,'Aceite Virgen'!$A$6:$A$257,"&gt;="&amp;$A266,'Aceite Virgen'!$B$6:$B$257,"&lt;="&amp;$B266)</f>
        <v>0</v>
      </c>
      <c r="AJ266" s="9"/>
      <c r="AK266" s="9"/>
      <c r="AL266" s="9"/>
      <c r="AM266" s="4">
        <f>SUMIFS('Aceite Virgen'!AM$6:AM$257,'Aceite Virgen'!$A$6:$A$257,"&gt;="&amp;$A266,'Aceite Virgen'!$B$6:$B$257,"&lt;="&amp;$B266)</f>
        <v>2.31</v>
      </c>
      <c r="AN266" s="4">
        <f>SUMIFS('Aceite Virgen'!AN$6:AN$257,'Aceite Virgen'!$A$6:$A$257,"&gt;="&amp;$A266,'Aceite Virgen'!$B$6:$B$257,"&lt;="&amp;$B266)</f>
        <v>10.77</v>
      </c>
      <c r="AO266" s="4">
        <f>SUMIFS('Aceite Virgen'!AO$6:AO$257,'Aceite Virgen'!$A$6:$A$257,"&gt;="&amp;$A266,'Aceite Virgen'!$B$6:$B$257,"&lt;="&amp;$B266)</f>
        <v>1.3599999999999999</v>
      </c>
      <c r="AP266" s="4">
        <f>SUMIFS('Aceite Virgen'!AP$6:AP$257,'Aceite Virgen'!$A$6:$A$257,"&gt;="&amp;$A266,'Aceite Virgen'!$B$6:$B$257,"&lt;="&amp;$B266)</f>
        <v>0</v>
      </c>
      <c r="AQ266" s="9"/>
      <c r="AR266" s="9"/>
      <c r="AT266" s="4">
        <f>SUMIFS('Aceite Virgen'!AT$6:AT$257,'Aceite Virgen'!$A$6:$A$257,"&gt;="&amp;$A266,'Aceite Virgen'!$B$6:$B$257,"&lt;="&amp;$B266)</f>
        <v>1.48</v>
      </c>
      <c r="AU266" s="4">
        <f>SUMIFS('Aceite Virgen'!AU$6:AU$257,'Aceite Virgen'!$A$6:$A$257,"&gt;="&amp;$A266,'Aceite Virgen'!$B$6:$B$257,"&lt;="&amp;$B266)</f>
        <v>9.33</v>
      </c>
      <c r="AV266" s="4">
        <f>SUMIFS('Aceite Virgen'!AV$6:AV$257,'Aceite Virgen'!$A$6:$A$257,"&gt;="&amp;$A266,'Aceite Virgen'!$B$6:$B$257,"&lt;="&amp;$B266)</f>
        <v>0.38</v>
      </c>
      <c r="AW266" s="4">
        <f>SUMIFS('Aceite Virgen'!AW$6:AW$257,'Aceite Virgen'!$A$6:$A$257,"&gt;="&amp;$A266,'Aceite Virgen'!$B$6:$B$257,"&lt;="&amp;$B266)</f>
        <v>0</v>
      </c>
      <c r="BA266" s="4">
        <f>SUMIFS('Aceite Virgen'!BA$6:BA$257,'Aceite Virgen'!$A$6:$A$257,"&gt;="&amp;A266,'Aceite Virgen'!$B$6:$B$257,"&lt;="&amp;B266)</f>
        <v>0.35</v>
      </c>
      <c r="BB266" s="4">
        <f>SUMIFS('Aceite Virgen'!BB$6:BB$257,'Aceite Virgen'!$A$6:$A$257,"&gt;="&amp;$A266,'Aceite Virgen'!$B$6:$B$257,"&lt;="&amp;$B266)</f>
        <v>0.41</v>
      </c>
      <c r="BC266" s="4">
        <f>SUMIFS('Aceite Virgen'!BC$6:BC$257,'Aceite Virgen'!$A$6:$A$257,"&gt;="&amp;$A266,'Aceite Virgen'!$B$6:$B$257,"&lt;="&amp;$B266)</f>
        <v>0.3</v>
      </c>
      <c r="BD266" s="4">
        <f>SUMIFS('Aceite Virgen'!BD$6:BD$257,'Aceite Virgen'!$A$6:$A$257,"&gt;="&amp;$A266,'Aceite Virgen'!$B$6:$B$257,"&lt;="&amp;$B266)</f>
        <v>0</v>
      </c>
      <c r="BH266" s="4">
        <f>SUMIFS('Aceite Virgen'!BH$6:BH$257,'Aceite Virgen'!$A$6:$A$257,"&gt;="&amp;$A266,'Aceite Virgen'!$B$6:$B$257,"&lt;="&amp;$B266)</f>
        <v>0.7</v>
      </c>
      <c r="BI266" s="4">
        <f>SUMIFS('Aceite Virgen'!BI$6:BI$257,'Aceite Virgen'!$A$6:$A$257,"&gt;="&amp;$A266,'Aceite Virgen'!$B$6:$B$257,"&lt;="&amp;$B266)</f>
        <v>5.99</v>
      </c>
      <c r="BJ266" s="4">
        <f>SUMIFS('Aceite Virgen'!BJ$6:BJ$257,'Aceite Virgen'!$A$6:$A$257,"&gt;="&amp;$A266,'Aceite Virgen'!$B$6:$B$257,"&lt;="&amp;$B266)</f>
        <v>0.16</v>
      </c>
      <c r="BK266" s="4">
        <f>SUMIFS('Aceite Virgen'!BK$6:BK$257,'Aceite Virgen'!$A$6:$A$257,"&gt;="&amp;$A266,'Aceite Virgen'!$B$6:$B$257,"&lt;="&amp;$B266)</f>
        <v>0</v>
      </c>
      <c r="BO266" s="4">
        <f>SUMIFS('Aceite Virgen'!BO$6:BO$257,'Aceite Virgen'!$A$6:$A$257,"&gt;="&amp;$A266,'Aceite Virgen'!$B$6:$B$257,"&lt;="&amp;$B266)</f>
        <v>0.16</v>
      </c>
      <c r="BP266" s="4">
        <f>SUMIFS('Aceite Virgen'!BP$6:BP$257,'Aceite Virgen'!$A$6:$A$257,"&gt;="&amp;$A266,'Aceite Virgen'!$B$6:$B$257,"&lt;="&amp;$B266)</f>
        <v>0</v>
      </c>
      <c r="BQ266" s="4">
        <f>SUMIFS('Aceite Virgen'!BQ$6:BQ$257,'Aceite Virgen'!$A$6:$A$257,"&gt;="&amp;$A266,'Aceite Virgen'!$B$6:$B$257,"&lt;="&amp;$B266)</f>
        <v>0.19</v>
      </c>
      <c r="BR266" s="4">
        <f>SUMIFS('Aceite Virgen'!BR$6:BR$257,'Aceite Virgen'!$A$6:$A$257,"&gt;="&amp;$A266,'Aceite Virgen'!$B$6:$B$257,"&lt;="&amp;$B266)</f>
        <v>0</v>
      </c>
      <c r="BV266" s="4">
        <f>SUMIFS('Aceite Virgen'!BV$6:BV$257,'Aceite Virgen'!$A$6:$A$257,"&gt;="&amp;$A266,'Aceite Virgen'!$B$6:$B$257,"&lt;="&amp;$B266)</f>
        <v>1.3</v>
      </c>
      <c r="BW266" s="4">
        <f>SUMIFS('Aceite Virgen'!BW$6:BW$257,'Aceite Virgen'!$A$6:$A$257,"&gt;="&amp;$A266,'Aceite Virgen'!$B$6:$B$257,"&lt;="&amp;$B266)</f>
        <v>0.43</v>
      </c>
      <c r="BX266" s="4">
        <f>SUMIFS('Aceite Virgen'!BX$6:BX$257,'Aceite Virgen'!$A$6:$A$257,"&gt;="&amp;$A266,'Aceite Virgen'!$B$6:$B$257,"&lt;="&amp;$B266)</f>
        <v>1.55</v>
      </c>
      <c r="BY266" s="4">
        <f>SUMIFS('Aceite Virgen'!BY$6:BY$257,'Aceite Virgen'!$A$6:$A$257,"&gt;="&amp;$A266,'Aceite Virgen'!$B$6:$B$257,"&lt;="&amp;$B266)</f>
        <v>0</v>
      </c>
      <c r="CC266" s="4">
        <f>SUMIFS('Aceite Virgen'!CC$6:CC$257,'Aceite Virgen'!$A$6:$A$257,"&gt;="&amp;$A266,'Aceite Virgen'!$B$6:$B$257,"&lt;="&amp;$B266)</f>
        <v>1.4100000000000001</v>
      </c>
      <c r="CD266" s="4">
        <f>SUMIFS('Aceite Virgen'!CD$6:CD$257,'Aceite Virgen'!$A$6:$A$257,"&gt;="&amp;$A266,'Aceite Virgen'!$B$6:$B$257,"&lt;="&amp;$B266)</f>
        <v>1.78</v>
      </c>
      <c r="CE266" s="4">
        <f>SUMIFS('Aceite Virgen'!CE$6:CE$257,'Aceite Virgen'!$A$6:$A$257,"&gt;="&amp;$A266,'Aceite Virgen'!$B$6:$B$257,"&lt;="&amp;$B266)</f>
        <v>1.07</v>
      </c>
      <c r="CF266" s="4">
        <f>SUMIFS('Aceite Virgen'!CF$6:CF$257,'Aceite Virgen'!$A$6:$A$257,"&gt;="&amp;$A266,'Aceite Virgen'!$B$6:$B$257,"&lt;="&amp;$B266)</f>
        <v>0</v>
      </c>
      <c r="CJ266" s="4">
        <f>SUMIFS('Aceite Virgen'!CJ$6:CJ$257,'Aceite Virgen'!$A$6:$A$257,"&gt;="&amp;$A266,'Aceite Virgen'!$B$6:$B$257,"&lt;="&amp;$B266)</f>
        <v>0.05</v>
      </c>
      <c r="CK266" s="4">
        <f>SUMIFS('Aceite Virgen'!CK$6:CK$257,'Aceite Virgen'!$A$6:$A$257,"&gt;="&amp;$A266,'Aceite Virgen'!$B$6:$B$257,"&lt;="&amp;$B266)</f>
        <v>0.56000000000000005</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0.98</v>
      </c>
      <c r="CR266" s="4">
        <f>SUMIFS('Aceite Virgen'!CR$6:CR$257,'Aceite Virgen'!$A$6:$A$257,"&gt;="&amp;$A266,'Aceite Virgen'!$B$6:$B$257,"&lt;="&amp;$B266)</f>
        <v>0</v>
      </c>
      <c r="CS266" s="4">
        <f>SUMIFS('Aceite Virgen'!CS$6:CS$257,'Aceite Virgen'!$A$6:$A$257,"&gt;="&amp;$A266,'Aceite Virgen'!$B$6:$B$257,"&lt;="&amp;$B266)</f>
        <v>0.09</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1.3</v>
      </c>
      <c r="DM266" s="4">
        <f>SUMIFS('Aceite Virgen'!DM$6:DM$257,'Aceite Virgen'!$A$6:$A$257,"&gt;="&amp;$A266,'Aceite Virgen'!$B$6:$B$257,"&lt;="&amp;$B266)</f>
        <v>4.7300000000000004</v>
      </c>
      <c r="DN266" s="4">
        <f>SUMIFS('Aceite Virgen'!DN$6:DN$257,'Aceite Virgen'!$A$6:$A$257,"&gt;="&amp;$A266,'Aceite Virgen'!$B$6:$B$257,"&lt;="&amp;$B266)</f>
        <v>0.72</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0.89</v>
      </c>
      <c r="EA266" s="4">
        <f>SUMIFS('Aceite Virgen'!EA$6:EA$257,'Aceite Virgen'!$A$6:$A$257,"&gt;="&amp;$A266,'Aceite Virgen'!$B$6:$B$257,"&lt;="&amp;$B266)</f>
        <v>1.05</v>
      </c>
      <c r="EB266" s="4">
        <f>SUMIFS('Aceite Virgen'!EB$6:EB$257,'Aceite Virgen'!$A$6:$A$257,"&gt;="&amp;$A266,'Aceite Virgen'!$B$6:$B$257,"&lt;="&amp;$B266)</f>
        <v>1</v>
      </c>
      <c r="EC266" s="4">
        <f>SUMIFS('Aceite Virgen'!EC$6:EC$257,'Aceite Virgen'!$A$6:$A$257,"&gt;="&amp;$A266,'Aceite Virgen'!$B$6:$B$257,"&lt;="&amp;$B266)</f>
        <v>0</v>
      </c>
      <c r="EG266" s="4">
        <f>SUMIFS('Aceite Virgen'!EG$6:EG$257,'Aceite Virgen'!$A$6:$A$257,"&gt;="&amp;$A266,'Aceite Virgen'!$B$6:$B$257,"&lt;="&amp;$B266)</f>
        <v>0.39</v>
      </c>
      <c r="EH266" s="4">
        <f>SUMIFS('Aceite Virgen'!EH$6:EH$257,'Aceite Virgen'!$A$6:$A$257,"&gt;="&amp;$A266,'Aceite Virgen'!$B$6:$B$257,"&lt;="&amp;$B266)</f>
        <v>0</v>
      </c>
      <c r="EI266" s="4">
        <f>SUMIFS('Aceite Virgen'!EI$6:EI$257,'Aceite Virgen'!$A$6:$A$257,"&gt;="&amp;$A266,'Aceite Virgen'!$B$6:$B$257,"&lt;="&amp;$B266)</f>
        <v>0.59</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0.83</v>
      </c>
      <c r="FC266" s="4">
        <f>SUMIFS('Aceite Virgen'!FC$6:FC$257,'Aceite Virgen'!$A$6:$A$257,"&gt;="&amp;$A266,'Aceite Virgen'!$B$6:$B$257,"&lt;="&amp;$B266)</f>
        <v>4.1399999999999997</v>
      </c>
      <c r="FD266" s="4">
        <f>SUMIFS('Aceite Virgen'!FD$6:FD$257,'Aceite Virgen'!$A$6:$A$257,"&gt;="&amp;$A266,'Aceite Virgen'!$B$6:$B$257,"&lt;="&amp;$B266)</f>
        <v>0.13</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0.78</v>
      </c>
      <c r="HG266" s="4">
        <f>SUMIFS('Aceite Virgen'!HG$6:HG$257,'Aceite Virgen'!$A$6:$A$257,"&gt;="&amp;$A266,'Aceite Virgen'!$B$6:$B$257,"&lt;="&amp;$B266)</f>
        <v>0</v>
      </c>
      <c r="HH266" s="4">
        <f>SUMIFS('Aceite Virgen'!HH$6:HH$257,'Aceite Virgen'!$A$6:$A$257,"&gt;="&amp;$A266,'Aceite Virgen'!$B$6:$B$257,"&lt;="&amp;$B266)</f>
        <v>1.0900000000000001</v>
      </c>
      <c r="HI266" s="4">
        <f>SUMIFS('Aceite Virgen'!HI$6:HI$257,'Aceite Virgen'!$A$6:$A$257,"&gt;="&amp;$A266,'Aceite Virgen'!$B$6:$B$257,"&lt;="&amp;$B266)</f>
        <v>0</v>
      </c>
      <c r="HM266" s="4">
        <f>SUMIFS('Aceite Virgen'!HM$6:HM$257,'Aceite Virgen'!$A$6:$A$257,"&gt;="&amp;$A266,'Aceite Virgen'!$B$6:$B$257,"&lt;="&amp;$B266)</f>
        <v>2.37</v>
      </c>
      <c r="HN266" s="4">
        <f>SUMIFS('Aceite Virgen'!HN$6:HN$257,'Aceite Virgen'!$A$6:$A$257,"&gt;="&amp;$A266,'Aceite Virgen'!$B$6:$B$257,"&lt;="&amp;$B266)</f>
        <v>1.81</v>
      </c>
      <c r="HO266" s="4">
        <f>SUMIFS('Aceite Virgen'!HO$6:HO$257,'Aceite Virgen'!$A$6:$A$257,"&gt;="&amp;$A266,'Aceite Virgen'!$B$6:$B$257,"&lt;="&amp;$B266)</f>
        <v>3.08</v>
      </c>
      <c r="HP266" s="4">
        <f>SUMIFS('Aceite Virgen'!HP$6:HP$257,'Aceite Virgen'!$A$6:$A$257,"&gt;="&amp;$A266,'Aceite Virgen'!$B$6:$B$257,"&lt;="&amp;$B266)</f>
        <v>0</v>
      </c>
      <c r="HT266" s="4">
        <f>SUMIFS('Aceite Virgen'!HT$6:HT$257,'Aceite Virgen'!$A$6:$A$257,"&gt;="&amp;$A266,'Aceite Virgen'!$B$6:$B$257,"&lt;="&amp;$B266)</f>
        <v>0.59</v>
      </c>
      <c r="HU266" s="4">
        <f>SUMIFS('Aceite Virgen'!HU$6:HU$257,'Aceite Virgen'!$A$6:$A$257,"&gt;="&amp;$A266,'Aceite Virgen'!$B$6:$B$257,"&lt;="&amp;$B266)</f>
        <v>0</v>
      </c>
      <c r="HV266" s="4">
        <f>SUMIFS('Aceite Virgen'!HV$6:HV$257,'Aceite Virgen'!$A$6:$A$257,"&gt;="&amp;$A266,'Aceite Virgen'!$B$6:$B$257,"&lt;="&amp;$B266)</f>
        <v>0.9</v>
      </c>
      <c r="HW266" s="4">
        <f>SUMIFS('Aceite Virgen'!HW$6:HW$257,'Aceite Virgen'!$A$6:$A$257,"&gt;="&amp;$A266,'Aceite Virgen'!$B$6:$B$257,"&lt;="&amp;$B266)</f>
        <v>0</v>
      </c>
      <c r="IA266" s="4">
        <f>SUMIFS('Aceite Virgen'!IA$6:IA$257,'Aceite Virgen'!$A$6:$A$257,"&gt;="&amp;$A266,'Aceite Virgen'!$B$6:$B$257,"&lt;="&amp;$B266)</f>
        <v>0.33</v>
      </c>
      <c r="IB266" s="4">
        <f>SUMIFS('Aceite Virgen'!IB$6:IB$257,'Aceite Virgen'!$A$6:$A$257,"&gt;="&amp;$A266,'Aceite Virgen'!$B$6:$B$257,"&lt;="&amp;$B266)</f>
        <v>1.72</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0.17</v>
      </c>
      <c r="II266" s="4">
        <f>SUMIFS('Aceite Virgen'!II$6:II$257,'Aceite Virgen'!$A$6:$A$257,"&gt;="&amp;$A266,'Aceite Virgen'!$B$6:$B$257,"&lt;="&amp;$B266)</f>
        <v>0</v>
      </c>
      <c r="IJ266" s="4">
        <f>SUMIFS('Aceite Virgen'!IJ$6:IJ$257,'Aceite Virgen'!$A$6:$A$257,"&gt;="&amp;$A266,'Aceite Virgen'!$B$6:$B$257,"&lt;="&amp;$B266)</f>
        <v>0.24</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0.8</v>
      </c>
      <c r="JK266" s="4">
        <f>SUMIFS('Aceite Virgen'!JK$6:JK$257,'Aceite Virgen'!$A$6:$A$257,"&gt;="&amp;$A266,'Aceite Virgen'!$B$6:$B$257,"&lt;="&amp;$B266)</f>
        <v>3.33</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0.64</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0.28000000000000003</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0.23</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1.59</v>
      </c>
      <c r="MW266" s="4">
        <f>SUMIFS('Aceite Virgen'!MW$6:MW$257,'Aceite Virgen'!$A$6:$A$257,"&gt;="&amp;$A266,'Aceite Virgen'!$B$6:$B$257,"&lt;="&amp;$B266)</f>
        <v>0.51</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0.9</v>
      </c>
      <c r="NE266" s="4">
        <f>SUMIFS('Aceite Virgen'!NE$6:NE$257,'Aceite Virgen'!$A$6:$A$257,"&gt;="&amp;$A266,'Aceite Virgen'!$B$6:$B$257,"&lt;="&amp;$B266)</f>
        <v>1.99</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4.0199999999999996</v>
      </c>
      <c r="NZ266" s="4">
        <f>SUMIFS('Aceite Virgen'!NZ$6:NZ$257,'Aceite Virgen'!$A$6:$A$257,"&gt;="&amp;$A266,'Aceite Virgen'!$B$6:$B$257,"&lt;="&amp;$B266)</f>
        <v>6.38</v>
      </c>
      <c r="OA266" s="4">
        <f>SUMIFS('Aceite Virgen'!OA$6:OA$257,'Aceite Virgen'!$A$6:$A$257,"&gt;="&amp;$A266,'Aceite Virgen'!$B$6:$B$257,"&lt;="&amp;$B266)</f>
        <v>5.23</v>
      </c>
      <c r="OB266" s="4">
        <f>SUMIFS('Aceite Virgen'!OB$6:OB$257,'Aceite Virgen'!$A$6:$A$257,"&gt;="&amp;$A266,'Aceite Virgen'!$B$6:$B$257,"&lt;="&amp;$B266)</f>
        <v>0</v>
      </c>
      <c r="OF266" s="4">
        <f>SUMIFS('Aceite Virgen'!OF$6:OF$257,'Aceite Virgen'!$A$6:$A$257,"&gt;="&amp;$A266,'Aceite Virgen'!$B$6:$B$257,"&lt;="&amp;$B266)</f>
        <v>4.63</v>
      </c>
      <c r="OG266" s="4">
        <f>SUMIFS('Aceite Virgen'!OG$6:OG$257,'Aceite Virgen'!$A$6:$A$257,"&gt;="&amp;$A266,'Aceite Virgen'!$B$6:$B$257,"&lt;="&amp;$B266)</f>
        <v>25.6</v>
      </c>
      <c r="OH266" s="4">
        <f>SUMIFS('Aceite Virgen'!OH$6:OH$257,'Aceite Virgen'!$A$6:$A$257,"&gt;="&amp;$A266,'Aceite Virgen'!$B$6:$B$257,"&lt;="&amp;$B266)</f>
        <v>0.28000000000000003</v>
      </c>
      <c r="OI266" s="4">
        <f>SUMIFS('Aceite Virgen'!OI$6:OI$257,'Aceite Virgen'!$A$6:$A$257,"&gt;="&amp;$A266,'Aceite Virgen'!$B$6:$B$257,"&lt;="&amp;$B266)</f>
        <v>0</v>
      </c>
      <c r="OM266" s="4">
        <f>SUMIFS('Aceite Virgen'!OM$6:OM$257,'Aceite Virgen'!$A$6:$A$257,"&gt;="&amp;$A266,'Aceite Virgen'!$B$6:$B$257,"&lt;="&amp;$B266)</f>
        <v>1.0900000000000001</v>
      </c>
      <c r="ON266" s="4">
        <f>SUMIFS('Aceite Virgen'!ON$6:ON$257,'Aceite Virgen'!$A$6:$A$257,"&gt;="&amp;$A266,'Aceite Virgen'!$B$6:$B$257,"&lt;="&amp;$B266)</f>
        <v>1.1599999999999999</v>
      </c>
      <c r="OO266" s="4">
        <f>SUMIFS('Aceite Virgen'!OO$6:OO$257,'Aceite Virgen'!$A$6:$A$257,"&gt;="&amp;$A266,'Aceite Virgen'!$B$6:$B$257,"&lt;="&amp;$B266)</f>
        <v>1.3</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3.27</v>
      </c>
      <c r="PB266" s="4">
        <f>SUMIFS('Aceite Virgen'!PB$6:PB$257,'Aceite Virgen'!$A$6:$A$257,"&gt;="&amp;$A266,'Aceite Virgen'!$B$6:$B$257,"&lt;="&amp;$B266)</f>
        <v>15.95</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0.39</v>
      </c>
      <c r="PI266" s="4">
        <f>SUMIFS('Aceite Virgen'!PI$6:PI$257,'Aceite Virgen'!$A$6:$A$257,"&gt;="&amp;$A266,'Aceite Virgen'!$B$6:$B$257,"&lt;="&amp;$B266)</f>
        <v>2.0699999999999998</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1.52</v>
      </c>
      <c r="PW266" s="4">
        <f>SUMIFS('Aceite Virgen'!PW$6:PW$257,'Aceite Virgen'!$A$6:$A$257,"&gt;="&amp;$A266,'Aceite Virgen'!$B$6:$B$257,"&lt;="&amp;$B266)</f>
        <v>7.79</v>
      </c>
      <c r="PX266" s="4">
        <f>SUMIFS('Aceite Virgen'!PX$6:PX$257,'Aceite Virgen'!$A$6:$A$257,"&gt;="&amp;$A266,'Aceite Virgen'!$B$6:$B$257,"&lt;="&amp;$B266)</f>
        <v>0.38</v>
      </c>
      <c r="PY266" s="4">
        <f>SUMIFS('Aceite Virgen'!PY$6:PY$257,'Aceite Virgen'!$A$6:$A$257,"&gt;="&amp;$A266,'Aceite Virgen'!$B$6:$B$257,"&lt;="&amp;$B266)</f>
        <v>0</v>
      </c>
      <c r="QC266" s="4">
        <f>SUMIFS('Aceite Virgen'!QC$6:QC$257,'Aceite Virgen'!$A$6:$A$257,"&gt;="&amp;$A266,'Aceite Virgen'!$B$6:$B$257,"&lt;="&amp;$B266)</f>
        <v>3.42</v>
      </c>
      <c r="QD266" s="4">
        <f>SUMIFS('Aceite Virgen'!QD$6:QD$257,'Aceite Virgen'!$A$6:$A$257,"&gt;="&amp;$A266,'Aceite Virgen'!$B$6:$B$257,"&lt;="&amp;$B266)</f>
        <v>11.77</v>
      </c>
      <c r="QE266" s="4">
        <f>SUMIFS('Aceite Virgen'!QE$6:QE$257,'Aceite Virgen'!$A$6:$A$257,"&gt;="&amp;$A266,'Aceite Virgen'!$B$6:$B$257,"&lt;="&amp;$B266)</f>
        <v>1.38</v>
      </c>
      <c r="QF266" s="4">
        <f>SUMIFS('Aceite Virgen'!QF$6:QF$257,'Aceite Virgen'!$A$6:$A$257,"&gt;="&amp;$A266,'Aceite Virgen'!$B$6:$B$257,"&lt;="&amp;$B266)</f>
        <v>1.32</v>
      </c>
      <c r="QJ266" s="4">
        <f>SUMIFS('Aceite Virgen'!QJ$6:QJ$257,'Aceite Virgen'!$A$6:$A$257,"&gt;="&amp;$A266,'Aceite Virgen'!$B$6:$B$257,"&lt;="&amp;$B266)</f>
        <v>0.67</v>
      </c>
      <c r="QK266" s="4">
        <f>SUMIFS('Aceite Virgen'!QK$6:QK$257,'Aceite Virgen'!$A$6:$A$257,"&gt;="&amp;$A266,'Aceite Virgen'!$B$6:$B$257,"&lt;="&amp;$B266)</f>
        <v>2.9299999999999997</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0.44</v>
      </c>
      <c r="QR266" s="4">
        <f>SUMIFS('Aceite Virgen'!QR$6:QR$257,'Aceite Virgen'!$A$6:$A$257,"&gt;="&amp;$A266,'Aceite Virgen'!$B$6:$B$257,"&lt;="&amp;$B266)</f>
        <v>0</v>
      </c>
      <c r="QS266" s="4">
        <f>SUMIFS('Aceite Virgen'!QS$6:QS$257,'Aceite Virgen'!$A$6:$A$257,"&gt;="&amp;$A266,'Aceite Virgen'!$B$6:$B$257,"&lt;="&amp;$B266)</f>
        <v>0.31</v>
      </c>
      <c r="QT266" s="4">
        <f>SUMIFS('Aceite Virgen'!QT$6:QT$257,'Aceite Virgen'!$A$6:$A$257,"&gt;="&amp;$A266,'Aceite Virgen'!$B$6:$B$257,"&lt;="&amp;$B266)</f>
        <v>1.47</v>
      </c>
      <c r="QX266" s="4">
        <f>SUMIFS('Aceite Virgen'!QX$6:QX$257,'Aceite Virgen'!$A$6:$A$257,"&gt;="&amp;$A266,'Aceite Virgen'!$B$6:$B$257,"&lt;="&amp;$B266)</f>
        <v>0.48</v>
      </c>
      <c r="QY266" s="4">
        <f>SUMIFS('Aceite Virgen'!QY$6:QY$257,'Aceite Virgen'!$A$6:$A$257,"&gt;="&amp;$A266,'Aceite Virgen'!$B$6:$B$257,"&lt;="&amp;$B266)</f>
        <v>0</v>
      </c>
      <c r="QZ266" s="4">
        <f>SUMIFS('Aceite Virgen'!QZ$6:QZ$257,'Aceite Virgen'!$A$6:$A$257,"&gt;="&amp;$A266,'Aceite Virgen'!$B$6:$B$257,"&lt;="&amp;$B266)</f>
        <v>0.81</v>
      </c>
      <c r="RA266" s="4">
        <f>SUMIFS('Aceite Virgen'!RA$6:RA$257,'Aceite Virgen'!$A$6:$A$257,"&gt;="&amp;$A266,'Aceite Virgen'!$B$6:$B$257,"&lt;="&amp;$B266)</f>
        <v>0</v>
      </c>
      <c r="RE266" s="4">
        <f>SUMIFS('Aceite Virgen'!RE$6:RE$257,'Aceite Virgen'!$A$6:$A$257,"&gt;="&amp;$A266,'Aceite Virgen'!$B$6:$B$257,"&lt;="&amp;$B266)</f>
        <v>0.44</v>
      </c>
      <c r="RF266" s="4">
        <f>SUMIFS('Aceite Virgen'!RF$6:RF$257,'Aceite Virgen'!$A$6:$A$257,"&gt;="&amp;$A266,'Aceite Virgen'!$B$6:$B$257,"&lt;="&amp;$B266)</f>
        <v>0.77</v>
      </c>
      <c r="RG266" s="4">
        <f>SUMIFS('Aceite Virgen'!RG$6:RG$257,'Aceite Virgen'!$A$6:$A$257,"&gt;="&amp;$A266,'Aceite Virgen'!$B$6:$B$257,"&lt;="&amp;$B266)</f>
        <v>0.57999999999999996</v>
      </c>
      <c r="RH266" s="4">
        <f>SUMIFS('Aceite Virgen'!RH$6:RH$257,'Aceite Virgen'!$A$6:$A$257,"&gt;="&amp;$A266,'Aceite Virgen'!$B$6:$B$257,"&lt;="&amp;$B266)</f>
        <v>0</v>
      </c>
      <c r="RL266" s="4">
        <f>SUMIFS('Aceite Virgen'!RL$6:RL$257,'Aceite Virgen'!$A$6:$A$257,"&gt;="&amp;$A266,'Aceite Virgen'!$B$6:$B$257,"&lt;="&amp;$B266)</f>
        <v>3.1399999999999997</v>
      </c>
      <c r="RM266" s="4">
        <f>SUMIFS('Aceite Virgen'!RM$6:RM$257,'Aceite Virgen'!$A$6:$A$257,"&gt;="&amp;$A266,'Aceite Virgen'!$B$6:$B$257,"&lt;="&amp;$B266)</f>
        <v>1.34</v>
      </c>
      <c r="RN266" s="4">
        <f>SUMIFS('Aceite Virgen'!RN$6:RN$257,'Aceite Virgen'!$A$6:$A$257,"&gt;="&amp;$A266,'Aceite Virgen'!$B$6:$B$257,"&lt;="&amp;$B266)</f>
        <v>2.1799999999999997</v>
      </c>
      <c r="RO266" s="4">
        <f>SUMIFS('Aceite Virgen'!RO$6:RO$257,'Aceite Virgen'!$A$6:$A$257,"&gt;="&amp;$A266,'Aceite Virgen'!$B$6:$B$257,"&lt;="&amp;$B266)</f>
        <v>6.82</v>
      </c>
      <c r="RS266" s="69">
        <f>SUMIFS('Aceite Virgen'!RS$6:RS$257,'Aceite Virgen'!$A$6:$A$257,"&gt;="&amp;$A266,'Aceite Virgen'!$B$6:$B$257,"&lt;="&amp;$B266)</f>
        <v>3.17</v>
      </c>
      <c r="RT266" s="4">
        <f>SUMIFS('Aceite Virgen'!RT$6:RT$257,'Aceite Virgen'!$A$6:$A$257,"&gt;="&amp;$A266,'Aceite Virgen'!$B$6:$B$257,"&lt;="&amp;$B266)</f>
        <v>2.3199999999999998</v>
      </c>
      <c r="RU266" s="4">
        <f>SUMIFS('Aceite Virgen'!RU$6:RU$257,'Aceite Virgen'!$A$6:$A$257,"&gt;="&amp;$A266,'Aceite Virgen'!$B$6:$B$257,"&lt;="&amp;$B266)</f>
        <v>2.6</v>
      </c>
      <c r="RV266" s="4">
        <f>SUMIFS('Aceite Virgen'!RV$6:RV$257,'Aceite Virgen'!$A$6:$A$257,"&gt;="&amp;$A266,'Aceite Virgen'!$B$6:$B$257,"&lt;="&amp;$B266)</f>
        <v>7.45</v>
      </c>
      <c r="RZ266" s="69">
        <f>SUMIFS('Aceite Virgen'!RZ$6:RZ$257,'Aceite Virgen'!$A$6:$A$257,"&gt;="&amp;$A266,'Aceite Virgen'!$B$6:$B$257,"&lt;="&amp;$B266)</f>
        <v>4.07</v>
      </c>
      <c r="SA266" s="4">
        <f>SUMIFS('Aceite Virgen'!SA$6:SA$257,'Aceite Virgen'!$A$6:$A$257,"&gt;="&amp;$A266,'Aceite Virgen'!$B$6:$B$257,"&lt;="&amp;$B266)</f>
        <v>10.120000000000001</v>
      </c>
      <c r="SB266" s="4">
        <f>SUMIFS('Aceite Virgen'!SB$6:SB$257,'Aceite Virgen'!$A$6:$A$257,"&gt;="&amp;$A266,'Aceite Virgen'!$B$6:$B$257,"&lt;="&amp;$B266)</f>
        <v>3.92</v>
      </c>
      <c r="SC266" s="4">
        <f>SUMIFS('Aceite Virgen'!SC$6:SC$257,'Aceite Virgen'!$A$6:$A$257,"&gt;="&amp;$A266,'Aceite Virgen'!$B$6:$B$257,"&lt;="&amp;$B266)</f>
        <v>0</v>
      </c>
      <c r="SG266" s="69">
        <f>SUMIFS('Aceite Virgen'!SG$6:SG$257,'Aceite Virgen'!$A$6:$A$257,"&gt;="&amp;$A266,'Aceite Virgen'!$B$6:$B$257,"&lt;="&amp;$B266)</f>
        <v>24.26</v>
      </c>
      <c r="SH266" s="4">
        <f>SUMIFS('Aceite Virgen'!SH$6:SH$257,'Aceite Virgen'!$A$6:$A$257,"&gt;="&amp;$A266,'Aceite Virgen'!$B$6:$B$257,"&lt;="&amp;$B266)</f>
        <v>11.530000000000001</v>
      </c>
      <c r="SI266" s="4">
        <f>SUMIFS('Aceite Virgen'!SI$6:SI$257,'Aceite Virgen'!$A$6:$A$257,"&gt;="&amp;$A266,'Aceite Virgen'!$B$6:$B$257,"&lt;="&amp;$B266)</f>
        <v>27.41</v>
      </c>
      <c r="SJ266" s="4">
        <f>SUMIFS('Aceite Virgen'!SJ$6:SJ$257,'Aceite Virgen'!$A$6:$A$257,"&gt;="&amp;$A266,'Aceite Virgen'!$B$6:$B$257,"&lt;="&amp;$B266)</f>
        <v>18.28</v>
      </c>
      <c r="SN266" s="69">
        <f>SUMIFS('Aceite Virgen'!SN$6:SN$257,'Aceite Virgen'!$A$6:$A$257,"&gt;="&amp;$A266,'Aceite Virgen'!$B$6:$B$257,"&lt;="&amp;$B266)</f>
        <v>47.67</v>
      </c>
      <c r="SO266" s="4">
        <f>SUMIFS('Aceite Virgen'!SO$6:SO$257,'Aceite Virgen'!$A$6:$A$257,"&gt;="&amp;$A266,'Aceite Virgen'!$B$6:$B$257,"&lt;="&amp;$B266)</f>
        <v>15.740000000000002</v>
      </c>
      <c r="SP266" s="4">
        <f>SUMIFS('Aceite Virgen'!SP$6:SP$257,'Aceite Virgen'!$A$6:$A$257,"&gt;="&amp;$A266,'Aceite Virgen'!$B$6:$B$257,"&lt;="&amp;$B266)</f>
        <v>55.97</v>
      </c>
      <c r="SQ266" s="4">
        <f>SUMIFS('Aceite Virgen'!SQ$6:SQ$257,'Aceite Virgen'!$A$6:$A$257,"&gt;="&amp;$A266,'Aceite Virgen'!$B$6:$B$257,"&lt;="&amp;$B266)</f>
        <v>58.87</v>
      </c>
      <c r="SU266" s="69">
        <f>SUMIFS('Aceite Virgen'!SU$6:SU$257,'Aceite Virgen'!$A$6:$A$257,"&gt;="&amp;$A266,'Aceite Virgen'!$B$6:$B$257,"&lt;="&amp;$B266)</f>
        <v>25.810000000000002</v>
      </c>
      <c r="SV266" s="4">
        <f>SUMIFS('Aceite Virgen'!SV$6:SV$257,'Aceite Virgen'!$A$6:$A$257,"&gt;="&amp;$A266,'Aceite Virgen'!$B$6:$B$257,"&lt;="&amp;$B266)</f>
        <v>22.560000000000002</v>
      </c>
      <c r="SW266" s="4">
        <f>SUMIFS('Aceite Virgen'!SW$6:SW$257,'Aceite Virgen'!$A$6:$A$257,"&gt;="&amp;$A266,'Aceite Virgen'!$B$6:$B$257,"&lt;="&amp;$B266)</f>
        <v>24.080000000000002</v>
      </c>
      <c r="SX266" s="4">
        <f>SUMIFS('Aceite Virgen'!SX$6:SX$257,'Aceite Virgen'!$A$6:$A$257,"&gt;="&amp;$A266,'Aceite Virgen'!$B$6:$B$257,"&lt;="&amp;$B266)</f>
        <v>36.440000000000005</v>
      </c>
      <c r="TB266" s="69">
        <f>SUMIFS('Aceite Virgen'!TB$6:TB$257,'Aceite Virgen'!$A$6:$A$257,"&gt;="&amp;$A266,'Aceite Virgen'!$B$6:$B$257,"&lt;="&amp;$B266)</f>
        <v>7.75</v>
      </c>
      <c r="TC266" s="4">
        <f>SUMIFS('Aceite Virgen'!TC$6:TC$257,'Aceite Virgen'!$A$6:$A$257,"&gt;="&amp;$A266,'Aceite Virgen'!$B$6:$B$257,"&lt;="&amp;$B266)</f>
        <v>15.27</v>
      </c>
      <c r="TD266" s="4">
        <f>SUMIFS('Aceite Virgen'!TD$6:TD$257,'Aceite Virgen'!$A$6:$A$257,"&gt;="&amp;$A266,'Aceite Virgen'!$B$6:$B$257,"&lt;="&amp;$B266)</f>
        <v>7.42</v>
      </c>
      <c r="TE266" s="4">
        <f>SUMIFS('Aceite Virgen'!TE$6:TE$257,'Aceite Virgen'!$A$6:$A$257,"&gt;="&amp;$A266,'Aceite Virgen'!$B$6:$B$257,"&lt;="&amp;$B266)</f>
        <v>2.91</v>
      </c>
      <c r="TI266" s="69">
        <f>SUMIFS('Aceite Virgen'!TI$6:TI$257,'Aceite Virgen'!$A$6:$A$257,"&gt;="&amp;$A266,'Aceite Virgen'!$B$6:$B$257,"&lt;="&amp;$B266)</f>
        <v>1.7799999999999998</v>
      </c>
      <c r="TJ266" s="4">
        <f>SUMIFS('Aceite Virgen'!TJ$6:TJ$257,'Aceite Virgen'!$A$6:$A$257,"&gt;="&amp;$A266,'Aceite Virgen'!$B$6:$B$257,"&lt;="&amp;$B266)</f>
        <v>1.33</v>
      </c>
      <c r="TK266" s="4">
        <f>SUMIFS('Aceite Virgen'!TK$6:TK$257,'Aceite Virgen'!$A$6:$A$257,"&gt;="&amp;$A266,'Aceite Virgen'!$B$6:$B$257,"&lt;="&amp;$B266)</f>
        <v>2.2199999999999998</v>
      </c>
      <c r="TL266" s="4">
        <f>SUMIFS('Aceite Virgen'!TL$6:TL$257,'Aceite Virgen'!$A$6:$A$257,"&gt;="&amp;$A266,'Aceite Virgen'!$B$6:$B$257,"&lt;="&amp;$B266)</f>
        <v>1.44</v>
      </c>
      <c r="TP266" s="69">
        <f>SUMIFS('Aceite Virgen'!TP$6:TP$257,'Aceite Virgen'!$A$6:$A$257,"&gt;="&amp;$A266,'Aceite Virgen'!$B$6:$B$257,"&lt;="&amp;$B266)</f>
        <v>0.25</v>
      </c>
      <c r="TQ266" s="4">
        <f>SUMIFS('Aceite Virgen'!TQ$6:TQ$257,'Aceite Virgen'!$A$6:$A$257,"&gt;="&amp;$A266,'Aceite Virgen'!$B$6:$B$257,"&lt;="&amp;$B266)</f>
        <v>0</v>
      </c>
      <c r="TR266" s="4">
        <f>SUMIFS('Aceite Virgen'!TR$6:TR$257,'Aceite Virgen'!$A$6:$A$257,"&gt;="&amp;$A266,'Aceite Virgen'!$B$6:$B$257,"&lt;="&amp;$B266)</f>
        <v>0.4</v>
      </c>
      <c r="TS266" s="4">
        <f>SUMIFS('Aceite Virgen'!TS$6:TS$257,'Aceite Virgen'!$A$6:$A$257,"&gt;="&amp;$A266,'Aceite Virgen'!$B$6:$B$257,"&lt;="&amp;$B266)</f>
        <v>0</v>
      </c>
      <c r="TW266" s="69">
        <f>SUMIFS('Aceite Virgen'!TW$6:TW$257,'Aceite Virgen'!$A$6:$A$257,"&gt;="&amp;$A266,'Aceite Virgen'!$B$6:$B$257,"&lt;="&amp;$B266)</f>
        <v>0.68</v>
      </c>
      <c r="TX266" s="4">
        <f>SUMIFS('Aceite Virgen'!TX$6:TX$257,'Aceite Virgen'!$A$6:$A$257,"&gt;="&amp;$A266,'Aceite Virgen'!$B$6:$B$257,"&lt;="&amp;$B266)</f>
        <v>0</v>
      </c>
      <c r="TY266" s="4">
        <f>SUMIFS('Aceite Virgen'!TY$6:TY$257,'Aceite Virgen'!$A$6:$A$257,"&gt;="&amp;$A266,'Aceite Virgen'!$B$6:$B$257,"&lt;="&amp;$B266)</f>
        <v>1.06</v>
      </c>
      <c r="TZ266" s="4">
        <f>SUMIFS('Aceite Virgen'!TZ$6:TZ$257,'Aceite Virgen'!$A$6:$A$257,"&gt;="&amp;$A266,'Aceite Virgen'!$B$6:$B$257,"&lt;="&amp;$B266)</f>
        <v>0</v>
      </c>
      <c r="UD266" s="69">
        <f>SUMIFS('Aceite Virgen'!UD$6:UD$257,'Aceite Virgen'!$A$6:$A$257,"&gt;="&amp;$A266,'Aceite Virgen'!$B$6:$B$257,"&lt;="&amp;$B266)</f>
        <v>0.65999999999999992</v>
      </c>
      <c r="UE266" s="4">
        <f>SUMIFS('Aceite Virgen'!UE$6:UE$257,'Aceite Virgen'!$A$6:$A$257,"&gt;="&amp;$A266,'Aceite Virgen'!$B$6:$B$257,"&lt;="&amp;$B266)</f>
        <v>0</v>
      </c>
      <c r="UF266" s="4">
        <f>SUMIFS('Aceite Virgen'!UF$6:UF$257,'Aceite Virgen'!$A$6:$A$257,"&gt;="&amp;$A266,'Aceite Virgen'!$B$6:$B$257,"&lt;="&amp;$B266)</f>
        <v>0.46</v>
      </c>
      <c r="UG266" s="4">
        <f>SUMIFS('Aceite Virgen'!UG$6:UG$257,'Aceite Virgen'!$A$6:$A$257,"&gt;="&amp;$A266,'Aceite Virgen'!$B$6:$B$257,"&lt;="&amp;$B266)</f>
        <v>0</v>
      </c>
      <c r="UK266" s="69">
        <f>SUMIFS('Aceite Virgen'!UK$6:UK$257,'Aceite Virgen'!$A$6:$A$257,"&gt;="&amp;$A266,'Aceite Virgen'!$B$6:$B$257,"&lt;="&amp;$B266)</f>
        <v>0.17</v>
      </c>
      <c r="UL266" s="4">
        <f>SUMIFS('Aceite Virgen'!UL$6:UL$257,'Aceite Virgen'!$A$6:$A$257,"&gt;="&amp;$A266,'Aceite Virgen'!$B$6:$B$257,"&lt;="&amp;$B266)</f>
        <v>0</v>
      </c>
      <c r="UM266" s="4">
        <f>SUMIFS('Aceite Virgen'!UM$6:UM$257,'Aceite Virgen'!$A$6:$A$257,"&gt;="&amp;$A266,'Aceite Virgen'!$B$6:$B$257,"&lt;="&amp;$B266)</f>
        <v>0.31</v>
      </c>
      <c r="UN266" s="4">
        <f>SUMIFS('Aceite Virgen'!UN$6:UN$257,'Aceite Virgen'!$A$6:$A$257,"&gt;="&amp;$A266,'Aceite Virgen'!$B$6:$B$257,"&lt;="&amp;$B266)</f>
        <v>0</v>
      </c>
      <c r="UR266" s="69">
        <f>SUMIFS('Aceite Virgen'!UR$6:UR$257,'Aceite Virgen'!$A$6:$A$257,"&gt;="&amp;$A266,'Aceite Virgen'!$B$6:$B$257,"&lt;="&amp;$B266)</f>
        <v>0.28000000000000003</v>
      </c>
      <c r="US266" s="4">
        <f>SUMIFS('Aceite Virgen'!US$6:US$257,'Aceite Virgen'!$A$6:$A$257,"&gt;="&amp;$A266,'Aceite Virgen'!$B$6:$B$257,"&lt;="&amp;$B266)</f>
        <v>0</v>
      </c>
      <c r="UT266" s="4">
        <f>SUMIFS('Aceite Virgen'!UT$6:UT$257,'Aceite Virgen'!$A$6:$A$257,"&gt;="&amp;$A266,'Aceite Virgen'!$B$6:$B$257,"&lt;="&amp;$B266)</f>
        <v>0.21</v>
      </c>
      <c r="UU266" s="4">
        <f>SUMIFS('Aceite Virgen'!UU$6:UU$257,'Aceite Virgen'!$A$6:$A$257,"&gt;="&amp;$A266,'Aceite Virgen'!$B$6:$B$257,"&lt;="&amp;$B266)</f>
        <v>1.18</v>
      </c>
      <c r="UY266" s="69">
        <f>SUMIFS('Aceite Virgen'!UY$6:UY$257,'Aceite Virgen'!$A$6:$A$257,"&gt;="&amp;$A266,'Aceite Virgen'!$B$6:$B$257,"&lt;="&amp;$B266)</f>
        <v>0</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v>
      </c>
      <c r="VG266" s="4">
        <f>SUMIFS('Aceite Virgen'!VG$6:VG$257,'Aceite Virgen'!$A$6:$A$257,"&gt;="&amp;$A266,'Aceite Virgen'!$B$6:$B$257,"&lt;="&amp;$B266)</f>
        <v>0</v>
      </c>
      <c r="VH266" s="4">
        <f>SUMIFS('Aceite Virgen'!VH$6:VH$257,'Aceite Virgen'!$A$6:$A$257,"&gt;="&amp;$A266,'Aceite Virgen'!$B$6:$B$257,"&lt;="&amp;$B266)</f>
        <v>0</v>
      </c>
      <c r="VI266" s="4">
        <f>SUMIFS('Aceite Virgen'!VI$6:VI$257,'Aceite Virgen'!$A$6:$A$257,"&gt;="&amp;$A266,'Aceite Virgen'!$B$6:$B$257,"&lt;="&amp;$B266)</f>
        <v>0</v>
      </c>
      <c r="VM266" s="69">
        <f>SUMIFS('Aceite Virgen'!VM$6:VM$257,'Aceite Virgen'!$A$6:$A$257,"&gt;="&amp;$A266,'Aceite Virgen'!$B$6:$B$257,"&lt;="&amp;$B266)</f>
        <v>0.25</v>
      </c>
      <c r="VN266" s="4">
        <f>SUMIFS('Aceite Virgen'!VN$6:VN$257,'Aceite Virgen'!$A$6:$A$257,"&gt;="&amp;$A266,'Aceite Virgen'!$B$6:$B$257,"&lt;="&amp;$B266)</f>
        <v>0</v>
      </c>
      <c r="VO266" s="4">
        <f>SUMIFS('Aceite Virgen'!VO$6:VO$257,'Aceite Virgen'!$A$6:$A$257,"&gt;="&amp;$A266,'Aceite Virgen'!$B$6:$B$257,"&lt;="&amp;$B266)</f>
        <v>0.42</v>
      </c>
      <c r="VP266" s="4">
        <f>SUMIFS('Aceite Virgen'!VP$6:VP$257,'Aceite Virgen'!$A$6:$A$257,"&gt;="&amp;$A266,'Aceite Virgen'!$B$6:$B$257,"&lt;="&amp;$B266)</f>
        <v>0</v>
      </c>
      <c r="VT266" s="69">
        <f>SUMIFS('Aceite Virgen'!VT$6:VT$257,'Aceite Virgen'!$A$6:$A$257,"&gt;="&amp;$A266,'Aceite Virgen'!$B$6:$B$257,"&lt;="&amp;$B266)</f>
        <v>0</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0</v>
      </c>
      <c r="WP266" s="4">
        <f>SUMIFS('Aceite Virgen'!WP$6:WP$257,'Aceite Virgen'!$A$6:$A$257,"&gt;="&amp;$A266,'Aceite Virgen'!$B$6:$B$257,"&lt;="&amp;$B266)</f>
        <v>0</v>
      </c>
      <c r="WQ266" s="4">
        <f>SUMIFS('Aceite Virgen'!WQ$6:WQ$257,'Aceite Virgen'!$A$6:$A$257,"&gt;="&amp;$A266,'Aceite Virgen'!$B$6:$B$257,"&lt;="&amp;$B266)</f>
        <v>0</v>
      </c>
      <c r="WR266" s="4">
        <f>SUMIFS('Aceite Virgen'!WR$6:WR$257,'Aceite Virgen'!$A$6:$A$257,"&gt;="&amp;$A266,'Aceite Virgen'!$B$6:$B$257,"&lt;="&amp;$B266)</f>
        <v>0</v>
      </c>
      <c r="WV266" s="69">
        <f>SUMIFS('Aceite Virgen'!WV$6:WV$257,'Aceite Virgen'!$A$6:$A$257,"&gt;="&amp;$A266,'Aceite Virgen'!$B$6:$B$257,"&lt;="&amp;$B266)</f>
        <v>0.22</v>
      </c>
      <c r="WW266" s="4">
        <f>SUMIFS('Aceite Virgen'!WW$6:WW$257,'Aceite Virgen'!$A$6:$A$257,"&gt;="&amp;$A266,'Aceite Virgen'!$B$6:$B$257,"&lt;="&amp;$B266)</f>
        <v>0</v>
      </c>
      <c r="WX266" s="4">
        <f>SUMIFS('Aceite Virgen'!WX$6:WX$257,'Aceite Virgen'!$A$6:$A$257,"&gt;="&amp;$A266,'Aceite Virgen'!$B$6:$B$257,"&lt;="&amp;$B266)</f>
        <v>0.35</v>
      </c>
      <c r="WY266" s="4">
        <f>SUMIFS('Aceite Virgen'!WY$6:WY$257,'Aceite Virgen'!$A$6:$A$257,"&gt;="&amp;$A266,'Aceite Virgen'!$B$6:$B$257,"&lt;="&amp;$B266)</f>
        <v>0</v>
      </c>
      <c r="XC266" s="69">
        <f>SUMIFS('Aceite Virgen'!XC$6:XC$257,'Aceite Virgen'!$A$6:$A$257,"&gt;="&amp;$A266,'Aceite Virgen'!$B$6:$B$257,"&lt;="&amp;$B266)</f>
        <v>11.48</v>
      </c>
      <c r="XD266" s="4">
        <f>SUMIFS('Aceite Virgen'!XD$6:XD$257,'Aceite Virgen'!$A$6:$A$257,"&gt;="&amp;$A266,'Aceite Virgen'!$B$6:$B$257,"&lt;="&amp;$B266)</f>
        <v>3.64</v>
      </c>
      <c r="XE266" s="4">
        <f>SUMIFS('Aceite Virgen'!XE$6:XE$257,'Aceite Virgen'!$A$6:$A$257,"&gt;="&amp;$A266,'Aceite Virgen'!$B$6:$B$257,"&lt;="&amp;$B266)</f>
        <v>16.93</v>
      </c>
      <c r="XF266" s="4">
        <f>SUMIFS('Aceite Virgen'!XF$6:XF$257,'Aceite Virgen'!$A$6:$A$257,"&gt;="&amp;$A266,'Aceite Virgen'!$B$6:$B$257,"&lt;="&amp;$B266)</f>
        <v>1.49</v>
      </c>
      <c r="XJ266" s="69">
        <f>SUMIFS('Aceite Virgen'!XJ$6:XJ$257,'Aceite Virgen'!$A$6:$A$257,"&gt;="&amp;$A266,'Aceite Virgen'!$B$6:$B$257,"&lt;="&amp;$B266)</f>
        <v>24.72</v>
      </c>
      <c r="XK266" s="4">
        <f>SUMIFS('Aceite Virgen'!XK$6:XK$257,'Aceite Virgen'!$A$6:$A$257,"&gt;="&amp;$A266,'Aceite Virgen'!$B$6:$B$257,"&lt;="&amp;$B266)</f>
        <v>13.280000000000001</v>
      </c>
      <c r="XL266" s="4">
        <f>SUMIFS('Aceite Virgen'!XL$6:XL$257,'Aceite Virgen'!$A$6:$A$257,"&gt;="&amp;$A266,'Aceite Virgen'!$B$6:$B$257,"&lt;="&amp;$B266)</f>
        <v>33.68</v>
      </c>
      <c r="XM266" s="4">
        <f>SUMIFS('Aceite Virgen'!XM$6:XM$257,'Aceite Virgen'!$A$6:$A$257,"&gt;="&amp;$A266,'Aceite Virgen'!$B$6:$B$257,"&lt;="&amp;$B266)</f>
        <v>15.49</v>
      </c>
      <c r="XQ266" s="69">
        <f>SUMIFS('Aceite Virgen'!XQ$6:XQ$257,'Aceite Virgen'!$A$6:$A$257,"&gt;="&amp;$A266,'Aceite Virgen'!$B$6:$B$257,"&lt;="&amp;$B266)</f>
        <v>7.02</v>
      </c>
      <c r="XR266" s="4">
        <f>SUMIFS('Aceite Virgen'!XR$6:XR$257,'Aceite Virgen'!$A$6:$A$257,"&gt;="&amp;$A266,'Aceite Virgen'!$B$6:$B$257,"&lt;="&amp;$B266)</f>
        <v>3</v>
      </c>
      <c r="XS266" s="4">
        <f>SUMIFS('Aceite Virgen'!XS$6:XS$257,'Aceite Virgen'!$A$6:$A$257,"&gt;="&amp;$A266,'Aceite Virgen'!$B$6:$B$257,"&lt;="&amp;$B266)</f>
        <v>10.23</v>
      </c>
      <c r="XT266" s="4">
        <f>SUMIFS('Aceite Virgen'!XT$6:XT$257,'Aceite Virgen'!$A$6:$A$257,"&gt;="&amp;$A266,'Aceite Virgen'!$B$6:$B$257,"&lt;="&amp;$B266)</f>
        <v>0</v>
      </c>
      <c r="XX266" s="69">
        <f>SUMIFS('Aceite Virgen'!XX$6:XX$257,'Aceite Virgen'!$A$6:$A$257,"&gt;="&amp;$A266,'Aceite Virgen'!$B$6:$B$257,"&lt;="&amp;$B266)</f>
        <v>7.15</v>
      </c>
      <c r="XY266" s="4">
        <f>SUMIFS('Aceite Virgen'!XY$6:XY$257,'Aceite Virgen'!$A$6:$A$257,"&gt;="&amp;$A266,'Aceite Virgen'!$B$6:$B$257,"&lt;="&amp;$B266)</f>
        <v>1.61</v>
      </c>
      <c r="XZ266" s="4">
        <f>SUMIFS('Aceite Virgen'!XZ$6:XZ$257,'Aceite Virgen'!$A$6:$A$257,"&gt;="&amp;$A266,'Aceite Virgen'!$B$6:$B$257,"&lt;="&amp;$B266)</f>
        <v>8.17</v>
      </c>
      <c r="YA266" s="4">
        <f>SUMIFS('Aceite Virgen'!YA$6:YA$257,'Aceite Virgen'!$A$6:$A$257,"&gt;="&amp;$A266,'Aceite Virgen'!$B$6:$B$257,"&lt;="&amp;$B266)</f>
        <v>6.31</v>
      </c>
      <c r="YE266" s="69">
        <f>SUMIFS('Aceite Virgen'!YE$6:YE$257,'Aceite Virgen'!$A$6:$A$257,"&gt;="&amp;$A266,'Aceite Virgen'!$B$6:$B$257,"&lt;="&amp;$B266)</f>
        <v>4.4399999999999995</v>
      </c>
      <c r="YF266" s="4">
        <f>SUMIFS('Aceite Virgen'!YF$6:YF$257,'Aceite Virgen'!$A$6:$A$257,"&gt;="&amp;$A266,'Aceite Virgen'!$B$6:$B$257,"&lt;="&amp;$B266)</f>
        <v>7.38</v>
      </c>
      <c r="YG266" s="4">
        <f>SUMIFS('Aceite Virgen'!YG$6:YG$257,'Aceite Virgen'!$A$6:$A$257,"&gt;="&amp;$A266,'Aceite Virgen'!$B$6:$B$257,"&lt;="&amp;$B266)</f>
        <v>5.67</v>
      </c>
      <c r="YH266" s="4">
        <f>SUMIFS('Aceite Virgen'!YH$6:YH$257,'Aceite Virgen'!$A$6:$A$257,"&gt;="&amp;$A266,'Aceite Virgen'!$B$6:$B$257,"&lt;="&amp;$B266)</f>
        <v>0</v>
      </c>
      <c r="YL266" s="69">
        <f>SUMIFS('Aceite Virgen'!YL$6:YL$257,'Aceite Virgen'!$A$6:$A$257,"&gt;="&amp;$A266,'Aceite Virgen'!$B$6:$B$257,"&lt;="&amp;$B266)</f>
        <v>3.38</v>
      </c>
      <c r="YM266" s="4">
        <f>SUMIFS('Aceite Virgen'!YM$6:YM$257,'Aceite Virgen'!$A$6:$A$257,"&gt;="&amp;$A266,'Aceite Virgen'!$B$6:$B$257,"&lt;="&amp;$B266)</f>
        <v>8.0299999999999994</v>
      </c>
      <c r="YN266" s="4">
        <f>SUMIFS('Aceite Virgen'!YN$6:YN$257,'Aceite Virgen'!$A$6:$A$257,"&gt;="&amp;$A266,'Aceite Virgen'!$B$6:$B$257,"&lt;="&amp;$B266)</f>
        <v>2.77</v>
      </c>
      <c r="YO266" s="4">
        <f>SUMIFS('Aceite Virgen'!YO$6:YO$257,'Aceite Virgen'!$A$6:$A$257,"&gt;="&amp;$A266,'Aceite Virgen'!$B$6:$B$257,"&lt;="&amp;$B266)</f>
        <v>3.6500000000000004</v>
      </c>
      <c r="YP266" s="4">
        <f>SUMIFS('Aceite Virgen'!YP$6:YP$257,'Aceite Virgen'!$A$6:$A$257,"&gt;="&amp;$A266,'Aceite Virgen'!$B$6:$B$257,"&lt;="&amp;$B266)</f>
        <v>0</v>
      </c>
    </row>
    <row r="267" spans="1:666" x14ac:dyDescent="0.25">
      <c r="A267" s="9">
        <f>'TAM Aceite Virgen'!B15</f>
        <v>6</v>
      </c>
      <c r="B267" s="9">
        <f>'TAM Aceite Virgen'!C15</f>
        <v>6.2</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0.35</v>
      </c>
      <c r="AU267" s="4">
        <f>SUMIFS('Aceite Virgen'!AU$6:AU$257,'Aceite Virgen'!$A$6:$A$257,"&gt;="&amp;$A267,'Aceite Virgen'!$B$6:$B$257,"&lt;="&amp;$B267)</f>
        <v>3.38</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0.22</v>
      </c>
      <c r="BP267" s="4">
        <f>SUMIFS('Aceite Virgen'!BP$6:BP$257,'Aceite Virgen'!$A$6:$A$257,"&gt;="&amp;$A267,'Aceite Virgen'!$B$6:$B$257,"&lt;="&amp;$B267)</f>
        <v>0</v>
      </c>
      <c r="BQ267" s="4">
        <f>SUMIFS('Aceite Virgen'!BQ$6:BQ$257,'Aceite Virgen'!$A$6:$A$257,"&gt;="&amp;$A267,'Aceite Virgen'!$B$6:$B$257,"&lt;="&amp;$B267)</f>
        <v>0.25</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0.73</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0.27</v>
      </c>
      <c r="DF267" s="4">
        <f>SUMIFS('Aceite Virgen'!DF$6:DF$257,'Aceite Virgen'!$A$6:$A$257,"&gt;="&amp;$A267,'Aceite Virgen'!$B$6:$B$257,"&lt;="&amp;$B267)</f>
        <v>0</v>
      </c>
      <c r="DG267" s="4">
        <f>SUMIFS('Aceite Virgen'!DG$6:DG$257,'Aceite Virgen'!$A$6:$A$257,"&gt;="&amp;$A267,'Aceite Virgen'!$B$6:$B$257,"&lt;="&amp;$B267)</f>
        <v>0.39</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0.18</v>
      </c>
      <c r="DT267" s="4">
        <f>SUMIFS('Aceite Virgen'!DT$6:DT$257,'Aceite Virgen'!$A$6:$A$257,"&gt;="&amp;$A267,'Aceite Virgen'!$B$6:$B$257,"&lt;="&amp;$B267)</f>
        <v>0</v>
      </c>
      <c r="DU267" s="4">
        <f>SUMIFS('Aceite Virgen'!DU$6:DU$257,'Aceite Virgen'!$A$6:$A$257,"&gt;="&amp;$A267,'Aceite Virgen'!$B$6:$B$257,"&lt;="&amp;$B267)</f>
        <v>0.24</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0.67</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0.12</v>
      </c>
      <c r="IP267" s="4">
        <f>SUMIFS('Aceite Virgen'!IP$6:IP$257,'Aceite Virgen'!$A$6:$A$257,"&gt;="&amp;$A267,'Aceite Virgen'!$B$6:$B$257,"&lt;="&amp;$B267)</f>
        <v>0</v>
      </c>
      <c r="IQ267" s="4">
        <f>SUMIFS('Aceite Virgen'!IQ$6:IQ$257,'Aceite Virgen'!$A$6:$A$257,"&gt;="&amp;$A267,'Aceite Virgen'!$B$6:$B$257,"&lt;="&amp;$B267)</f>
        <v>0.17</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0.45</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0.25</v>
      </c>
      <c r="NZ267" s="4">
        <f>SUMIFS('Aceite Virgen'!NZ$6:NZ$257,'Aceite Virgen'!$A$6:$A$257,"&gt;="&amp;$A267,'Aceite Virgen'!$B$6:$B$257,"&lt;="&amp;$B267)</f>
        <v>0</v>
      </c>
      <c r="OA267" s="4">
        <f>SUMIFS('Aceite Virgen'!OA$6:OA$257,'Aceite Virgen'!$A$6:$A$257,"&gt;="&amp;$A267,'Aceite Virgen'!$B$6:$B$257,"&lt;="&amp;$B267)</f>
        <v>0.44</v>
      </c>
      <c r="OB267" s="4">
        <f>SUMIFS('Aceite Virgen'!OB$6:OB$257,'Aceite Virgen'!$A$6:$A$257,"&gt;="&amp;$A267,'Aceite Virgen'!$B$6:$B$257,"&lt;="&amp;$B267)</f>
        <v>0</v>
      </c>
      <c r="OF267" s="4">
        <f>SUMIFS('Aceite Virgen'!OF$6:OF$257,'Aceite Virgen'!$A$6:$A$257,"&gt;="&amp;$A267,'Aceite Virgen'!$B$6:$B$257,"&lt;="&amp;$B267)</f>
        <v>0.23</v>
      </c>
      <c r="OG267" s="4">
        <f>SUMIFS('Aceite Virgen'!OG$6:OG$257,'Aceite Virgen'!$A$6:$A$257,"&gt;="&amp;$A267,'Aceite Virgen'!$B$6:$B$257,"&lt;="&amp;$B267)</f>
        <v>0</v>
      </c>
      <c r="OH267" s="4">
        <f>SUMIFS('Aceite Virgen'!OH$6:OH$257,'Aceite Virgen'!$A$6:$A$257,"&gt;="&amp;$A267,'Aceite Virgen'!$B$6:$B$257,"&lt;="&amp;$B267)</f>
        <v>0.38</v>
      </c>
      <c r="OI267" s="4">
        <f>SUMIFS('Aceite Virgen'!OI$6:OI$257,'Aceite Virgen'!$A$6:$A$257,"&gt;="&amp;$A267,'Aceite Virgen'!$B$6:$B$257,"&lt;="&amp;$B267)</f>
        <v>0</v>
      </c>
      <c r="OM267" s="4">
        <f>SUMIFS('Aceite Virgen'!OM$6:OM$257,'Aceite Virgen'!$A$6:$A$257,"&gt;="&amp;$A267,'Aceite Virgen'!$B$6:$B$257,"&lt;="&amp;$B267)</f>
        <v>0.41</v>
      </c>
      <c r="ON267" s="4">
        <f>SUMIFS('Aceite Virgen'!ON$6:ON$257,'Aceite Virgen'!$A$6:$A$257,"&gt;="&amp;$A267,'Aceite Virgen'!$B$6:$B$257,"&lt;="&amp;$B267)</f>
        <v>0</v>
      </c>
      <c r="OO267" s="4">
        <f>SUMIFS('Aceite Virgen'!OO$6:OO$257,'Aceite Virgen'!$A$6:$A$257,"&gt;="&amp;$A267,'Aceite Virgen'!$B$6:$B$257,"&lt;="&amp;$B267)</f>
        <v>0.65</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0.84</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1.25</v>
      </c>
      <c r="PI267" s="4">
        <f>SUMIFS('Aceite Virgen'!PI$6:PI$257,'Aceite Virgen'!$A$6:$A$257,"&gt;="&amp;$A267,'Aceite Virgen'!$B$6:$B$257,"&lt;="&amp;$B267)</f>
        <v>3.98</v>
      </c>
      <c r="PJ267" s="4">
        <f>SUMIFS('Aceite Virgen'!PJ$6:PJ$257,'Aceite Virgen'!$A$6:$A$257,"&gt;="&amp;$A267,'Aceite Virgen'!$B$6:$B$257,"&lt;="&amp;$B267)</f>
        <v>0.51</v>
      </c>
      <c r="PK267" s="4">
        <f>SUMIFS('Aceite Virgen'!PK$6:PK$257,'Aceite Virgen'!$A$6:$A$257,"&gt;="&amp;$A267,'Aceite Virgen'!$B$6:$B$257,"&lt;="&amp;$B267)</f>
        <v>0</v>
      </c>
      <c r="PO267" s="4">
        <f>SUMIFS('Aceite Virgen'!PO$6:PO$257,'Aceite Virgen'!$A$6:$A$257,"&gt;="&amp;$A267,'Aceite Virgen'!$B$6:$B$257,"&lt;="&amp;$B267)</f>
        <v>2.16</v>
      </c>
      <c r="PP267" s="4">
        <f>SUMIFS('Aceite Virgen'!PP$6:PP$257,'Aceite Virgen'!$A$6:$A$257,"&gt;="&amp;$A267,'Aceite Virgen'!$B$6:$B$257,"&lt;="&amp;$B267)</f>
        <v>1.1599999999999999</v>
      </c>
      <c r="PQ267" s="4">
        <f>SUMIFS('Aceite Virgen'!PQ$6:PQ$257,'Aceite Virgen'!$A$6:$A$257,"&gt;="&amp;$A267,'Aceite Virgen'!$B$6:$B$257,"&lt;="&amp;$B267)</f>
        <v>3.5</v>
      </c>
      <c r="PR267" s="4">
        <f>SUMIFS('Aceite Virgen'!PR$6:PR$257,'Aceite Virgen'!$A$6:$A$257,"&gt;="&amp;$A267,'Aceite Virgen'!$B$6:$B$257,"&lt;="&amp;$B267)</f>
        <v>0</v>
      </c>
      <c r="PV267" s="4">
        <f>SUMIFS('Aceite Virgen'!PV$6:PV$257,'Aceite Virgen'!$A$6:$A$257,"&gt;="&amp;$A267,'Aceite Virgen'!$B$6:$B$257,"&lt;="&amp;$B267)</f>
        <v>1.29</v>
      </c>
      <c r="PW267" s="4">
        <f>SUMIFS('Aceite Virgen'!PW$6:PW$257,'Aceite Virgen'!$A$6:$A$257,"&gt;="&amp;$A267,'Aceite Virgen'!$B$6:$B$257,"&lt;="&amp;$B267)</f>
        <v>4.45</v>
      </c>
      <c r="PX267" s="4">
        <f>SUMIFS('Aceite Virgen'!PX$6:PX$257,'Aceite Virgen'!$A$6:$A$257,"&gt;="&amp;$A267,'Aceite Virgen'!$B$6:$B$257,"&lt;="&amp;$B267)</f>
        <v>0.96</v>
      </c>
      <c r="PY267" s="4">
        <f>SUMIFS('Aceite Virgen'!PY$6:PY$257,'Aceite Virgen'!$A$6:$A$257,"&gt;="&amp;$A267,'Aceite Virgen'!$B$6:$B$257,"&lt;="&amp;$B267)</f>
        <v>0</v>
      </c>
      <c r="QC267" s="4">
        <f>SUMIFS('Aceite Virgen'!QC$6:QC$257,'Aceite Virgen'!$A$6:$A$257,"&gt;="&amp;$A267,'Aceite Virgen'!$B$6:$B$257,"&lt;="&amp;$B267)</f>
        <v>5.63</v>
      </c>
      <c r="QD267" s="4">
        <f>SUMIFS('Aceite Virgen'!QD$6:QD$257,'Aceite Virgen'!$A$6:$A$257,"&gt;="&amp;$A267,'Aceite Virgen'!$B$6:$B$257,"&lt;="&amp;$B267)</f>
        <v>14.77</v>
      </c>
      <c r="QE267" s="4">
        <f>SUMIFS('Aceite Virgen'!QE$6:QE$257,'Aceite Virgen'!$A$6:$A$257,"&gt;="&amp;$A267,'Aceite Virgen'!$B$6:$B$257,"&lt;="&amp;$B267)</f>
        <v>3.39</v>
      </c>
      <c r="QF267" s="4">
        <f>SUMIFS('Aceite Virgen'!QF$6:QF$257,'Aceite Virgen'!$A$6:$A$257,"&gt;="&amp;$A267,'Aceite Virgen'!$B$6:$B$257,"&lt;="&amp;$B267)</f>
        <v>1.24</v>
      </c>
      <c r="QJ267" s="4">
        <f>SUMIFS('Aceite Virgen'!QJ$6:QJ$257,'Aceite Virgen'!$A$6:$A$257,"&gt;="&amp;$A267,'Aceite Virgen'!$B$6:$B$257,"&lt;="&amp;$B267)</f>
        <v>6.1899999999999995</v>
      </c>
      <c r="QK267" s="4">
        <f>SUMIFS('Aceite Virgen'!QK$6:QK$257,'Aceite Virgen'!$A$6:$A$257,"&gt;="&amp;$A267,'Aceite Virgen'!$B$6:$B$257,"&lt;="&amp;$B267)</f>
        <v>17.850000000000001</v>
      </c>
      <c r="QL267" s="4">
        <f>SUMIFS('Aceite Virgen'!QL$6:QL$257,'Aceite Virgen'!$A$6:$A$257,"&gt;="&amp;$A267,'Aceite Virgen'!$B$6:$B$257,"&lt;="&amp;$B267)</f>
        <v>3.88</v>
      </c>
      <c r="QM267" s="4">
        <f>SUMIFS('Aceite Virgen'!QM$6:QM$257,'Aceite Virgen'!$A$6:$A$257,"&gt;="&amp;$A267,'Aceite Virgen'!$B$6:$B$257,"&lt;="&amp;$B267)</f>
        <v>0</v>
      </c>
      <c r="QQ267" s="4">
        <f>SUMIFS('Aceite Virgen'!QQ$6:QQ$257,'Aceite Virgen'!$A$6:$A$257,"&gt;="&amp;$A267,'Aceite Virgen'!$B$6:$B$257,"&lt;="&amp;$B267)</f>
        <v>1.71</v>
      </c>
      <c r="QR267" s="4">
        <f>SUMIFS('Aceite Virgen'!QR$6:QR$257,'Aceite Virgen'!$A$6:$A$257,"&gt;="&amp;$A267,'Aceite Virgen'!$B$6:$B$257,"&lt;="&amp;$B267)</f>
        <v>4.45</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0.33</v>
      </c>
      <c r="QY267" s="4">
        <f>SUMIFS('Aceite Virgen'!QY$6:QY$257,'Aceite Virgen'!$A$6:$A$257,"&gt;="&amp;$A267,'Aceite Virgen'!$B$6:$B$257,"&lt;="&amp;$B267)</f>
        <v>1.96</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0.57999999999999996</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0.56000000000000005</v>
      </c>
      <c r="RM267" s="4">
        <f>SUMIFS('Aceite Virgen'!RM$6:RM$257,'Aceite Virgen'!$A$6:$A$257,"&gt;="&amp;$A267,'Aceite Virgen'!$B$6:$B$257,"&lt;="&amp;$B267)</f>
        <v>3.24</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0.33</v>
      </c>
      <c r="RT267" s="4">
        <f>SUMIFS('Aceite Virgen'!RT$6:RT$257,'Aceite Virgen'!$A$6:$A$257,"&gt;="&amp;$A267,'Aceite Virgen'!$B$6:$B$257,"&lt;="&amp;$B267)</f>
        <v>1.89</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2.06</v>
      </c>
      <c r="SA267" s="4">
        <f>SUMIFS('Aceite Virgen'!SA$6:SA$257,'Aceite Virgen'!$A$6:$A$257,"&gt;="&amp;$A267,'Aceite Virgen'!$B$6:$B$257,"&lt;="&amp;$B267)</f>
        <v>1.28</v>
      </c>
      <c r="SB267" s="4">
        <f>SUMIFS('Aceite Virgen'!SB$6:SB$257,'Aceite Virgen'!$A$6:$A$257,"&gt;="&amp;$A267,'Aceite Virgen'!$B$6:$B$257,"&lt;="&amp;$B267)</f>
        <v>0.65</v>
      </c>
      <c r="SC267" s="4">
        <f>SUMIFS('Aceite Virgen'!SC$6:SC$257,'Aceite Virgen'!$A$6:$A$257,"&gt;="&amp;$A267,'Aceite Virgen'!$B$6:$B$257,"&lt;="&amp;$B267)</f>
        <v>4.9800000000000004</v>
      </c>
      <c r="SG267" s="69">
        <f>SUMIFS('Aceite Virgen'!SG$6:SG$257,'Aceite Virgen'!$A$6:$A$257,"&gt;="&amp;$A267,'Aceite Virgen'!$B$6:$B$257,"&lt;="&amp;$B267)</f>
        <v>0.43</v>
      </c>
      <c r="SH267" s="4">
        <f>SUMIFS('Aceite Virgen'!SH$6:SH$257,'Aceite Virgen'!$A$6:$A$257,"&gt;="&amp;$A267,'Aceite Virgen'!$B$6:$B$257,"&lt;="&amp;$B267)</f>
        <v>0</v>
      </c>
      <c r="SI267" s="4">
        <f>SUMIFS('Aceite Virgen'!SI$6:SI$257,'Aceite Virgen'!$A$6:$A$257,"&gt;="&amp;$A267,'Aceite Virgen'!$B$6:$B$257,"&lt;="&amp;$B267)</f>
        <v>0.64</v>
      </c>
      <c r="SJ267" s="4">
        <f>SUMIFS('Aceite Virgen'!SJ$6:SJ$257,'Aceite Virgen'!$A$6:$A$257,"&gt;="&amp;$A267,'Aceite Virgen'!$B$6:$B$257,"&lt;="&amp;$B267)</f>
        <v>0</v>
      </c>
      <c r="SN267" s="69">
        <f>SUMIFS('Aceite Virgen'!SN$6:SN$257,'Aceite Virgen'!$A$6:$A$257,"&gt;="&amp;$A267,'Aceite Virgen'!$B$6:$B$257,"&lt;="&amp;$B267)</f>
        <v>1.18</v>
      </c>
      <c r="SO267" s="4">
        <f>SUMIFS('Aceite Virgen'!SO$6:SO$257,'Aceite Virgen'!$A$6:$A$257,"&gt;="&amp;$A267,'Aceite Virgen'!$B$6:$B$257,"&lt;="&amp;$B267)</f>
        <v>1.52</v>
      </c>
      <c r="SP267" s="4">
        <f>SUMIFS('Aceite Virgen'!SP$6:SP$257,'Aceite Virgen'!$A$6:$A$257,"&gt;="&amp;$A267,'Aceite Virgen'!$B$6:$B$257,"&lt;="&amp;$B267)</f>
        <v>0.19</v>
      </c>
      <c r="SQ267" s="4">
        <f>SUMIFS('Aceite Virgen'!SQ$6:SQ$257,'Aceite Virgen'!$A$6:$A$257,"&gt;="&amp;$A267,'Aceite Virgen'!$B$6:$B$257,"&lt;="&amp;$B267)</f>
        <v>0</v>
      </c>
      <c r="SU267" s="69">
        <f>SUMIFS('Aceite Virgen'!SU$6:SU$257,'Aceite Virgen'!$A$6:$A$257,"&gt;="&amp;$A267,'Aceite Virgen'!$B$6:$B$257,"&lt;="&amp;$B267)</f>
        <v>1.3599999999999999</v>
      </c>
      <c r="SV267" s="4">
        <f>SUMIFS('Aceite Virgen'!SV$6:SV$257,'Aceite Virgen'!$A$6:$A$257,"&gt;="&amp;$A267,'Aceite Virgen'!$B$6:$B$257,"&lt;="&amp;$B267)</f>
        <v>0</v>
      </c>
      <c r="SW267" s="4">
        <f>SUMIFS('Aceite Virgen'!SW$6:SW$257,'Aceite Virgen'!$A$6:$A$257,"&gt;="&amp;$A267,'Aceite Virgen'!$B$6:$B$257,"&lt;="&amp;$B267)</f>
        <v>1.85</v>
      </c>
      <c r="SX267" s="4">
        <f>SUMIFS('Aceite Virgen'!SX$6:SX$257,'Aceite Virgen'!$A$6:$A$257,"&gt;="&amp;$A267,'Aceite Virgen'!$B$6:$B$257,"&lt;="&amp;$B267)</f>
        <v>1.1100000000000001</v>
      </c>
      <c r="TB267" s="69">
        <f>SUMIFS('Aceite Virgen'!TB$6:TB$257,'Aceite Virgen'!$A$6:$A$257,"&gt;="&amp;$A267,'Aceite Virgen'!$B$6:$B$257,"&lt;="&amp;$B267)</f>
        <v>4.5199999999999996</v>
      </c>
      <c r="TC267" s="4">
        <f>SUMIFS('Aceite Virgen'!TC$6:TC$257,'Aceite Virgen'!$A$6:$A$257,"&gt;="&amp;$A267,'Aceite Virgen'!$B$6:$B$257,"&lt;="&amp;$B267)</f>
        <v>2.37</v>
      </c>
      <c r="TD267" s="4">
        <f>SUMIFS('Aceite Virgen'!TD$6:TD$257,'Aceite Virgen'!$A$6:$A$257,"&gt;="&amp;$A267,'Aceite Virgen'!$B$6:$B$257,"&lt;="&amp;$B267)</f>
        <v>5.29</v>
      </c>
      <c r="TE267" s="4">
        <f>SUMIFS('Aceite Virgen'!TE$6:TE$257,'Aceite Virgen'!$A$6:$A$257,"&gt;="&amp;$A267,'Aceite Virgen'!$B$6:$B$257,"&lt;="&amp;$B267)</f>
        <v>3.77</v>
      </c>
      <c r="TI267" s="69">
        <f>SUMIFS('Aceite Virgen'!TI$6:TI$257,'Aceite Virgen'!$A$6:$A$257,"&gt;="&amp;$A267,'Aceite Virgen'!$B$6:$B$257,"&lt;="&amp;$B267)</f>
        <v>10.58</v>
      </c>
      <c r="TJ267" s="4">
        <f>SUMIFS('Aceite Virgen'!TJ$6:TJ$257,'Aceite Virgen'!$A$6:$A$257,"&gt;="&amp;$A267,'Aceite Virgen'!$B$6:$B$257,"&lt;="&amp;$B267)</f>
        <v>0.91</v>
      </c>
      <c r="TK267" s="4">
        <f>SUMIFS('Aceite Virgen'!TK$6:TK$257,'Aceite Virgen'!$A$6:$A$257,"&gt;="&amp;$A267,'Aceite Virgen'!$B$6:$B$257,"&lt;="&amp;$B267)</f>
        <v>15.3</v>
      </c>
      <c r="TL267" s="4">
        <f>SUMIFS('Aceite Virgen'!TL$6:TL$257,'Aceite Virgen'!$A$6:$A$257,"&gt;="&amp;$A267,'Aceite Virgen'!$B$6:$B$257,"&lt;="&amp;$B267)</f>
        <v>7.78</v>
      </c>
      <c r="TP267" s="69">
        <f>SUMIFS('Aceite Virgen'!TP$6:TP$257,'Aceite Virgen'!$A$6:$A$257,"&gt;="&amp;$A267,'Aceite Virgen'!$B$6:$B$257,"&lt;="&amp;$B267)</f>
        <v>8.09</v>
      </c>
      <c r="TQ267" s="4">
        <f>SUMIFS('Aceite Virgen'!TQ$6:TQ$257,'Aceite Virgen'!$A$6:$A$257,"&gt;="&amp;$A267,'Aceite Virgen'!$B$6:$B$257,"&lt;="&amp;$B267)</f>
        <v>1.55</v>
      </c>
      <c r="TR267" s="4">
        <f>SUMIFS('Aceite Virgen'!TR$6:TR$257,'Aceite Virgen'!$A$6:$A$257,"&gt;="&amp;$A267,'Aceite Virgen'!$B$6:$B$257,"&lt;="&amp;$B267)</f>
        <v>10.02</v>
      </c>
      <c r="TS267" s="4">
        <f>SUMIFS('Aceite Virgen'!TS$6:TS$257,'Aceite Virgen'!$A$6:$A$257,"&gt;="&amp;$A267,'Aceite Virgen'!$B$6:$B$257,"&lt;="&amp;$B267)</f>
        <v>9.0500000000000007</v>
      </c>
      <c r="TW267" s="69">
        <f>SUMIFS('Aceite Virgen'!TW$6:TW$257,'Aceite Virgen'!$A$6:$A$257,"&gt;="&amp;$A267,'Aceite Virgen'!$B$6:$B$257,"&lt;="&amp;$B267)</f>
        <v>7.77</v>
      </c>
      <c r="TX267" s="4">
        <f>SUMIFS('Aceite Virgen'!TX$6:TX$257,'Aceite Virgen'!$A$6:$A$257,"&gt;="&amp;$A267,'Aceite Virgen'!$B$6:$B$257,"&lt;="&amp;$B267)</f>
        <v>2.52</v>
      </c>
      <c r="TY267" s="4">
        <f>SUMIFS('Aceite Virgen'!TY$6:TY$257,'Aceite Virgen'!$A$6:$A$257,"&gt;="&amp;$A267,'Aceite Virgen'!$B$6:$B$257,"&lt;="&amp;$B267)</f>
        <v>10.4</v>
      </c>
      <c r="TZ267" s="4">
        <f>SUMIFS('Aceite Virgen'!TZ$6:TZ$257,'Aceite Virgen'!$A$6:$A$257,"&gt;="&amp;$A267,'Aceite Virgen'!$B$6:$B$257,"&lt;="&amp;$B267)</f>
        <v>4.2699999999999996</v>
      </c>
      <c r="UD267" s="69">
        <f>SUMIFS('Aceite Virgen'!UD$6:UD$257,'Aceite Virgen'!$A$6:$A$257,"&gt;="&amp;$A267,'Aceite Virgen'!$B$6:$B$257,"&lt;="&amp;$B267)</f>
        <v>2.11</v>
      </c>
      <c r="UE267" s="4">
        <f>SUMIFS('Aceite Virgen'!UE$6:UE$257,'Aceite Virgen'!$A$6:$A$257,"&gt;="&amp;$A267,'Aceite Virgen'!$B$6:$B$257,"&lt;="&amp;$B267)</f>
        <v>4.04</v>
      </c>
      <c r="UF267" s="4">
        <f>SUMIFS('Aceite Virgen'!UF$6:UF$257,'Aceite Virgen'!$A$6:$A$257,"&gt;="&amp;$A267,'Aceite Virgen'!$B$6:$B$257,"&lt;="&amp;$B267)</f>
        <v>0.84</v>
      </c>
      <c r="UG267" s="4">
        <f>SUMIFS('Aceite Virgen'!UG$6:UG$257,'Aceite Virgen'!$A$6:$A$257,"&gt;="&amp;$A267,'Aceite Virgen'!$B$6:$B$257,"&lt;="&amp;$B267)</f>
        <v>3.77</v>
      </c>
      <c r="UK267" s="69">
        <f>SUMIFS('Aceite Virgen'!UK$6:UK$257,'Aceite Virgen'!$A$6:$A$257,"&gt;="&amp;$A267,'Aceite Virgen'!$B$6:$B$257,"&lt;="&amp;$B267)</f>
        <v>1.62</v>
      </c>
      <c r="UL267" s="4">
        <f>SUMIFS('Aceite Virgen'!UL$6:UL$257,'Aceite Virgen'!$A$6:$A$257,"&gt;="&amp;$A267,'Aceite Virgen'!$B$6:$B$257,"&lt;="&amp;$B267)</f>
        <v>0</v>
      </c>
      <c r="UM267" s="4">
        <f>SUMIFS('Aceite Virgen'!UM$6:UM$257,'Aceite Virgen'!$A$6:$A$257,"&gt;="&amp;$A267,'Aceite Virgen'!$B$6:$B$257,"&lt;="&amp;$B267)</f>
        <v>1.66</v>
      </c>
      <c r="UN267" s="4">
        <f>SUMIFS('Aceite Virgen'!UN$6:UN$257,'Aceite Virgen'!$A$6:$A$257,"&gt;="&amp;$A267,'Aceite Virgen'!$B$6:$B$257,"&lt;="&amp;$B267)</f>
        <v>3.15</v>
      </c>
      <c r="UR267" s="69">
        <f>SUMIFS('Aceite Virgen'!UR$6:UR$257,'Aceite Virgen'!$A$6:$A$257,"&gt;="&amp;$A267,'Aceite Virgen'!$B$6:$B$257,"&lt;="&amp;$B267)</f>
        <v>2.34</v>
      </c>
      <c r="US267" s="4">
        <f>SUMIFS('Aceite Virgen'!US$6:US$257,'Aceite Virgen'!$A$6:$A$257,"&gt;="&amp;$A267,'Aceite Virgen'!$B$6:$B$257,"&lt;="&amp;$B267)</f>
        <v>0</v>
      </c>
      <c r="UT267" s="4">
        <f>SUMIFS('Aceite Virgen'!UT$6:UT$257,'Aceite Virgen'!$A$6:$A$257,"&gt;="&amp;$A267,'Aceite Virgen'!$B$6:$B$257,"&lt;="&amp;$B267)</f>
        <v>3.07</v>
      </c>
      <c r="UU267" s="4">
        <f>SUMIFS('Aceite Virgen'!UU$6:UU$257,'Aceite Virgen'!$A$6:$A$257,"&gt;="&amp;$A267,'Aceite Virgen'!$B$6:$B$257,"&lt;="&amp;$B267)</f>
        <v>3.83</v>
      </c>
      <c r="UY267" s="69">
        <f>SUMIFS('Aceite Virgen'!UY$6:UY$257,'Aceite Virgen'!$A$6:$A$257,"&gt;="&amp;$A267,'Aceite Virgen'!$B$6:$B$257,"&lt;="&amp;$B267)</f>
        <v>0.61</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4.34</v>
      </c>
      <c r="VF267" s="69">
        <f>SUMIFS('Aceite Virgen'!VF$6:VF$257,'Aceite Virgen'!$A$6:$A$257,"&gt;="&amp;$A267,'Aceite Virgen'!$B$6:$B$257,"&lt;="&amp;$B267)</f>
        <v>1.91</v>
      </c>
      <c r="VG267" s="4">
        <f>SUMIFS('Aceite Virgen'!VG$6:VG$257,'Aceite Virgen'!$A$6:$A$257,"&gt;="&amp;$A267,'Aceite Virgen'!$B$6:$B$257,"&lt;="&amp;$B267)</f>
        <v>0.99</v>
      </c>
      <c r="VH267" s="4">
        <f>SUMIFS('Aceite Virgen'!VH$6:VH$257,'Aceite Virgen'!$A$6:$A$257,"&gt;="&amp;$A267,'Aceite Virgen'!$B$6:$B$257,"&lt;="&amp;$B267)</f>
        <v>2.0499999999999998</v>
      </c>
      <c r="VI267" s="4">
        <f>SUMIFS('Aceite Virgen'!VI$6:VI$257,'Aceite Virgen'!$A$6:$A$257,"&gt;="&amp;$A267,'Aceite Virgen'!$B$6:$B$257,"&lt;="&amp;$B267)</f>
        <v>2.2999999999999998</v>
      </c>
      <c r="VM267" s="69">
        <f>SUMIFS('Aceite Virgen'!VM$6:VM$257,'Aceite Virgen'!$A$6:$A$257,"&gt;="&amp;$A267,'Aceite Virgen'!$B$6:$B$257,"&lt;="&amp;$B267)</f>
        <v>0.83</v>
      </c>
      <c r="VN267" s="4">
        <f>SUMIFS('Aceite Virgen'!VN$6:VN$257,'Aceite Virgen'!$A$6:$A$257,"&gt;="&amp;$A267,'Aceite Virgen'!$B$6:$B$257,"&lt;="&amp;$B267)</f>
        <v>0</v>
      </c>
      <c r="VO267" s="4">
        <f>SUMIFS('Aceite Virgen'!VO$6:VO$257,'Aceite Virgen'!$A$6:$A$257,"&gt;="&amp;$A267,'Aceite Virgen'!$B$6:$B$257,"&lt;="&amp;$B267)</f>
        <v>0.51</v>
      </c>
      <c r="VP267" s="4">
        <f>SUMIFS('Aceite Virgen'!VP$6:VP$257,'Aceite Virgen'!$A$6:$A$257,"&gt;="&amp;$A267,'Aceite Virgen'!$B$6:$B$257,"&lt;="&amp;$B267)</f>
        <v>2.4700000000000002</v>
      </c>
      <c r="VT267" s="69">
        <f>SUMIFS('Aceite Virgen'!VT$6:VT$257,'Aceite Virgen'!$A$6:$A$257,"&gt;="&amp;$A267,'Aceite Virgen'!$B$6:$B$257,"&lt;="&amp;$B267)</f>
        <v>1</v>
      </c>
      <c r="VU267" s="4">
        <f>SUMIFS('Aceite Virgen'!VU$6:VU$257,'Aceite Virgen'!$A$6:$A$257,"&gt;="&amp;$A267,'Aceite Virgen'!$B$6:$B$257,"&lt;="&amp;$B267)</f>
        <v>4.5</v>
      </c>
      <c r="VV267" s="4">
        <f>SUMIFS('Aceite Virgen'!VV$6:VV$257,'Aceite Virgen'!$A$6:$A$257,"&gt;="&amp;$A267,'Aceite Virgen'!$B$6:$B$257,"&lt;="&amp;$B267)</f>
        <v>0.34</v>
      </c>
      <c r="VW267" s="4">
        <f>SUMIFS('Aceite Virgen'!VW$6:VW$257,'Aceite Virgen'!$A$6:$A$257,"&gt;="&amp;$A267,'Aceite Virgen'!$B$6:$B$257,"&lt;="&amp;$B267)</f>
        <v>0</v>
      </c>
      <c r="WA267" s="69">
        <f>SUMIFS('Aceite Virgen'!WA$6:WA$257,'Aceite Virgen'!$A$6:$A$257,"&gt;="&amp;$A267,'Aceite Virgen'!$B$6:$B$257,"&lt;="&amp;$B267)</f>
        <v>1.91</v>
      </c>
      <c r="WB267" s="4">
        <f>SUMIFS('Aceite Virgen'!WB$6:WB$257,'Aceite Virgen'!$A$6:$A$257,"&gt;="&amp;$A267,'Aceite Virgen'!$B$6:$B$257,"&lt;="&amp;$B267)</f>
        <v>0</v>
      </c>
      <c r="WC267" s="4">
        <f>SUMIFS('Aceite Virgen'!WC$6:WC$257,'Aceite Virgen'!$A$6:$A$257,"&gt;="&amp;$A267,'Aceite Virgen'!$B$6:$B$257,"&lt;="&amp;$B267)</f>
        <v>1.93</v>
      </c>
      <c r="WD267" s="4">
        <f>SUMIFS('Aceite Virgen'!WD$6:WD$257,'Aceite Virgen'!$A$6:$A$257,"&gt;="&amp;$A267,'Aceite Virgen'!$B$6:$B$257,"&lt;="&amp;$B267)</f>
        <v>3.4</v>
      </c>
      <c r="WH267" s="69">
        <f>SUMIFS('Aceite Virgen'!WH$6:WH$257,'Aceite Virgen'!$A$6:$A$257,"&gt;="&amp;$A267,'Aceite Virgen'!$B$6:$B$257,"&lt;="&amp;$B267)</f>
        <v>0.85</v>
      </c>
      <c r="WI267" s="4">
        <f>SUMIFS('Aceite Virgen'!WI$6:WI$257,'Aceite Virgen'!$A$6:$A$257,"&gt;="&amp;$A267,'Aceite Virgen'!$B$6:$B$257,"&lt;="&amp;$B267)</f>
        <v>0</v>
      </c>
      <c r="WJ267" s="4">
        <f>SUMIFS('Aceite Virgen'!WJ$6:WJ$257,'Aceite Virgen'!$A$6:$A$257,"&gt;="&amp;$A267,'Aceite Virgen'!$B$6:$B$257,"&lt;="&amp;$B267)</f>
        <v>0.81</v>
      </c>
      <c r="WK267" s="4">
        <f>SUMIFS('Aceite Virgen'!WK$6:WK$257,'Aceite Virgen'!$A$6:$A$257,"&gt;="&amp;$A267,'Aceite Virgen'!$B$6:$B$257,"&lt;="&amp;$B267)</f>
        <v>1.61</v>
      </c>
      <c r="WO267" s="69">
        <f>SUMIFS('Aceite Virgen'!WO$6:WO$257,'Aceite Virgen'!$A$6:$A$257,"&gt;="&amp;$A267,'Aceite Virgen'!$B$6:$B$257,"&lt;="&amp;$B267)</f>
        <v>2.25</v>
      </c>
      <c r="WP267" s="4">
        <f>SUMIFS('Aceite Virgen'!WP$6:WP$257,'Aceite Virgen'!$A$6:$A$257,"&gt;="&amp;$A267,'Aceite Virgen'!$B$6:$B$257,"&lt;="&amp;$B267)</f>
        <v>0.67</v>
      </c>
      <c r="WQ267" s="4">
        <f>SUMIFS('Aceite Virgen'!WQ$6:WQ$257,'Aceite Virgen'!$A$6:$A$257,"&gt;="&amp;$A267,'Aceite Virgen'!$B$6:$B$257,"&lt;="&amp;$B267)</f>
        <v>1.92</v>
      </c>
      <c r="WR267" s="4">
        <f>SUMIFS('Aceite Virgen'!WR$6:WR$257,'Aceite Virgen'!$A$6:$A$257,"&gt;="&amp;$A267,'Aceite Virgen'!$B$6:$B$257,"&lt;="&amp;$B267)</f>
        <v>3.74</v>
      </c>
      <c r="WV267" s="69">
        <f>SUMIFS('Aceite Virgen'!WV$6:WV$257,'Aceite Virgen'!$A$6:$A$257,"&gt;="&amp;$A267,'Aceite Virgen'!$B$6:$B$257,"&lt;="&amp;$B267)</f>
        <v>0.91</v>
      </c>
      <c r="WW267" s="4">
        <f>SUMIFS('Aceite Virgen'!WW$6:WW$257,'Aceite Virgen'!$A$6:$A$257,"&gt;="&amp;$A267,'Aceite Virgen'!$B$6:$B$257,"&lt;="&amp;$B267)</f>
        <v>0</v>
      </c>
      <c r="WX267" s="4">
        <f>SUMIFS('Aceite Virgen'!WX$6:WX$257,'Aceite Virgen'!$A$6:$A$257,"&gt;="&amp;$A267,'Aceite Virgen'!$B$6:$B$257,"&lt;="&amp;$B267)</f>
        <v>0.43</v>
      </c>
      <c r="WY267" s="4">
        <f>SUMIFS('Aceite Virgen'!WY$6:WY$257,'Aceite Virgen'!$A$6:$A$257,"&gt;="&amp;$A267,'Aceite Virgen'!$B$6:$B$257,"&lt;="&amp;$B267)</f>
        <v>0.8</v>
      </c>
      <c r="XC267" s="69">
        <f>SUMIFS('Aceite Virgen'!XC$6:XC$257,'Aceite Virgen'!$A$6:$A$257,"&gt;="&amp;$A267,'Aceite Virgen'!$B$6:$B$257,"&lt;="&amp;$B267)</f>
        <v>1.36</v>
      </c>
      <c r="XD267" s="4">
        <f>SUMIFS('Aceite Virgen'!XD$6:XD$257,'Aceite Virgen'!$A$6:$A$257,"&gt;="&amp;$A267,'Aceite Virgen'!$B$6:$B$257,"&lt;="&amp;$B267)</f>
        <v>0</v>
      </c>
      <c r="XE267" s="4">
        <f>SUMIFS('Aceite Virgen'!XE$6:XE$257,'Aceite Virgen'!$A$6:$A$257,"&gt;="&amp;$A267,'Aceite Virgen'!$B$6:$B$257,"&lt;="&amp;$B267)</f>
        <v>1.71</v>
      </c>
      <c r="XF267" s="4">
        <f>SUMIFS('Aceite Virgen'!XF$6:XF$257,'Aceite Virgen'!$A$6:$A$257,"&gt;="&amp;$A267,'Aceite Virgen'!$B$6:$B$257,"&lt;="&amp;$B267)</f>
        <v>1.64</v>
      </c>
      <c r="XJ267" s="69">
        <f>SUMIFS('Aceite Virgen'!XJ$6:XJ$257,'Aceite Virgen'!$A$6:$A$257,"&gt;="&amp;$A267,'Aceite Virgen'!$B$6:$B$257,"&lt;="&amp;$B267)</f>
        <v>0.19</v>
      </c>
      <c r="XK267" s="4">
        <f>SUMIFS('Aceite Virgen'!XK$6:XK$257,'Aceite Virgen'!$A$6:$A$257,"&gt;="&amp;$A267,'Aceite Virgen'!$B$6:$B$257,"&lt;="&amp;$B267)</f>
        <v>0.94</v>
      </c>
      <c r="XL267" s="4">
        <f>SUMIFS('Aceite Virgen'!XL$6:XL$257,'Aceite Virgen'!$A$6:$A$257,"&gt;="&amp;$A267,'Aceite Virgen'!$B$6:$B$257,"&lt;="&amp;$B267)</f>
        <v>0</v>
      </c>
      <c r="XM267" s="4">
        <f>SUMIFS('Aceite Virgen'!XM$6:XM$257,'Aceite Virgen'!$A$6:$A$257,"&gt;="&amp;$A267,'Aceite Virgen'!$B$6:$B$257,"&lt;="&amp;$B267)</f>
        <v>0</v>
      </c>
      <c r="XQ267" s="69">
        <f>SUMIFS('Aceite Virgen'!XQ$6:XQ$257,'Aceite Virgen'!$A$6:$A$257,"&gt;="&amp;$A267,'Aceite Virgen'!$B$6:$B$257,"&lt;="&amp;$B267)</f>
        <v>1.87</v>
      </c>
      <c r="XR267" s="4">
        <f>SUMIFS('Aceite Virgen'!XR$6:XR$257,'Aceite Virgen'!$A$6:$A$257,"&gt;="&amp;$A267,'Aceite Virgen'!$B$6:$B$257,"&lt;="&amp;$B267)</f>
        <v>2.84</v>
      </c>
      <c r="XS267" s="4">
        <f>SUMIFS('Aceite Virgen'!XS$6:XS$257,'Aceite Virgen'!$A$6:$A$257,"&gt;="&amp;$A267,'Aceite Virgen'!$B$6:$B$257,"&lt;="&amp;$B267)</f>
        <v>1.55</v>
      </c>
      <c r="XT267" s="4">
        <f>SUMIFS('Aceite Virgen'!XT$6:XT$257,'Aceite Virgen'!$A$6:$A$257,"&gt;="&amp;$A267,'Aceite Virgen'!$B$6:$B$257,"&lt;="&amp;$B267)</f>
        <v>2.4900000000000002</v>
      </c>
      <c r="XX267" s="69">
        <f>SUMIFS('Aceite Virgen'!XX$6:XX$257,'Aceite Virgen'!$A$6:$A$257,"&gt;="&amp;$A267,'Aceite Virgen'!$B$6:$B$257,"&lt;="&amp;$B267)</f>
        <v>0.8</v>
      </c>
      <c r="XY267" s="4">
        <f>SUMIFS('Aceite Virgen'!XY$6:XY$257,'Aceite Virgen'!$A$6:$A$257,"&gt;="&amp;$A267,'Aceite Virgen'!$B$6:$B$257,"&lt;="&amp;$B267)</f>
        <v>0</v>
      </c>
      <c r="XZ267" s="4">
        <f>SUMIFS('Aceite Virgen'!XZ$6:XZ$257,'Aceite Virgen'!$A$6:$A$257,"&gt;="&amp;$A267,'Aceite Virgen'!$B$6:$B$257,"&lt;="&amp;$B267)</f>
        <v>1.25</v>
      </c>
      <c r="YA267" s="4">
        <f>SUMIFS('Aceite Virgen'!YA$6:YA$257,'Aceite Virgen'!$A$6:$A$257,"&gt;="&amp;$A267,'Aceite Virgen'!$B$6:$B$257,"&lt;="&amp;$B267)</f>
        <v>0</v>
      </c>
      <c r="YE267" s="69">
        <f>SUMIFS('Aceite Virgen'!YE$6:YE$257,'Aceite Virgen'!$A$6:$A$257,"&gt;="&amp;$A267,'Aceite Virgen'!$B$6:$B$257,"&lt;="&amp;$B267)</f>
        <v>0.77</v>
      </c>
      <c r="YF267" s="4">
        <f>SUMIFS('Aceite Virgen'!YF$6:YF$257,'Aceite Virgen'!$A$6:$A$257,"&gt;="&amp;$A267,'Aceite Virgen'!$B$6:$B$257,"&lt;="&amp;$B267)</f>
        <v>0</v>
      </c>
      <c r="YG267" s="4">
        <f>SUMIFS('Aceite Virgen'!YG$6:YG$257,'Aceite Virgen'!$A$6:$A$257,"&gt;="&amp;$A267,'Aceite Virgen'!$B$6:$B$257,"&lt;="&amp;$B267)</f>
        <v>1.06</v>
      </c>
      <c r="YH267" s="4">
        <f>SUMIFS('Aceite Virgen'!YH$6:YH$257,'Aceite Virgen'!$A$6:$A$257,"&gt;="&amp;$A267,'Aceite Virgen'!$B$6:$B$257,"&lt;="&amp;$B267)</f>
        <v>0</v>
      </c>
      <c r="YL267" s="69">
        <f>SUMIFS('Aceite Virgen'!YL$6:YL$257,'Aceite Virgen'!$A$6:$A$257,"&gt;="&amp;$A267,'Aceite Virgen'!$B$6:$B$257,"&lt;="&amp;$B267)</f>
        <v>0.39</v>
      </c>
      <c r="YM267" s="4">
        <f>SUMIFS('Aceite Virgen'!YM$6:YM$257,'Aceite Virgen'!$A$6:$A$257,"&gt;="&amp;$A267,'Aceite Virgen'!$B$6:$B$257,"&lt;="&amp;$B267)</f>
        <v>0</v>
      </c>
      <c r="YN267" s="4">
        <f>SUMIFS('Aceite Virgen'!YN$6:YN$257,'Aceite Virgen'!$A$6:$A$257,"&gt;="&amp;$A267,'Aceite Virgen'!$B$6:$B$257,"&lt;="&amp;$B267)</f>
        <v>0.45</v>
      </c>
      <c r="YO267" s="4">
        <f>SUMIFS('Aceite Virgen'!YO$6:YO$257,'Aceite Virgen'!$A$6:$A$257,"&gt;="&amp;$A267,'Aceite Virgen'!$B$6:$B$257,"&lt;="&amp;$B267)</f>
        <v>0.6</v>
      </c>
      <c r="YP267" s="4">
        <f>SUMIFS('Aceite Virgen'!YP$6:YP$257,'Aceite Virgen'!$A$6:$A$257,"&gt;="&amp;$A267,'Aceite Virgen'!$B$6:$B$257,"&lt;="&amp;$B267)</f>
        <v>0</v>
      </c>
    </row>
    <row r="268" spans="1:666" x14ac:dyDescent="0.25">
      <c r="A268" s="9">
        <f>'TAM Aceite Virgen'!B16</f>
        <v>6.2</v>
      </c>
      <c r="B268" s="9">
        <f>'TAM Aceite Virgen'!C16</f>
        <v>6.4</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0.21</v>
      </c>
      <c r="L268" s="4">
        <f>SUMIFS('Aceite Virgen'!L$6:L$257,'Aceite Virgen'!$A$6:$A$257,"&gt;="&amp;$A268,'Aceite Virgen'!$B$6:$B$257,"&lt;="&amp;$B268)</f>
        <v>1.53</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0.53</v>
      </c>
      <c r="EH268" s="4">
        <f>SUMIFS('Aceite Virgen'!EH$6:EH$257,'Aceite Virgen'!$A$6:$A$257,"&gt;="&amp;$A268,'Aceite Virgen'!$B$6:$B$257,"&lt;="&amp;$B268)</f>
        <v>2.34</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0.85</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0.59</v>
      </c>
      <c r="EV268" s="4">
        <f>SUMIFS('Aceite Virgen'!EV$6:EV$257,'Aceite Virgen'!$A$6:$A$257,"&gt;="&amp;$A268,'Aceite Virgen'!$B$6:$B$257,"&lt;="&amp;$B268)</f>
        <v>0</v>
      </c>
      <c r="EW268" s="4">
        <f>SUMIFS('Aceite Virgen'!EW$6:EW$257,'Aceite Virgen'!$A$6:$A$257,"&gt;="&amp;$A268,'Aceite Virgen'!$B$6:$B$257,"&lt;="&amp;$B268)</f>
        <v>0.54</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0.36</v>
      </c>
      <c r="HU268" s="4">
        <f>SUMIFS('Aceite Virgen'!HU$6:HU$257,'Aceite Virgen'!$A$6:$A$257,"&gt;="&amp;$A268,'Aceite Virgen'!$B$6:$B$257,"&lt;="&amp;$B268)</f>
        <v>0</v>
      </c>
      <c r="HV268" s="4">
        <f>SUMIFS('Aceite Virgen'!HV$6:HV$257,'Aceite Virgen'!$A$6:$A$257,"&gt;="&amp;$A268,'Aceite Virgen'!$B$6:$B$257,"&lt;="&amp;$B268)</f>
        <v>0.55000000000000004</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0.57999999999999996</v>
      </c>
      <c r="IP268" s="4">
        <f>SUMIFS('Aceite Virgen'!IP$6:IP$257,'Aceite Virgen'!$A$6:$A$257,"&gt;="&amp;$A268,'Aceite Virgen'!$B$6:$B$257,"&lt;="&amp;$B268)</f>
        <v>2.33</v>
      </c>
      <c r="IQ268" s="4">
        <f>SUMIFS('Aceite Virgen'!IQ$6:IQ$257,'Aceite Virgen'!$A$6:$A$257,"&gt;="&amp;$A268,'Aceite Virgen'!$B$6:$B$257,"&lt;="&amp;$B268)</f>
        <v>0.39</v>
      </c>
      <c r="IR268" s="4">
        <f>SUMIFS('Aceite Virgen'!IR$6:IR$257,'Aceite Virgen'!$A$6:$A$257,"&gt;="&amp;$A268,'Aceite Virgen'!$B$6:$B$257,"&lt;="&amp;$B268)</f>
        <v>0</v>
      </c>
      <c r="IV268" s="4">
        <f>SUMIFS('Aceite Virgen'!IV$6:IV$257,'Aceite Virgen'!$A$6:$A$257,"&gt;="&amp;$A268,'Aceite Virgen'!$B$6:$B$257,"&lt;="&amp;$B268)</f>
        <v>0.41</v>
      </c>
      <c r="IW268" s="4">
        <f>SUMIFS('Aceite Virgen'!IW$6:IW$257,'Aceite Virgen'!$A$6:$A$257,"&gt;="&amp;$A268,'Aceite Virgen'!$B$6:$B$257,"&lt;="&amp;$B268)</f>
        <v>0</v>
      </c>
      <c r="IX268" s="4">
        <f>SUMIFS('Aceite Virgen'!IX$6:IX$257,'Aceite Virgen'!$A$6:$A$257,"&gt;="&amp;$A268,'Aceite Virgen'!$B$6:$B$257,"&lt;="&amp;$B268)</f>
        <v>0.6</v>
      </c>
      <c r="IY268" s="4">
        <f>SUMIFS('Aceite Virgen'!IY$6:IY$257,'Aceite Virgen'!$A$6:$A$257,"&gt;="&amp;$A268,'Aceite Virgen'!$B$6:$B$257,"&lt;="&amp;$B268)</f>
        <v>0</v>
      </c>
      <c r="JC268" s="4">
        <f>SUMIFS('Aceite Virgen'!JC$6:JC$257,'Aceite Virgen'!$A$6:$A$257,"&gt;="&amp;$A268,'Aceite Virgen'!$B$6:$B$257,"&lt;="&amp;$B268)</f>
        <v>0.38</v>
      </c>
      <c r="JD268" s="4">
        <f>SUMIFS('Aceite Virgen'!JD$6:JD$257,'Aceite Virgen'!$A$6:$A$257,"&gt;="&amp;$A268,'Aceite Virgen'!$B$6:$B$257,"&lt;="&amp;$B268)</f>
        <v>0</v>
      </c>
      <c r="JE268" s="4">
        <f>SUMIFS('Aceite Virgen'!JE$6:JE$257,'Aceite Virgen'!$A$6:$A$257,"&gt;="&amp;$A268,'Aceite Virgen'!$B$6:$B$257,"&lt;="&amp;$B268)</f>
        <v>0.57999999999999996</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3.41</v>
      </c>
      <c r="KZ268" s="4">
        <f>SUMIFS('Aceite Virgen'!KZ$6:KZ$257,'Aceite Virgen'!$A$6:$A$257,"&gt;="&amp;$A268,'Aceite Virgen'!$B$6:$B$257,"&lt;="&amp;$B268)</f>
        <v>0.3</v>
      </c>
      <c r="LA268" s="4">
        <f>SUMIFS('Aceite Virgen'!LA$6:LA$257,'Aceite Virgen'!$A$6:$A$257,"&gt;="&amp;$A268,'Aceite Virgen'!$B$6:$B$257,"&lt;="&amp;$B268)</f>
        <v>0</v>
      </c>
      <c r="LB268" s="4">
        <f>SUMIFS('Aceite Virgen'!LB$6:LB$257,'Aceite Virgen'!$A$6:$A$257,"&gt;="&amp;$A268,'Aceite Virgen'!$B$6:$B$257,"&lt;="&amp;$B268)</f>
        <v>0.46</v>
      </c>
      <c r="LC268" s="4">
        <f>SUMIFS('Aceite Virgen'!LC$6:LC$257,'Aceite Virgen'!$A$6:$A$257,"&gt;="&amp;$A268,'Aceite Virgen'!$B$6:$B$257,"&lt;="&amp;$B268)</f>
        <v>0</v>
      </c>
      <c r="LG268" s="4">
        <f>SUMIFS('Aceite Virgen'!LG$6:LG$257,'Aceite Virgen'!$A$6:$A$257,"&gt;="&amp;$A268,'Aceite Virgen'!$B$6:$B$257,"&lt;="&amp;$B268)</f>
        <v>0.28999999999999998</v>
      </c>
      <c r="LH268" s="4">
        <f>SUMIFS('Aceite Virgen'!LH$6:LH$257,'Aceite Virgen'!$A$6:$A$257,"&gt;="&amp;$A268,'Aceite Virgen'!$B$6:$B$257,"&lt;="&amp;$B268)</f>
        <v>0</v>
      </c>
      <c r="LI268" s="4">
        <f>SUMIFS('Aceite Virgen'!LI$6:LI$257,'Aceite Virgen'!$A$6:$A$257,"&gt;="&amp;$A268,'Aceite Virgen'!$B$6:$B$257,"&lt;="&amp;$B268)</f>
        <v>0.45</v>
      </c>
      <c r="LJ268" s="4">
        <f>SUMIFS('Aceite Virgen'!LJ$6:LJ$257,'Aceite Virgen'!$A$6:$A$257,"&gt;="&amp;$A268,'Aceite Virgen'!$B$6:$B$257,"&lt;="&amp;$B268)</f>
        <v>0</v>
      </c>
      <c r="LN268" s="4">
        <f>SUMIFS('Aceite Virgen'!LN$6:LN$257,'Aceite Virgen'!$A$6:$A$257,"&gt;="&amp;$A268,'Aceite Virgen'!$B$6:$B$257,"&lt;="&amp;$B268)</f>
        <v>0.28999999999999998</v>
      </c>
      <c r="LO268" s="4">
        <f>SUMIFS('Aceite Virgen'!LO$6:LO$257,'Aceite Virgen'!$A$6:$A$257,"&gt;="&amp;$A268,'Aceite Virgen'!$B$6:$B$257,"&lt;="&amp;$B268)</f>
        <v>0</v>
      </c>
      <c r="LP268" s="4">
        <f>SUMIFS('Aceite Virgen'!LP$6:LP$257,'Aceite Virgen'!$A$6:$A$257,"&gt;="&amp;$A268,'Aceite Virgen'!$B$6:$B$257,"&lt;="&amp;$B268)</f>
        <v>0.42</v>
      </c>
      <c r="LQ268" s="4">
        <f>SUMIFS('Aceite Virgen'!LQ$6:LQ$257,'Aceite Virgen'!$A$6:$A$257,"&gt;="&amp;$A268,'Aceite Virgen'!$B$6:$B$257,"&lt;="&amp;$B268)</f>
        <v>0</v>
      </c>
      <c r="LU268" s="4">
        <f>SUMIFS('Aceite Virgen'!LU$6:LU$257,'Aceite Virgen'!$A$6:$A$257,"&gt;="&amp;$A268,'Aceite Virgen'!$B$6:$B$257,"&lt;="&amp;$B268)</f>
        <v>0.31</v>
      </c>
      <c r="LV268" s="4">
        <f>SUMIFS('Aceite Virgen'!LV$6:LV$257,'Aceite Virgen'!$A$6:$A$257,"&gt;="&amp;$A268,'Aceite Virgen'!$B$6:$B$257,"&lt;="&amp;$B268)</f>
        <v>0</v>
      </c>
      <c r="LW268" s="4">
        <f>SUMIFS('Aceite Virgen'!LW$6:LW$257,'Aceite Virgen'!$A$6:$A$257,"&gt;="&amp;$A268,'Aceite Virgen'!$B$6:$B$257,"&lt;="&amp;$B268)</f>
        <v>0.46</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0.31</v>
      </c>
      <c r="MX268" s="4">
        <f>SUMIFS('Aceite Virgen'!MX$6:MX$257,'Aceite Virgen'!$A$6:$A$257,"&gt;="&amp;$A268,'Aceite Virgen'!$B$6:$B$257,"&lt;="&amp;$B268)</f>
        <v>0</v>
      </c>
      <c r="MY268" s="4">
        <f>SUMIFS('Aceite Virgen'!MY$6:MY$257,'Aceite Virgen'!$A$6:$A$257,"&gt;="&amp;$A268,'Aceite Virgen'!$B$6:$B$257,"&lt;="&amp;$B268)</f>
        <v>0.48</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0.27</v>
      </c>
      <c r="NL268" s="4">
        <f>SUMIFS('Aceite Virgen'!NL$6:NL$257,'Aceite Virgen'!$A$6:$A$257,"&gt;="&amp;$A268,'Aceite Virgen'!$B$6:$B$257,"&lt;="&amp;$B268)</f>
        <v>0</v>
      </c>
      <c r="NM268" s="4">
        <f>SUMIFS('Aceite Virgen'!NM$6:NM$257,'Aceite Virgen'!$A$6:$A$257,"&gt;="&amp;$A268,'Aceite Virgen'!$B$6:$B$257,"&lt;="&amp;$B268)</f>
        <v>0.43</v>
      </c>
      <c r="NN268" s="4">
        <f>SUMIFS('Aceite Virgen'!NN$6:NN$257,'Aceite Virgen'!$A$6:$A$257,"&gt;="&amp;$A268,'Aceite Virgen'!$B$6:$B$257,"&lt;="&amp;$B268)</f>
        <v>0</v>
      </c>
      <c r="NR268" s="4">
        <f>SUMIFS('Aceite Virgen'!NR$6:NR$257,'Aceite Virgen'!$A$6:$A$257,"&gt;="&amp;$A268,'Aceite Virgen'!$B$6:$B$257,"&lt;="&amp;$B268)</f>
        <v>0.28999999999999998</v>
      </c>
      <c r="NS268" s="4">
        <f>SUMIFS('Aceite Virgen'!NS$6:NS$257,'Aceite Virgen'!$A$6:$A$257,"&gt;="&amp;$A268,'Aceite Virgen'!$B$6:$B$257,"&lt;="&amp;$B268)</f>
        <v>1.77</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0.56000000000000005</v>
      </c>
      <c r="NZ268" s="4">
        <f>SUMIFS('Aceite Virgen'!NZ$6:NZ$257,'Aceite Virgen'!$A$6:$A$257,"&gt;="&amp;$A268,'Aceite Virgen'!$B$6:$B$257,"&lt;="&amp;$B268)</f>
        <v>0</v>
      </c>
      <c r="OA268" s="4">
        <f>SUMIFS('Aceite Virgen'!OA$6:OA$257,'Aceite Virgen'!$A$6:$A$257,"&gt;="&amp;$A268,'Aceite Virgen'!$B$6:$B$257,"&lt;="&amp;$B268)</f>
        <v>1.01</v>
      </c>
      <c r="OB268" s="4">
        <f>SUMIFS('Aceite Virgen'!OB$6:OB$257,'Aceite Virgen'!$A$6:$A$257,"&gt;="&amp;$A268,'Aceite Virgen'!$B$6:$B$257,"&lt;="&amp;$B268)</f>
        <v>0</v>
      </c>
      <c r="OF268" s="4">
        <f>SUMIFS('Aceite Virgen'!OF$6:OF$257,'Aceite Virgen'!$A$6:$A$257,"&gt;="&amp;$A268,'Aceite Virgen'!$B$6:$B$257,"&lt;="&amp;$B268)</f>
        <v>0.32</v>
      </c>
      <c r="OG268" s="4">
        <f>SUMIFS('Aceite Virgen'!OG$6:OG$257,'Aceite Virgen'!$A$6:$A$257,"&gt;="&amp;$A268,'Aceite Virgen'!$B$6:$B$257,"&lt;="&amp;$B268)</f>
        <v>0</v>
      </c>
      <c r="OH268" s="4">
        <f>SUMIFS('Aceite Virgen'!OH$6:OH$257,'Aceite Virgen'!$A$6:$A$257,"&gt;="&amp;$A268,'Aceite Virgen'!$B$6:$B$257,"&lt;="&amp;$B268)</f>
        <v>0.53</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0.46</v>
      </c>
      <c r="PB268" s="4">
        <f>SUMIFS('Aceite Virgen'!PB$6:PB$257,'Aceite Virgen'!$A$6:$A$257,"&gt;="&amp;$A268,'Aceite Virgen'!$B$6:$B$257,"&lt;="&amp;$B268)</f>
        <v>0</v>
      </c>
      <c r="PC268" s="4">
        <f>SUMIFS('Aceite Virgen'!PC$6:PC$257,'Aceite Virgen'!$A$6:$A$257,"&gt;="&amp;$A268,'Aceite Virgen'!$B$6:$B$257,"&lt;="&amp;$B268)</f>
        <v>0.83</v>
      </c>
      <c r="PD268" s="4">
        <f>SUMIFS('Aceite Virgen'!PD$6:PD$257,'Aceite Virgen'!$A$6:$A$257,"&gt;="&amp;$A268,'Aceite Virgen'!$B$6:$B$257,"&lt;="&amp;$B268)</f>
        <v>0</v>
      </c>
      <c r="PH268" s="4">
        <f>SUMIFS('Aceite Virgen'!PH$6:PH$257,'Aceite Virgen'!$A$6:$A$257,"&gt;="&amp;$A268,'Aceite Virgen'!$B$6:$B$257,"&lt;="&amp;$B268)</f>
        <v>4.91</v>
      </c>
      <c r="PI268" s="4">
        <f>SUMIFS('Aceite Virgen'!PI$6:PI$257,'Aceite Virgen'!$A$6:$A$257,"&gt;="&amp;$A268,'Aceite Virgen'!$B$6:$B$257,"&lt;="&amp;$B268)</f>
        <v>23.07</v>
      </c>
      <c r="PJ268" s="4">
        <f>SUMIFS('Aceite Virgen'!PJ$6:PJ$257,'Aceite Virgen'!$A$6:$A$257,"&gt;="&amp;$A268,'Aceite Virgen'!$B$6:$B$257,"&lt;="&amp;$B268)</f>
        <v>1.1000000000000001</v>
      </c>
      <c r="PK268" s="4">
        <f>SUMIFS('Aceite Virgen'!PK$6:PK$257,'Aceite Virgen'!$A$6:$A$257,"&gt;="&amp;$A268,'Aceite Virgen'!$B$6:$B$257,"&lt;="&amp;$B268)</f>
        <v>0</v>
      </c>
      <c r="PO268" s="4">
        <f>SUMIFS('Aceite Virgen'!PO$6:PO$257,'Aceite Virgen'!$A$6:$A$257,"&gt;="&amp;$A268,'Aceite Virgen'!$B$6:$B$257,"&lt;="&amp;$B268)</f>
        <v>1.47</v>
      </c>
      <c r="PP268" s="4">
        <f>SUMIFS('Aceite Virgen'!PP$6:PP$257,'Aceite Virgen'!$A$6:$A$257,"&gt;="&amp;$A268,'Aceite Virgen'!$B$6:$B$257,"&lt;="&amp;$B268)</f>
        <v>6.81</v>
      </c>
      <c r="PQ268" s="4">
        <f>SUMIFS('Aceite Virgen'!PQ$6:PQ$257,'Aceite Virgen'!$A$6:$A$257,"&gt;="&amp;$A268,'Aceite Virgen'!$B$6:$B$257,"&lt;="&amp;$B268)</f>
        <v>0.63</v>
      </c>
      <c r="PR268" s="4">
        <f>SUMIFS('Aceite Virgen'!PR$6:PR$257,'Aceite Virgen'!$A$6:$A$257,"&gt;="&amp;$A268,'Aceite Virgen'!$B$6:$B$257,"&lt;="&amp;$B268)</f>
        <v>0</v>
      </c>
      <c r="PV268" s="4">
        <f>SUMIFS('Aceite Virgen'!PV$6:PV$257,'Aceite Virgen'!$A$6:$A$257,"&gt;="&amp;$A268,'Aceite Virgen'!$B$6:$B$257,"&lt;="&amp;$B268)</f>
        <v>0.77</v>
      </c>
      <c r="PW268" s="4">
        <f>SUMIFS('Aceite Virgen'!PW$6:PW$257,'Aceite Virgen'!$A$6:$A$257,"&gt;="&amp;$A268,'Aceite Virgen'!$B$6:$B$257,"&lt;="&amp;$B268)</f>
        <v>2.85</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1.38</v>
      </c>
      <c r="QK268" s="4">
        <f>SUMIFS('Aceite Virgen'!QK$6:QK$257,'Aceite Virgen'!$A$6:$A$257,"&gt;="&amp;$A268,'Aceite Virgen'!$B$6:$B$257,"&lt;="&amp;$B268)</f>
        <v>3.58</v>
      </c>
      <c r="QL268" s="4">
        <f>SUMIFS('Aceite Virgen'!QL$6:QL$257,'Aceite Virgen'!$A$6:$A$257,"&gt;="&amp;$A268,'Aceite Virgen'!$B$6:$B$257,"&lt;="&amp;$B268)</f>
        <v>0.66</v>
      </c>
      <c r="QM268" s="4">
        <f>SUMIFS('Aceite Virgen'!QM$6:QM$257,'Aceite Virgen'!$A$6:$A$257,"&gt;="&amp;$A268,'Aceite Virgen'!$B$6:$B$257,"&lt;="&amp;$B268)</f>
        <v>0</v>
      </c>
      <c r="QQ268" s="4">
        <f>SUMIFS('Aceite Virgen'!QQ$6:QQ$257,'Aceite Virgen'!$A$6:$A$257,"&gt;="&amp;$A268,'Aceite Virgen'!$B$6:$B$257,"&lt;="&amp;$B268)</f>
        <v>0.18</v>
      </c>
      <c r="QR268" s="4">
        <f>SUMIFS('Aceite Virgen'!QR$6:QR$257,'Aceite Virgen'!$A$6:$A$257,"&gt;="&amp;$A268,'Aceite Virgen'!$B$6:$B$257,"&lt;="&amp;$B268)</f>
        <v>1.06</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0.32</v>
      </c>
      <c r="RF268" s="4">
        <f>SUMIFS('Aceite Virgen'!RF$6:RF$257,'Aceite Virgen'!$A$6:$A$257,"&gt;="&amp;$A268,'Aceite Virgen'!$B$6:$B$257,"&lt;="&amp;$B268)</f>
        <v>0</v>
      </c>
      <c r="RG268" s="4">
        <f>SUMIFS('Aceite Virgen'!RG$6:RG$257,'Aceite Virgen'!$A$6:$A$257,"&gt;="&amp;$A268,'Aceite Virgen'!$B$6:$B$257,"&lt;="&amp;$B268)</f>
        <v>0.56999999999999995</v>
      </c>
      <c r="RH268" s="4">
        <f>SUMIFS('Aceite Virgen'!RH$6:RH$257,'Aceite Virgen'!$A$6:$A$257,"&gt;="&amp;$A268,'Aceite Virgen'!$B$6:$B$257,"&lt;="&amp;$B268)</f>
        <v>0</v>
      </c>
      <c r="RL268" s="4">
        <f>SUMIFS('Aceite Virgen'!RL$6:RL$257,'Aceite Virgen'!$A$6:$A$257,"&gt;="&amp;$A268,'Aceite Virgen'!$B$6:$B$257,"&lt;="&amp;$B268)</f>
        <v>1.69</v>
      </c>
      <c r="RM268" s="4">
        <f>SUMIFS('Aceite Virgen'!RM$6:RM$257,'Aceite Virgen'!$A$6:$A$257,"&gt;="&amp;$A268,'Aceite Virgen'!$B$6:$B$257,"&lt;="&amp;$B268)</f>
        <v>0</v>
      </c>
      <c r="RN268" s="4">
        <f>SUMIFS('Aceite Virgen'!RN$6:RN$257,'Aceite Virgen'!$A$6:$A$257,"&gt;="&amp;$A268,'Aceite Virgen'!$B$6:$B$257,"&lt;="&amp;$B268)</f>
        <v>1.45</v>
      </c>
      <c r="RO268" s="4">
        <f>SUMIFS('Aceite Virgen'!RO$6:RO$257,'Aceite Virgen'!$A$6:$A$257,"&gt;="&amp;$A268,'Aceite Virgen'!$B$6:$B$257,"&lt;="&amp;$B268)</f>
        <v>0</v>
      </c>
      <c r="RS268" s="69">
        <f>SUMIFS('Aceite Virgen'!RS$6:RS$257,'Aceite Virgen'!$A$6:$A$257,"&gt;="&amp;$A268,'Aceite Virgen'!$B$6:$B$257,"&lt;="&amp;$B268)</f>
        <v>0.51</v>
      </c>
      <c r="RT268" s="4">
        <f>SUMIFS('Aceite Virgen'!RT$6:RT$257,'Aceite Virgen'!$A$6:$A$257,"&gt;="&amp;$A268,'Aceite Virgen'!$B$6:$B$257,"&lt;="&amp;$B268)</f>
        <v>2.97</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0.83</v>
      </c>
      <c r="SA268" s="4">
        <f>SUMIFS('Aceite Virgen'!SA$6:SA$257,'Aceite Virgen'!$A$6:$A$257,"&gt;="&amp;$A268,'Aceite Virgen'!$B$6:$B$257,"&lt;="&amp;$B268)</f>
        <v>0</v>
      </c>
      <c r="SB268" s="4">
        <f>SUMIFS('Aceite Virgen'!SB$6:SB$257,'Aceite Virgen'!$A$6:$A$257,"&gt;="&amp;$A268,'Aceite Virgen'!$B$6:$B$257,"&lt;="&amp;$B268)</f>
        <v>1.3</v>
      </c>
      <c r="SC268" s="4">
        <f>SUMIFS('Aceite Virgen'!SC$6:SC$257,'Aceite Virgen'!$A$6:$A$257,"&gt;="&amp;$A268,'Aceite Virgen'!$B$6:$B$257,"&lt;="&amp;$B268)</f>
        <v>0</v>
      </c>
      <c r="SG268" s="69">
        <f>SUMIFS('Aceite Virgen'!SG$6:SG$257,'Aceite Virgen'!$A$6:$A$257,"&gt;="&amp;$A268,'Aceite Virgen'!$B$6:$B$257,"&lt;="&amp;$B268)</f>
        <v>1.81</v>
      </c>
      <c r="SH268" s="4">
        <f>SUMIFS('Aceite Virgen'!SH$6:SH$257,'Aceite Virgen'!$A$6:$A$257,"&gt;="&amp;$A268,'Aceite Virgen'!$B$6:$B$257,"&lt;="&amp;$B268)</f>
        <v>3.49</v>
      </c>
      <c r="SI268" s="4">
        <f>SUMIFS('Aceite Virgen'!SI$6:SI$257,'Aceite Virgen'!$A$6:$A$257,"&gt;="&amp;$A268,'Aceite Virgen'!$B$6:$B$257,"&lt;="&amp;$B268)</f>
        <v>2.19</v>
      </c>
      <c r="SJ268" s="4">
        <f>SUMIFS('Aceite Virgen'!SJ$6:SJ$257,'Aceite Virgen'!$A$6:$A$257,"&gt;="&amp;$A268,'Aceite Virgen'!$B$6:$B$257,"&lt;="&amp;$B268)</f>
        <v>0</v>
      </c>
      <c r="SN268" s="69">
        <f>SUMIFS('Aceite Virgen'!SN$6:SN$257,'Aceite Virgen'!$A$6:$A$257,"&gt;="&amp;$A268,'Aceite Virgen'!$B$6:$B$257,"&lt;="&amp;$B268)</f>
        <v>1.77</v>
      </c>
      <c r="SO268" s="4">
        <f>SUMIFS('Aceite Virgen'!SO$6:SO$257,'Aceite Virgen'!$A$6:$A$257,"&gt;="&amp;$A268,'Aceite Virgen'!$B$6:$B$257,"&lt;="&amp;$B268)</f>
        <v>0</v>
      </c>
      <c r="SP268" s="4">
        <f>SUMIFS('Aceite Virgen'!SP$6:SP$257,'Aceite Virgen'!$A$6:$A$257,"&gt;="&amp;$A268,'Aceite Virgen'!$B$6:$B$257,"&lt;="&amp;$B268)</f>
        <v>1.77</v>
      </c>
      <c r="SQ268" s="4">
        <f>SUMIFS('Aceite Virgen'!SQ$6:SQ$257,'Aceite Virgen'!$A$6:$A$257,"&gt;="&amp;$A268,'Aceite Virgen'!$B$6:$B$257,"&lt;="&amp;$B268)</f>
        <v>0</v>
      </c>
      <c r="SU268" s="69">
        <f>SUMIFS('Aceite Virgen'!SU$6:SU$257,'Aceite Virgen'!$A$6:$A$257,"&gt;="&amp;$A268,'Aceite Virgen'!$B$6:$B$257,"&lt;="&amp;$B268)</f>
        <v>3.06</v>
      </c>
      <c r="SV268" s="4">
        <f>SUMIFS('Aceite Virgen'!SV$6:SV$257,'Aceite Virgen'!$A$6:$A$257,"&gt;="&amp;$A268,'Aceite Virgen'!$B$6:$B$257,"&lt;="&amp;$B268)</f>
        <v>2.1</v>
      </c>
      <c r="SW268" s="4">
        <f>SUMIFS('Aceite Virgen'!SW$6:SW$257,'Aceite Virgen'!$A$6:$A$257,"&gt;="&amp;$A268,'Aceite Virgen'!$B$6:$B$257,"&lt;="&amp;$B268)</f>
        <v>3.25</v>
      </c>
      <c r="SX268" s="4">
        <f>SUMIFS('Aceite Virgen'!SX$6:SX$257,'Aceite Virgen'!$A$6:$A$257,"&gt;="&amp;$A268,'Aceite Virgen'!$B$6:$B$257,"&lt;="&amp;$B268)</f>
        <v>2.0499999999999998</v>
      </c>
      <c r="TB268" s="69">
        <f>SUMIFS('Aceite Virgen'!TB$6:TB$257,'Aceite Virgen'!$A$6:$A$257,"&gt;="&amp;$A268,'Aceite Virgen'!$B$6:$B$257,"&lt;="&amp;$B268)</f>
        <v>4.1399999999999997</v>
      </c>
      <c r="TC268" s="4">
        <f>SUMIFS('Aceite Virgen'!TC$6:TC$257,'Aceite Virgen'!$A$6:$A$257,"&gt;="&amp;$A268,'Aceite Virgen'!$B$6:$B$257,"&lt;="&amp;$B268)</f>
        <v>2.98</v>
      </c>
      <c r="TD268" s="4">
        <f>SUMIFS('Aceite Virgen'!TD$6:TD$257,'Aceite Virgen'!$A$6:$A$257,"&gt;="&amp;$A268,'Aceite Virgen'!$B$6:$B$257,"&lt;="&amp;$B268)</f>
        <v>4.03</v>
      </c>
      <c r="TE268" s="4">
        <f>SUMIFS('Aceite Virgen'!TE$6:TE$257,'Aceite Virgen'!$A$6:$A$257,"&gt;="&amp;$A268,'Aceite Virgen'!$B$6:$B$257,"&lt;="&amp;$B268)</f>
        <v>6.29</v>
      </c>
      <c r="TI268" s="69">
        <f>SUMIFS('Aceite Virgen'!TI$6:TI$257,'Aceite Virgen'!$A$6:$A$257,"&gt;="&amp;$A268,'Aceite Virgen'!$B$6:$B$257,"&lt;="&amp;$B268)</f>
        <v>2.77</v>
      </c>
      <c r="TJ268" s="4">
        <f>SUMIFS('Aceite Virgen'!TJ$6:TJ$257,'Aceite Virgen'!$A$6:$A$257,"&gt;="&amp;$A268,'Aceite Virgen'!$B$6:$B$257,"&lt;="&amp;$B268)</f>
        <v>0</v>
      </c>
      <c r="TK268" s="4">
        <f>SUMIFS('Aceite Virgen'!TK$6:TK$257,'Aceite Virgen'!$A$6:$A$257,"&gt;="&amp;$A268,'Aceite Virgen'!$B$6:$B$257,"&lt;="&amp;$B268)</f>
        <v>2.31</v>
      </c>
      <c r="TL268" s="4">
        <f>SUMIFS('Aceite Virgen'!TL$6:TL$257,'Aceite Virgen'!$A$6:$A$257,"&gt;="&amp;$A268,'Aceite Virgen'!$B$6:$B$257,"&lt;="&amp;$B268)</f>
        <v>8.370000000000001</v>
      </c>
      <c r="TP268" s="69">
        <f>SUMIFS('Aceite Virgen'!TP$6:TP$257,'Aceite Virgen'!$A$6:$A$257,"&gt;="&amp;$A268,'Aceite Virgen'!$B$6:$B$257,"&lt;="&amp;$B268)</f>
        <v>2.7600000000000002</v>
      </c>
      <c r="TQ268" s="4">
        <f>SUMIFS('Aceite Virgen'!TQ$6:TQ$257,'Aceite Virgen'!$A$6:$A$257,"&gt;="&amp;$A268,'Aceite Virgen'!$B$6:$B$257,"&lt;="&amp;$B268)</f>
        <v>3.95</v>
      </c>
      <c r="TR268" s="4">
        <f>SUMIFS('Aceite Virgen'!TR$6:TR$257,'Aceite Virgen'!$A$6:$A$257,"&gt;="&amp;$A268,'Aceite Virgen'!$B$6:$B$257,"&lt;="&amp;$B268)</f>
        <v>2.83</v>
      </c>
      <c r="TS268" s="4">
        <f>SUMIFS('Aceite Virgen'!TS$6:TS$257,'Aceite Virgen'!$A$6:$A$257,"&gt;="&amp;$A268,'Aceite Virgen'!$B$6:$B$257,"&lt;="&amp;$B268)</f>
        <v>2.35</v>
      </c>
      <c r="TW268" s="69">
        <f>SUMIFS('Aceite Virgen'!TW$6:TW$257,'Aceite Virgen'!$A$6:$A$257,"&gt;="&amp;$A268,'Aceite Virgen'!$B$6:$B$257,"&lt;="&amp;$B268)</f>
        <v>2.48</v>
      </c>
      <c r="TX268" s="4">
        <f>SUMIFS('Aceite Virgen'!TX$6:TX$257,'Aceite Virgen'!$A$6:$A$257,"&gt;="&amp;$A268,'Aceite Virgen'!$B$6:$B$257,"&lt;="&amp;$B268)</f>
        <v>5.32</v>
      </c>
      <c r="TY268" s="4">
        <f>SUMIFS('Aceite Virgen'!TY$6:TY$257,'Aceite Virgen'!$A$6:$A$257,"&gt;="&amp;$A268,'Aceite Virgen'!$B$6:$B$257,"&lt;="&amp;$B268)</f>
        <v>2.3899999999999997</v>
      </c>
      <c r="TZ268" s="4">
        <f>SUMIFS('Aceite Virgen'!TZ$6:TZ$257,'Aceite Virgen'!$A$6:$A$257,"&gt;="&amp;$A268,'Aceite Virgen'!$B$6:$B$257,"&lt;="&amp;$B268)</f>
        <v>0</v>
      </c>
      <c r="UD268" s="69">
        <f>SUMIFS('Aceite Virgen'!UD$6:UD$257,'Aceite Virgen'!$A$6:$A$257,"&gt;="&amp;$A268,'Aceite Virgen'!$B$6:$B$257,"&lt;="&amp;$B268)</f>
        <v>1.4</v>
      </c>
      <c r="UE268" s="4">
        <f>SUMIFS('Aceite Virgen'!UE$6:UE$257,'Aceite Virgen'!$A$6:$A$257,"&gt;="&amp;$A268,'Aceite Virgen'!$B$6:$B$257,"&lt;="&amp;$B268)</f>
        <v>4.63</v>
      </c>
      <c r="UF268" s="4">
        <f>SUMIFS('Aceite Virgen'!UF$6:UF$257,'Aceite Virgen'!$A$6:$A$257,"&gt;="&amp;$A268,'Aceite Virgen'!$B$6:$B$257,"&lt;="&amp;$B268)</f>
        <v>0.91999999999999993</v>
      </c>
      <c r="UG268" s="4">
        <f>SUMIFS('Aceite Virgen'!UG$6:UG$257,'Aceite Virgen'!$A$6:$A$257,"&gt;="&amp;$A268,'Aceite Virgen'!$B$6:$B$257,"&lt;="&amp;$B268)</f>
        <v>0</v>
      </c>
      <c r="UK268" s="69">
        <f>SUMIFS('Aceite Virgen'!UK$6:UK$257,'Aceite Virgen'!$A$6:$A$257,"&gt;="&amp;$A268,'Aceite Virgen'!$B$6:$B$257,"&lt;="&amp;$B268)</f>
        <v>0.56000000000000005</v>
      </c>
      <c r="UL268" s="4">
        <f>SUMIFS('Aceite Virgen'!UL$6:UL$257,'Aceite Virgen'!$A$6:$A$257,"&gt;="&amp;$A268,'Aceite Virgen'!$B$6:$B$257,"&lt;="&amp;$B268)</f>
        <v>1.5</v>
      </c>
      <c r="UM268" s="4">
        <f>SUMIFS('Aceite Virgen'!UM$6:UM$257,'Aceite Virgen'!$A$6:$A$257,"&gt;="&amp;$A268,'Aceite Virgen'!$B$6:$B$257,"&lt;="&amp;$B268)</f>
        <v>0.28999999999999998</v>
      </c>
      <c r="UN268" s="4">
        <f>SUMIFS('Aceite Virgen'!UN$6:UN$257,'Aceite Virgen'!$A$6:$A$257,"&gt;="&amp;$A268,'Aceite Virgen'!$B$6:$B$257,"&lt;="&amp;$B268)</f>
        <v>0</v>
      </c>
      <c r="UR268" s="69">
        <f>SUMIFS('Aceite Virgen'!UR$6:UR$257,'Aceite Virgen'!$A$6:$A$257,"&gt;="&amp;$A268,'Aceite Virgen'!$B$6:$B$257,"&lt;="&amp;$B268)</f>
        <v>0.5</v>
      </c>
      <c r="US268" s="4">
        <f>SUMIFS('Aceite Virgen'!US$6:US$257,'Aceite Virgen'!$A$6:$A$257,"&gt;="&amp;$A268,'Aceite Virgen'!$B$6:$B$257,"&lt;="&amp;$B268)</f>
        <v>1.41</v>
      </c>
      <c r="UT268" s="4">
        <f>SUMIFS('Aceite Virgen'!UT$6:UT$257,'Aceite Virgen'!$A$6:$A$257,"&gt;="&amp;$A268,'Aceite Virgen'!$B$6:$B$257,"&lt;="&amp;$B268)</f>
        <v>0.31</v>
      </c>
      <c r="UU268" s="4">
        <f>SUMIFS('Aceite Virgen'!UU$6:UU$257,'Aceite Virgen'!$A$6:$A$257,"&gt;="&amp;$A268,'Aceite Virgen'!$B$6:$B$257,"&lt;="&amp;$B268)</f>
        <v>0</v>
      </c>
      <c r="UY268" s="69">
        <f>SUMIFS('Aceite Virgen'!UY$6:UY$257,'Aceite Virgen'!$A$6:$A$257,"&gt;="&amp;$A268,'Aceite Virgen'!$B$6:$B$257,"&lt;="&amp;$B268)</f>
        <v>0.51</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0</v>
      </c>
      <c r="VF268" s="69">
        <f>SUMIFS('Aceite Virgen'!VF$6:VF$257,'Aceite Virgen'!$A$6:$A$257,"&gt;="&amp;$A268,'Aceite Virgen'!$B$6:$B$257,"&lt;="&amp;$B268)</f>
        <v>0.28000000000000003</v>
      </c>
      <c r="VG268" s="4">
        <f>SUMIFS('Aceite Virgen'!VG$6:VG$257,'Aceite Virgen'!$A$6:$A$257,"&gt;="&amp;$A268,'Aceite Virgen'!$B$6:$B$257,"&lt;="&amp;$B268)</f>
        <v>0</v>
      </c>
      <c r="VH268" s="4">
        <f>SUMIFS('Aceite Virgen'!VH$6:VH$257,'Aceite Virgen'!$A$6:$A$257,"&gt;="&amp;$A268,'Aceite Virgen'!$B$6:$B$257,"&lt;="&amp;$B268)</f>
        <v>0.43</v>
      </c>
      <c r="VI268" s="4">
        <f>SUMIFS('Aceite Virgen'!VI$6:VI$257,'Aceite Virgen'!$A$6:$A$257,"&gt;="&amp;$A268,'Aceite Virgen'!$B$6:$B$257,"&lt;="&amp;$B268)</f>
        <v>0</v>
      </c>
      <c r="VM268" s="69">
        <f>SUMIFS('Aceite Virgen'!VM$6:VM$257,'Aceite Virgen'!$A$6:$A$257,"&gt;="&amp;$A268,'Aceite Virgen'!$B$6:$B$257,"&lt;="&amp;$B268)</f>
        <v>2.41</v>
      </c>
      <c r="VN268" s="4">
        <f>SUMIFS('Aceite Virgen'!VN$6:VN$257,'Aceite Virgen'!$A$6:$A$257,"&gt;="&amp;$A268,'Aceite Virgen'!$B$6:$B$257,"&lt;="&amp;$B268)</f>
        <v>14</v>
      </c>
      <c r="VO268" s="4">
        <f>SUMIFS('Aceite Virgen'!VO$6:VO$257,'Aceite Virgen'!$A$6:$A$257,"&gt;="&amp;$A268,'Aceite Virgen'!$B$6:$B$257,"&lt;="&amp;$B268)</f>
        <v>0</v>
      </c>
      <c r="VP268" s="4">
        <f>SUMIFS('Aceite Virgen'!VP$6:VP$257,'Aceite Virgen'!$A$6:$A$257,"&gt;="&amp;$A268,'Aceite Virgen'!$B$6:$B$257,"&lt;="&amp;$B268)</f>
        <v>2.4</v>
      </c>
      <c r="VT268" s="69">
        <f>SUMIFS('Aceite Virgen'!VT$6:VT$257,'Aceite Virgen'!$A$6:$A$257,"&gt;="&amp;$A268,'Aceite Virgen'!$B$6:$B$257,"&lt;="&amp;$B268)</f>
        <v>0.61</v>
      </c>
      <c r="VU268" s="4">
        <f>SUMIFS('Aceite Virgen'!VU$6:VU$257,'Aceite Virgen'!$A$6:$A$257,"&gt;="&amp;$A268,'Aceite Virgen'!$B$6:$B$257,"&lt;="&amp;$B268)</f>
        <v>2.0699999999999998</v>
      </c>
      <c r="VV268" s="4">
        <f>SUMIFS('Aceite Virgen'!VV$6:VV$257,'Aceite Virgen'!$A$6:$A$257,"&gt;="&amp;$A268,'Aceite Virgen'!$B$6:$B$257,"&lt;="&amp;$B268)</f>
        <v>0.44</v>
      </c>
      <c r="VW268" s="4">
        <f>SUMIFS('Aceite Virgen'!VW$6:VW$257,'Aceite Virgen'!$A$6:$A$257,"&gt;="&amp;$A268,'Aceite Virgen'!$B$6:$B$257,"&lt;="&amp;$B268)</f>
        <v>0</v>
      </c>
      <c r="WA268" s="69">
        <f>SUMIFS('Aceite Virgen'!WA$6:WA$257,'Aceite Virgen'!$A$6:$A$257,"&gt;="&amp;$A268,'Aceite Virgen'!$B$6:$B$257,"&lt;="&amp;$B268)</f>
        <v>0</v>
      </c>
      <c r="WB268" s="4">
        <f>SUMIFS('Aceite Virgen'!WB$6:WB$257,'Aceite Virgen'!$A$6:$A$257,"&gt;="&amp;$A268,'Aceite Virgen'!$B$6:$B$257,"&lt;="&amp;$B268)</f>
        <v>0</v>
      </c>
      <c r="WC268" s="4">
        <f>SUMIFS('Aceite Virgen'!WC$6:WC$257,'Aceite Virgen'!$A$6:$A$257,"&gt;="&amp;$A268,'Aceite Virgen'!$B$6:$B$257,"&lt;="&amp;$B268)</f>
        <v>0</v>
      </c>
      <c r="WD268" s="4">
        <f>SUMIFS('Aceite Virgen'!WD$6:WD$257,'Aceite Virgen'!$A$6:$A$257,"&gt;="&amp;$A268,'Aceite Virgen'!$B$6:$B$257,"&lt;="&amp;$B268)</f>
        <v>0</v>
      </c>
      <c r="WH268" s="69">
        <f>SUMIFS('Aceite Virgen'!WH$6:WH$257,'Aceite Virgen'!$A$6:$A$257,"&gt;="&amp;$A268,'Aceite Virgen'!$B$6:$B$257,"&lt;="&amp;$B268)</f>
        <v>0.21</v>
      </c>
      <c r="WI268" s="4">
        <f>SUMIFS('Aceite Virgen'!WI$6:WI$257,'Aceite Virgen'!$A$6:$A$257,"&gt;="&amp;$A268,'Aceite Virgen'!$B$6:$B$257,"&lt;="&amp;$B268)</f>
        <v>0</v>
      </c>
      <c r="WJ268" s="4">
        <f>SUMIFS('Aceite Virgen'!WJ$6:WJ$257,'Aceite Virgen'!$A$6:$A$257,"&gt;="&amp;$A268,'Aceite Virgen'!$B$6:$B$257,"&lt;="&amp;$B268)</f>
        <v>0.32</v>
      </c>
      <c r="WK268" s="4">
        <f>SUMIFS('Aceite Virgen'!WK$6:WK$257,'Aceite Virgen'!$A$6:$A$257,"&gt;="&amp;$A268,'Aceite Virgen'!$B$6:$B$257,"&lt;="&amp;$B268)</f>
        <v>0</v>
      </c>
      <c r="WO268" s="69">
        <f>SUMIFS('Aceite Virgen'!WO$6:WO$257,'Aceite Virgen'!$A$6:$A$257,"&gt;="&amp;$A268,'Aceite Virgen'!$B$6:$B$257,"&lt;="&amp;$B268)</f>
        <v>0.31</v>
      </c>
      <c r="WP268" s="4">
        <f>SUMIFS('Aceite Virgen'!WP$6:WP$257,'Aceite Virgen'!$A$6:$A$257,"&gt;="&amp;$A268,'Aceite Virgen'!$B$6:$B$257,"&lt;="&amp;$B268)</f>
        <v>0.97</v>
      </c>
      <c r="WQ268" s="4">
        <f>SUMIFS('Aceite Virgen'!WQ$6:WQ$257,'Aceite Virgen'!$A$6:$A$257,"&gt;="&amp;$A268,'Aceite Virgen'!$B$6:$B$257,"&lt;="&amp;$B268)</f>
        <v>0.15</v>
      </c>
      <c r="WR268" s="4">
        <f>SUMIFS('Aceite Virgen'!WR$6:WR$257,'Aceite Virgen'!$A$6:$A$257,"&gt;="&amp;$A268,'Aceite Virgen'!$B$6:$B$257,"&lt;="&amp;$B268)</f>
        <v>0</v>
      </c>
      <c r="WV268" s="69">
        <f>SUMIFS('Aceite Virgen'!WV$6:WV$257,'Aceite Virgen'!$A$6:$A$257,"&gt;="&amp;$A268,'Aceite Virgen'!$B$6:$B$257,"&lt;="&amp;$B268)</f>
        <v>0.11</v>
      </c>
      <c r="WW268" s="4">
        <f>SUMIFS('Aceite Virgen'!WW$6:WW$257,'Aceite Virgen'!$A$6:$A$257,"&gt;="&amp;$A268,'Aceite Virgen'!$B$6:$B$257,"&lt;="&amp;$B268)</f>
        <v>0.72</v>
      </c>
      <c r="WX268" s="4">
        <f>SUMIFS('Aceite Virgen'!WX$6:WX$257,'Aceite Virgen'!$A$6:$A$257,"&gt;="&amp;$A268,'Aceite Virgen'!$B$6:$B$257,"&lt;="&amp;$B268)</f>
        <v>0</v>
      </c>
      <c r="WY268" s="4">
        <f>SUMIFS('Aceite Virgen'!WY$6:WY$257,'Aceite Virgen'!$A$6:$A$257,"&gt;="&amp;$A268,'Aceite Virgen'!$B$6:$B$257,"&lt;="&amp;$B268)</f>
        <v>0</v>
      </c>
      <c r="XC268" s="69">
        <f>SUMIFS('Aceite Virgen'!XC$6:XC$257,'Aceite Virgen'!$A$6:$A$257,"&gt;="&amp;$A268,'Aceite Virgen'!$B$6:$B$257,"&lt;="&amp;$B268)</f>
        <v>6.38</v>
      </c>
      <c r="XD268" s="4">
        <f>SUMIFS('Aceite Virgen'!XD$6:XD$257,'Aceite Virgen'!$A$6:$A$257,"&gt;="&amp;$A268,'Aceite Virgen'!$B$6:$B$257,"&lt;="&amp;$B268)</f>
        <v>2</v>
      </c>
      <c r="XE268" s="4">
        <f>SUMIFS('Aceite Virgen'!XE$6:XE$257,'Aceite Virgen'!$A$6:$A$257,"&gt;="&amp;$A268,'Aceite Virgen'!$B$6:$B$257,"&lt;="&amp;$B268)</f>
        <v>9.91</v>
      </c>
      <c r="XF268" s="4">
        <f>SUMIFS('Aceite Virgen'!XF$6:XF$257,'Aceite Virgen'!$A$6:$A$257,"&gt;="&amp;$A268,'Aceite Virgen'!$B$6:$B$257,"&lt;="&amp;$B268)</f>
        <v>0</v>
      </c>
      <c r="XJ268" s="69">
        <f>SUMIFS('Aceite Virgen'!XJ$6:XJ$257,'Aceite Virgen'!$A$6:$A$257,"&gt;="&amp;$A268,'Aceite Virgen'!$B$6:$B$257,"&lt;="&amp;$B268)</f>
        <v>37.520000000000003</v>
      </c>
      <c r="XK268" s="4">
        <f>SUMIFS('Aceite Virgen'!XK$6:XK$257,'Aceite Virgen'!$A$6:$A$257,"&gt;="&amp;$A268,'Aceite Virgen'!$B$6:$B$257,"&lt;="&amp;$B268)</f>
        <v>32.28</v>
      </c>
      <c r="XL268" s="4">
        <f>SUMIFS('Aceite Virgen'!XL$6:XL$257,'Aceite Virgen'!$A$6:$A$257,"&gt;="&amp;$A268,'Aceite Virgen'!$B$6:$B$257,"&lt;="&amp;$B268)</f>
        <v>38.9</v>
      </c>
      <c r="XM268" s="4">
        <f>SUMIFS('Aceite Virgen'!XM$6:XM$257,'Aceite Virgen'!$A$6:$A$257,"&gt;="&amp;$A268,'Aceite Virgen'!$B$6:$B$257,"&lt;="&amp;$B268)</f>
        <v>46.5</v>
      </c>
      <c r="XQ268" s="69">
        <f>SUMIFS('Aceite Virgen'!XQ$6:XQ$257,'Aceite Virgen'!$A$6:$A$257,"&gt;="&amp;$A268,'Aceite Virgen'!$B$6:$B$257,"&lt;="&amp;$B268)</f>
        <v>6.75</v>
      </c>
      <c r="XR268" s="4">
        <f>SUMIFS('Aceite Virgen'!XR$6:XR$257,'Aceite Virgen'!$A$6:$A$257,"&gt;="&amp;$A268,'Aceite Virgen'!$B$6:$B$257,"&lt;="&amp;$B268)</f>
        <v>2.54</v>
      </c>
      <c r="XS268" s="4">
        <f>SUMIFS('Aceite Virgen'!XS$6:XS$257,'Aceite Virgen'!$A$6:$A$257,"&gt;="&amp;$A268,'Aceite Virgen'!$B$6:$B$257,"&lt;="&amp;$B268)</f>
        <v>7.1300000000000008</v>
      </c>
      <c r="XT268" s="4">
        <f>SUMIFS('Aceite Virgen'!XT$6:XT$257,'Aceite Virgen'!$A$6:$A$257,"&gt;="&amp;$A268,'Aceite Virgen'!$B$6:$B$257,"&lt;="&amp;$B268)</f>
        <v>11.44</v>
      </c>
      <c r="XX268" s="69">
        <f>SUMIFS('Aceite Virgen'!XX$6:XX$257,'Aceite Virgen'!$A$6:$A$257,"&gt;="&amp;$A268,'Aceite Virgen'!$B$6:$B$257,"&lt;="&amp;$B268)</f>
        <v>3.05</v>
      </c>
      <c r="XY268" s="4">
        <f>SUMIFS('Aceite Virgen'!XY$6:XY$257,'Aceite Virgen'!$A$6:$A$257,"&gt;="&amp;$A268,'Aceite Virgen'!$B$6:$B$257,"&lt;="&amp;$B268)</f>
        <v>0</v>
      </c>
      <c r="XZ268" s="4">
        <f>SUMIFS('Aceite Virgen'!XZ$6:XZ$257,'Aceite Virgen'!$A$6:$A$257,"&gt;="&amp;$A268,'Aceite Virgen'!$B$6:$B$257,"&lt;="&amp;$B268)</f>
        <v>3.8800000000000003</v>
      </c>
      <c r="YA268" s="4">
        <f>SUMIFS('Aceite Virgen'!YA$6:YA$257,'Aceite Virgen'!$A$6:$A$257,"&gt;="&amp;$A268,'Aceite Virgen'!$B$6:$B$257,"&lt;="&amp;$B268)</f>
        <v>3.25</v>
      </c>
      <c r="YE268" s="69">
        <f>SUMIFS('Aceite Virgen'!YE$6:YE$257,'Aceite Virgen'!$A$6:$A$257,"&gt;="&amp;$A268,'Aceite Virgen'!$B$6:$B$257,"&lt;="&amp;$B268)</f>
        <v>0.36</v>
      </c>
      <c r="YF268" s="4">
        <f>SUMIFS('Aceite Virgen'!YF$6:YF$257,'Aceite Virgen'!$A$6:$A$257,"&gt;="&amp;$A268,'Aceite Virgen'!$B$6:$B$257,"&lt;="&amp;$B268)</f>
        <v>0</v>
      </c>
      <c r="YG268" s="4">
        <f>SUMIFS('Aceite Virgen'!YG$6:YG$257,'Aceite Virgen'!$A$6:$A$257,"&gt;="&amp;$A268,'Aceite Virgen'!$B$6:$B$257,"&lt;="&amp;$B268)</f>
        <v>0.21</v>
      </c>
      <c r="YH268" s="4">
        <f>SUMIFS('Aceite Virgen'!YH$6:YH$257,'Aceite Virgen'!$A$6:$A$257,"&gt;="&amp;$A268,'Aceite Virgen'!$B$6:$B$257,"&lt;="&amp;$B268)</f>
        <v>1.03</v>
      </c>
      <c r="YL268" s="69">
        <f>SUMIFS('Aceite Virgen'!YL$6:YL$257,'Aceite Virgen'!$A$6:$A$257,"&gt;="&amp;$A268,'Aceite Virgen'!$B$6:$B$257,"&lt;="&amp;$B268)</f>
        <v>0</v>
      </c>
      <c r="YM268" s="4">
        <f>SUMIFS('Aceite Virgen'!YM$6:YM$257,'Aceite Virgen'!$A$6:$A$257,"&gt;="&amp;$A268,'Aceite Virgen'!$B$6:$B$257,"&lt;="&amp;$B268)</f>
        <v>0</v>
      </c>
      <c r="YN268" s="4">
        <f>SUMIFS('Aceite Virgen'!YN$6:YN$257,'Aceite Virgen'!$A$6:$A$257,"&gt;="&amp;$A268,'Aceite Virgen'!$B$6:$B$257,"&lt;="&amp;$B268)</f>
        <v>0</v>
      </c>
      <c r="YO268" s="4">
        <f>SUMIFS('Aceite Virgen'!YO$6:YO$257,'Aceite Virgen'!$A$6:$A$257,"&gt;="&amp;$A268,'Aceite Virgen'!$B$6:$B$257,"&lt;="&amp;$B268)</f>
        <v>0</v>
      </c>
      <c r="YP268" s="4">
        <f>SUMIFS('Aceite Virgen'!YP$6:YP$257,'Aceite Virgen'!$A$6:$A$257,"&gt;="&amp;$A268,'Aceite Virgen'!$B$6:$B$257,"&lt;="&amp;$B268)</f>
        <v>0</v>
      </c>
    </row>
    <row r="269" spans="1:666" x14ac:dyDescent="0.25">
      <c r="A269" s="9">
        <f>'TAM Aceite Virgen'!B17</f>
        <v>6.4</v>
      </c>
      <c r="B269" s="9">
        <f>'TAM Aceite Virgen'!C17</f>
        <v>6.6</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0.11</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0.17</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0.16</v>
      </c>
      <c r="CR269" s="4">
        <f>SUMIFS('Aceite Virgen'!CR$6:CR$257,'Aceite Virgen'!$A$6:$A$257,"&gt;="&amp;$A269,'Aceite Virgen'!$B$6:$B$257,"&lt;="&amp;$B269)</f>
        <v>1.63</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0.33</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0.26</v>
      </c>
      <c r="GZ269" s="4">
        <f>SUMIFS('Aceite Virgen'!GZ$6:GZ$257,'Aceite Virgen'!$A$6:$A$257,"&gt;="&amp;$A269,'Aceite Virgen'!$B$6:$B$257,"&lt;="&amp;$B269)</f>
        <v>0</v>
      </c>
      <c r="HA269" s="4">
        <f>SUMIFS('Aceite Virgen'!HA$6:HA$257,'Aceite Virgen'!$A$6:$A$257,"&gt;="&amp;$A269,'Aceite Virgen'!$B$6:$B$257,"&lt;="&amp;$B269)</f>
        <v>0.34</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0.97</v>
      </c>
      <c r="KF269" s="4">
        <f>SUMIFS('Aceite Virgen'!KF$6:KF$257,'Aceite Virgen'!$A$6:$A$257,"&gt;="&amp;$A269,'Aceite Virgen'!$B$6:$B$257,"&lt;="&amp;$B269)</f>
        <v>0</v>
      </c>
      <c r="KG269" s="4">
        <f>SUMIFS('Aceite Virgen'!KG$6:KG$257,'Aceite Virgen'!$A$6:$A$257,"&gt;="&amp;$A269,'Aceite Virgen'!$B$6:$B$257,"&lt;="&amp;$B269)</f>
        <v>1.58</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0.26</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1.62</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0.21</v>
      </c>
      <c r="NL269" s="4">
        <f>SUMIFS('Aceite Virgen'!NL$6:NL$257,'Aceite Virgen'!$A$6:$A$257,"&gt;="&amp;$A269,'Aceite Virgen'!$B$6:$B$257,"&lt;="&amp;$B269)</f>
        <v>0</v>
      </c>
      <c r="NM269" s="4">
        <f>SUMIFS('Aceite Virgen'!NM$6:NM$257,'Aceite Virgen'!$A$6:$A$257,"&gt;="&amp;$A269,'Aceite Virgen'!$B$6:$B$257,"&lt;="&amp;$B269)</f>
        <v>0.33</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0.47</v>
      </c>
      <c r="PP269" s="4">
        <f>SUMIFS('Aceite Virgen'!PP$6:PP$257,'Aceite Virgen'!$A$6:$A$257,"&gt;="&amp;$A269,'Aceite Virgen'!$B$6:$B$257,"&lt;="&amp;$B269)</f>
        <v>0</v>
      </c>
      <c r="PQ269" s="4">
        <f>SUMIFS('Aceite Virgen'!PQ$6:PQ$257,'Aceite Virgen'!$A$6:$A$257,"&gt;="&amp;$A269,'Aceite Virgen'!$B$6:$B$257,"&lt;="&amp;$B269)</f>
        <v>0.84</v>
      </c>
      <c r="PR269" s="4">
        <f>SUMIFS('Aceite Virgen'!PR$6:PR$257,'Aceite Virgen'!$A$6:$A$257,"&gt;="&amp;$A269,'Aceite Virgen'!$B$6:$B$257,"&lt;="&amp;$B269)</f>
        <v>0</v>
      </c>
      <c r="PV269" s="4">
        <f>SUMIFS('Aceite Virgen'!PV$6:PV$257,'Aceite Virgen'!$A$6:$A$257,"&gt;="&amp;$A269,'Aceite Virgen'!$B$6:$B$257,"&lt;="&amp;$B269)</f>
        <v>0.31</v>
      </c>
      <c r="PW269" s="4">
        <f>SUMIFS('Aceite Virgen'!PW$6:PW$257,'Aceite Virgen'!$A$6:$A$257,"&gt;="&amp;$A269,'Aceite Virgen'!$B$6:$B$257,"&lt;="&amp;$B269)</f>
        <v>0</v>
      </c>
      <c r="PX269" s="4">
        <f>SUMIFS('Aceite Virgen'!PX$6:PX$257,'Aceite Virgen'!$A$6:$A$257,"&gt;="&amp;$A269,'Aceite Virgen'!$B$6:$B$257,"&lt;="&amp;$B269)</f>
        <v>0.54</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0.61</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0.51</v>
      </c>
      <c r="RT269" s="4">
        <f>SUMIFS('Aceite Virgen'!RT$6:RT$257,'Aceite Virgen'!$A$6:$A$257,"&gt;="&amp;$A269,'Aceite Virgen'!$B$6:$B$257,"&lt;="&amp;$B269)</f>
        <v>0</v>
      </c>
      <c r="RU269" s="4">
        <f>SUMIFS('Aceite Virgen'!RU$6:RU$257,'Aceite Virgen'!$A$6:$A$257,"&gt;="&amp;$A269,'Aceite Virgen'!$B$6:$B$257,"&lt;="&amp;$B269)</f>
        <v>0.8</v>
      </c>
      <c r="RV269" s="4">
        <f>SUMIFS('Aceite Virgen'!RV$6:RV$257,'Aceite Virgen'!$A$6:$A$257,"&gt;="&amp;$A269,'Aceite Virgen'!$B$6:$B$257,"&lt;="&amp;$B269)</f>
        <v>0</v>
      </c>
      <c r="RZ269" s="69">
        <f>SUMIFS('Aceite Virgen'!RZ$6:RZ$257,'Aceite Virgen'!$A$6:$A$257,"&gt;="&amp;$A269,'Aceite Virgen'!$B$6:$B$257,"&lt;="&amp;$B269)</f>
        <v>0.28999999999999998</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1.5</v>
      </c>
      <c r="SG269" s="69">
        <f>SUMIFS('Aceite Virgen'!SG$6:SG$257,'Aceite Virgen'!$A$6:$A$257,"&gt;="&amp;$A269,'Aceite Virgen'!$B$6:$B$257,"&lt;="&amp;$B269)</f>
        <v>0.57999999999999996</v>
      </c>
      <c r="SH269" s="4">
        <f>SUMIFS('Aceite Virgen'!SH$6:SH$257,'Aceite Virgen'!$A$6:$A$257,"&gt;="&amp;$A269,'Aceite Virgen'!$B$6:$B$257,"&lt;="&amp;$B269)</f>
        <v>6.4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1.57</v>
      </c>
      <c r="SO269" s="4">
        <f>SUMIFS('Aceite Virgen'!SO$6:SO$257,'Aceite Virgen'!$A$6:$A$257,"&gt;="&amp;$A269,'Aceite Virgen'!$B$6:$B$257,"&lt;="&amp;$B269)</f>
        <v>0</v>
      </c>
      <c r="SP269" s="4">
        <f>SUMIFS('Aceite Virgen'!SP$6:SP$257,'Aceite Virgen'!$A$6:$A$257,"&gt;="&amp;$A269,'Aceite Virgen'!$B$6:$B$257,"&lt;="&amp;$B269)</f>
        <v>1.58</v>
      </c>
      <c r="SQ269" s="4">
        <f>SUMIFS('Aceite Virgen'!SQ$6:SQ$257,'Aceite Virgen'!$A$6:$A$257,"&gt;="&amp;$A269,'Aceite Virgen'!$B$6:$B$257,"&lt;="&amp;$B269)</f>
        <v>0</v>
      </c>
      <c r="SU269" s="69">
        <f>SUMIFS('Aceite Virgen'!SU$6:SU$257,'Aceite Virgen'!$A$6:$A$257,"&gt;="&amp;$A269,'Aceite Virgen'!$B$6:$B$257,"&lt;="&amp;$B269)</f>
        <v>15.97</v>
      </c>
      <c r="SV269" s="4">
        <f>SUMIFS('Aceite Virgen'!SV$6:SV$257,'Aceite Virgen'!$A$6:$A$257,"&gt;="&amp;$A269,'Aceite Virgen'!$B$6:$B$257,"&lt;="&amp;$B269)</f>
        <v>2</v>
      </c>
      <c r="SW269" s="4">
        <f>SUMIFS('Aceite Virgen'!SW$6:SW$257,'Aceite Virgen'!$A$6:$A$257,"&gt;="&amp;$A269,'Aceite Virgen'!$B$6:$B$257,"&lt;="&amp;$B269)</f>
        <v>15.96</v>
      </c>
      <c r="SX269" s="4">
        <f>SUMIFS('Aceite Virgen'!SX$6:SX$257,'Aceite Virgen'!$A$6:$A$257,"&gt;="&amp;$A269,'Aceite Virgen'!$B$6:$B$257,"&lt;="&amp;$B269)</f>
        <v>32.25</v>
      </c>
      <c r="TB269" s="69">
        <f>SUMIFS('Aceite Virgen'!TB$6:TB$257,'Aceite Virgen'!$A$6:$A$257,"&gt;="&amp;$A269,'Aceite Virgen'!$B$6:$B$257,"&lt;="&amp;$B269)</f>
        <v>19.990000000000002</v>
      </c>
      <c r="TC269" s="4">
        <f>SUMIFS('Aceite Virgen'!TC$6:TC$257,'Aceite Virgen'!$A$6:$A$257,"&gt;="&amp;$A269,'Aceite Virgen'!$B$6:$B$257,"&lt;="&amp;$B269)</f>
        <v>14.2</v>
      </c>
      <c r="TD269" s="4">
        <f>SUMIFS('Aceite Virgen'!TD$6:TD$257,'Aceite Virgen'!$A$6:$A$257,"&gt;="&amp;$A269,'Aceite Virgen'!$B$6:$B$257,"&lt;="&amp;$B269)</f>
        <v>19.2</v>
      </c>
      <c r="TE269" s="4">
        <f>SUMIFS('Aceite Virgen'!TE$6:TE$257,'Aceite Virgen'!$A$6:$A$257,"&gt;="&amp;$A269,'Aceite Virgen'!$B$6:$B$257,"&lt;="&amp;$B269)</f>
        <v>30.21</v>
      </c>
      <c r="TI269" s="69">
        <f>SUMIFS('Aceite Virgen'!TI$6:TI$257,'Aceite Virgen'!$A$6:$A$257,"&gt;="&amp;$A269,'Aceite Virgen'!$B$6:$B$257,"&lt;="&amp;$B269)</f>
        <v>6.82</v>
      </c>
      <c r="TJ269" s="4">
        <f>SUMIFS('Aceite Virgen'!TJ$6:TJ$257,'Aceite Virgen'!$A$6:$A$257,"&gt;="&amp;$A269,'Aceite Virgen'!$B$6:$B$257,"&lt;="&amp;$B269)</f>
        <v>3.75</v>
      </c>
      <c r="TK269" s="4">
        <f>SUMIFS('Aceite Virgen'!TK$6:TK$257,'Aceite Virgen'!$A$6:$A$257,"&gt;="&amp;$A269,'Aceite Virgen'!$B$6:$B$257,"&lt;="&amp;$B269)</f>
        <v>9.2200000000000006</v>
      </c>
      <c r="TL269" s="4">
        <f>SUMIFS('Aceite Virgen'!TL$6:TL$257,'Aceite Virgen'!$A$6:$A$257,"&gt;="&amp;$A269,'Aceite Virgen'!$B$6:$B$257,"&lt;="&amp;$B269)</f>
        <v>4.47</v>
      </c>
      <c r="TP269" s="69">
        <f>SUMIFS('Aceite Virgen'!TP$6:TP$257,'Aceite Virgen'!$A$6:$A$257,"&gt;="&amp;$A269,'Aceite Virgen'!$B$6:$B$257,"&lt;="&amp;$B269)</f>
        <v>2.46</v>
      </c>
      <c r="TQ269" s="4">
        <f>SUMIFS('Aceite Virgen'!TQ$6:TQ$257,'Aceite Virgen'!$A$6:$A$257,"&gt;="&amp;$A269,'Aceite Virgen'!$B$6:$B$257,"&lt;="&amp;$B269)</f>
        <v>0</v>
      </c>
      <c r="TR269" s="4">
        <f>SUMIFS('Aceite Virgen'!TR$6:TR$257,'Aceite Virgen'!$A$6:$A$257,"&gt;="&amp;$A269,'Aceite Virgen'!$B$6:$B$257,"&lt;="&amp;$B269)</f>
        <v>2.66</v>
      </c>
      <c r="TS269" s="4">
        <f>SUMIFS('Aceite Virgen'!TS$6:TS$257,'Aceite Virgen'!$A$6:$A$257,"&gt;="&amp;$A269,'Aceite Virgen'!$B$6:$B$257,"&lt;="&amp;$B269)</f>
        <v>4.43</v>
      </c>
      <c r="TW269" s="69">
        <f>SUMIFS('Aceite Virgen'!TW$6:TW$257,'Aceite Virgen'!$A$6:$A$257,"&gt;="&amp;$A269,'Aceite Virgen'!$B$6:$B$257,"&lt;="&amp;$B269)</f>
        <v>0.6399999999999999</v>
      </c>
      <c r="TX269" s="4">
        <f>SUMIFS('Aceite Virgen'!TX$6:TX$257,'Aceite Virgen'!$A$6:$A$257,"&gt;="&amp;$A269,'Aceite Virgen'!$B$6:$B$257,"&lt;="&amp;$B269)</f>
        <v>0</v>
      </c>
      <c r="TY269" s="4">
        <f>SUMIFS('Aceite Virgen'!TY$6:TY$257,'Aceite Virgen'!$A$6:$A$257,"&gt;="&amp;$A269,'Aceite Virgen'!$B$6:$B$257,"&lt;="&amp;$B269)</f>
        <v>0.99</v>
      </c>
      <c r="TZ269" s="4">
        <f>SUMIFS('Aceite Virgen'!TZ$6:TZ$257,'Aceite Virgen'!$A$6:$A$257,"&gt;="&amp;$A269,'Aceite Virgen'!$B$6:$B$257,"&lt;="&amp;$B269)</f>
        <v>0</v>
      </c>
      <c r="UD269" s="69">
        <f>SUMIFS('Aceite Virgen'!UD$6:UD$257,'Aceite Virgen'!$A$6:$A$257,"&gt;="&amp;$A269,'Aceite Virgen'!$B$6:$B$257,"&lt;="&amp;$B269)</f>
        <v>0.52</v>
      </c>
      <c r="UE269" s="4">
        <f>SUMIFS('Aceite Virgen'!UE$6:UE$257,'Aceite Virgen'!$A$6:$A$257,"&gt;="&amp;$A269,'Aceite Virgen'!$B$6:$B$257,"&lt;="&amp;$B269)</f>
        <v>3.5999999999999996</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0.34</v>
      </c>
      <c r="UL269" s="4">
        <f>SUMIFS('Aceite Virgen'!UL$6:UL$257,'Aceite Virgen'!$A$6:$A$257,"&gt;="&amp;$A269,'Aceite Virgen'!$B$6:$B$257,"&lt;="&amp;$B269)</f>
        <v>0.66</v>
      </c>
      <c r="UM269" s="4">
        <f>SUMIFS('Aceite Virgen'!UM$6:UM$257,'Aceite Virgen'!$A$6:$A$257,"&gt;="&amp;$A269,'Aceite Virgen'!$B$6:$B$257,"&lt;="&amp;$B269)</f>
        <v>0.4</v>
      </c>
      <c r="UN269" s="4">
        <f>SUMIFS('Aceite Virgen'!UN$6:UN$257,'Aceite Virgen'!$A$6:$A$257,"&gt;="&amp;$A269,'Aceite Virgen'!$B$6:$B$257,"&lt;="&amp;$B269)</f>
        <v>0</v>
      </c>
      <c r="UR269" s="69">
        <f>SUMIFS('Aceite Virgen'!UR$6:UR$257,'Aceite Virgen'!$A$6:$A$257,"&gt;="&amp;$A269,'Aceite Virgen'!$B$6:$B$257,"&lt;="&amp;$B269)</f>
        <v>0.45</v>
      </c>
      <c r="US269" s="4">
        <f>SUMIFS('Aceite Virgen'!US$6:US$257,'Aceite Virgen'!$A$6:$A$257,"&gt;="&amp;$A269,'Aceite Virgen'!$B$6:$B$257,"&lt;="&amp;$B269)</f>
        <v>0</v>
      </c>
      <c r="UT269" s="4">
        <f>SUMIFS('Aceite Virgen'!UT$6:UT$257,'Aceite Virgen'!$A$6:$A$257,"&gt;="&amp;$A269,'Aceite Virgen'!$B$6:$B$257,"&lt;="&amp;$B269)</f>
        <v>0.44</v>
      </c>
      <c r="UU269" s="4">
        <f>SUMIFS('Aceite Virgen'!UU$6:UU$257,'Aceite Virgen'!$A$6:$A$257,"&gt;="&amp;$A269,'Aceite Virgen'!$B$6:$B$257,"&lt;="&amp;$B269)</f>
        <v>1.35</v>
      </c>
      <c r="UY269" s="69">
        <f>SUMIFS('Aceite Virgen'!UY$6:UY$257,'Aceite Virgen'!$A$6:$A$257,"&gt;="&amp;$A269,'Aceite Virgen'!$B$6:$B$257,"&lt;="&amp;$B269)</f>
        <v>1.52</v>
      </c>
      <c r="UZ269" s="4">
        <f>SUMIFS('Aceite Virgen'!UZ$6:UZ$257,'Aceite Virgen'!$A$6:$A$257,"&gt;="&amp;$A269,'Aceite Virgen'!$B$6:$B$257,"&lt;="&amp;$B269)</f>
        <v>3.5</v>
      </c>
      <c r="VA269" s="4">
        <f>SUMIFS('Aceite Virgen'!VA$6:VA$257,'Aceite Virgen'!$A$6:$A$257,"&gt;="&amp;$A269,'Aceite Virgen'!$B$6:$B$257,"&lt;="&amp;$B269)</f>
        <v>1.17</v>
      </c>
      <c r="VB269" s="4">
        <f>SUMIFS('Aceite Virgen'!VB$6:VB$257,'Aceite Virgen'!$A$6:$A$257,"&gt;="&amp;$A269,'Aceite Virgen'!$B$6:$B$257,"&lt;="&amp;$B269)</f>
        <v>0.93</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0.37</v>
      </c>
      <c r="VN269" s="4">
        <f>SUMIFS('Aceite Virgen'!VN$6:VN$257,'Aceite Virgen'!$A$6:$A$257,"&gt;="&amp;$A269,'Aceite Virgen'!$B$6:$B$257,"&lt;="&amp;$B269)</f>
        <v>0</v>
      </c>
      <c r="VO269" s="4">
        <f>SUMIFS('Aceite Virgen'!VO$6:VO$257,'Aceite Virgen'!$A$6:$A$257,"&gt;="&amp;$A269,'Aceite Virgen'!$B$6:$B$257,"&lt;="&amp;$B269)</f>
        <v>0.62</v>
      </c>
      <c r="VP269" s="4">
        <f>SUMIFS('Aceite Virgen'!VP$6:VP$257,'Aceite Virgen'!$A$6:$A$257,"&gt;="&amp;$A269,'Aceite Virgen'!$B$6:$B$257,"&lt;="&amp;$B269)</f>
        <v>0</v>
      </c>
      <c r="VT269" s="69">
        <f>SUMIFS('Aceite Virgen'!VT$6:VT$257,'Aceite Virgen'!$A$6:$A$257,"&gt;="&amp;$A269,'Aceite Virgen'!$B$6:$B$257,"&lt;="&amp;$B269)</f>
        <v>1.5</v>
      </c>
      <c r="VU269" s="4">
        <f>SUMIFS('Aceite Virgen'!VU$6:VU$257,'Aceite Virgen'!$A$6:$A$257,"&gt;="&amp;$A269,'Aceite Virgen'!$B$6:$B$257,"&lt;="&amp;$B269)</f>
        <v>3.4000000000000004</v>
      </c>
      <c r="VV269" s="4">
        <f>SUMIFS('Aceite Virgen'!VV$6:VV$257,'Aceite Virgen'!$A$6:$A$257,"&gt;="&amp;$A269,'Aceite Virgen'!$B$6:$B$257,"&lt;="&amp;$B269)</f>
        <v>1.46</v>
      </c>
      <c r="VW269" s="4">
        <f>SUMIFS('Aceite Virgen'!VW$6:VW$257,'Aceite Virgen'!$A$6:$A$257,"&gt;="&amp;$A269,'Aceite Virgen'!$B$6:$B$257,"&lt;="&amp;$B269)</f>
        <v>0</v>
      </c>
      <c r="WA269" s="69">
        <f>SUMIFS('Aceite Virgen'!WA$6:WA$257,'Aceite Virgen'!$A$6:$A$257,"&gt;="&amp;$A269,'Aceite Virgen'!$B$6:$B$257,"&lt;="&amp;$B269)</f>
        <v>1.43</v>
      </c>
      <c r="WB269" s="4">
        <f>SUMIFS('Aceite Virgen'!WB$6:WB$257,'Aceite Virgen'!$A$6:$A$257,"&gt;="&amp;$A269,'Aceite Virgen'!$B$6:$B$257,"&lt;="&amp;$B269)</f>
        <v>11.71</v>
      </c>
      <c r="WC269" s="4">
        <f>SUMIFS('Aceite Virgen'!WC$6:WC$257,'Aceite Virgen'!$A$6:$A$257,"&gt;="&amp;$A269,'Aceite Virgen'!$B$6:$B$257,"&lt;="&amp;$B269)</f>
        <v>0.25</v>
      </c>
      <c r="WD269" s="4">
        <f>SUMIFS('Aceite Virgen'!WD$6:WD$257,'Aceite Virgen'!$A$6:$A$257,"&gt;="&amp;$A269,'Aceite Virgen'!$B$6:$B$257,"&lt;="&amp;$B269)</f>
        <v>0</v>
      </c>
      <c r="WH269" s="69">
        <f>SUMIFS('Aceite Virgen'!WH$6:WH$257,'Aceite Virgen'!$A$6:$A$257,"&gt;="&amp;$A269,'Aceite Virgen'!$B$6:$B$257,"&lt;="&amp;$B269)</f>
        <v>0.74</v>
      </c>
      <c r="WI269" s="4">
        <f>SUMIFS('Aceite Virgen'!WI$6:WI$257,'Aceite Virgen'!$A$6:$A$257,"&gt;="&amp;$A269,'Aceite Virgen'!$B$6:$B$257,"&lt;="&amp;$B269)</f>
        <v>5.96</v>
      </c>
      <c r="WJ269" s="4">
        <f>SUMIFS('Aceite Virgen'!WJ$6:WJ$257,'Aceite Virgen'!$A$6:$A$257,"&gt;="&amp;$A269,'Aceite Virgen'!$B$6:$B$257,"&lt;="&amp;$B269)</f>
        <v>0</v>
      </c>
      <c r="WK269" s="4">
        <f>SUMIFS('Aceite Virgen'!WK$6:WK$257,'Aceite Virgen'!$A$6:$A$257,"&gt;="&amp;$A269,'Aceite Virgen'!$B$6:$B$257,"&lt;="&amp;$B269)</f>
        <v>0</v>
      </c>
      <c r="WO269" s="69">
        <f>SUMIFS('Aceite Virgen'!WO$6:WO$257,'Aceite Virgen'!$A$6:$A$257,"&gt;="&amp;$A269,'Aceite Virgen'!$B$6:$B$257,"&lt;="&amp;$B269)</f>
        <v>0.83000000000000007</v>
      </c>
      <c r="WP269" s="4">
        <f>SUMIFS('Aceite Virgen'!WP$6:WP$257,'Aceite Virgen'!$A$6:$A$257,"&gt;="&amp;$A269,'Aceite Virgen'!$B$6:$B$257,"&lt;="&amp;$B269)</f>
        <v>1.5699999999999998</v>
      </c>
      <c r="WQ269" s="4">
        <f>SUMIFS('Aceite Virgen'!WQ$6:WQ$257,'Aceite Virgen'!$A$6:$A$257,"&gt;="&amp;$A269,'Aceite Virgen'!$B$6:$B$257,"&lt;="&amp;$B269)</f>
        <v>0.8</v>
      </c>
      <c r="WR269" s="4">
        <f>SUMIFS('Aceite Virgen'!WR$6:WR$257,'Aceite Virgen'!$A$6:$A$257,"&gt;="&amp;$A269,'Aceite Virgen'!$B$6:$B$257,"&lt;="&amp;$B269)</f>
        <v>0</v>
      </c>
      <c r="WV269" s="69">
        <f>SUMIFS('Aceite Virgen'!WV$6:WV$257,'Aceite Virgen'!$A$6:$A$257,"&gt;="&amp;$A269,'Aceite Virgen'!$B$6:$B$257,"&lt;="&amp;$B269)</f>
        <v>1.4</v>
      </c>
      <c r="WW269" s="4">
        <f>SUMIFS('Aceite Virgen'!WW$6:WW$257,'Aceite Virgen'!$A$6:$A$257,"&gt;="&amp;$A269,'Aceite Virgen'!$B$6:$B$257,"&lt;="&amp;$B269)</f>
        <v>5.83</v>
      </c>
      <c r="WX269" s="4">
        <f>SUMIFS('Aceite Virgen'!WX$6:WX$257,'Aceite Virgen'!$A$6:$A$257,"&gt;="&amp;$A269,'Aceite Virgen'!$B$6:$B$257,"&lt;="&amp;$B269)</f>
        <v>0.82</v>
      </c>
      <c r="WY269" s="4">
        <f>SUMIFS('Aceite Virgen'!WY$6:WY$257,'Aceite Virgen'!$A$6:$A$257,"&gt;="&amp;$A269,'Aceite Virgen'!$B$6:$B$257,"&lt;="&amp;$B269)</f>
        <v>0</v>
      </c>
      <c r="XC269" s="69">
        <f>SUMIFS('Aceite Virgen'!XC$6:XC$257,'Aceite Virgen'!$A$6:$A$257,"&gt;="&amp;$A269,'Aceite Virgen'!$B$6:$B$257,"&lt;="&amp;$B269)</f>
        <v>1.56</v>
      </c>
      <c r="XD269" s="4">
        <f>SUMIFS('Aceite Virgen'!XD$6:XD$257,'Aceite Virgen'!$A$6:$A$257,"&gt;="&amp;$A269,'Aceite Virgen'!$B$6:$B$257,"&lt;="&amp;$B269)</f>
        <v>4</v>
      </c>
      <c r="XE269" s="4">
        <f>SUMIFS('Aceite Virgen'!XE$6:XE$257,'Aceite Virgen'!$A$6:$A$257,"&gt;="&amp;$A269,'Aceite Virgen'!$B$6:$B$257,"&lt;="&amp;$B269)</f>
        <v>0</v>
      </c>
      <c r="XF269" s="4">
        <f>SUMIFS('Aceite Virgen'!XF$6:XF$257,'Aceite Virgen'!$A$6:$A$257,"&gt;="&amp;$A269,'Aceite Virgen'!$B$6:$B$257,"&lt;="&amp;$B269)</f>
        <v>4.49</v>
      </c>
      <c r="XJ269" s="69">
        <f>SUMIFS('Aceite Virgen'!XJ$6:XJ$257,'Aceite Virgen'!$A$6:$A$257,"&gt;="&amp;$A269,'Aceite Virgen'!$B$6:$B$257,"&lt;="&amp;$B269)</f>
        <v>3.88</v>
      </c>
      <c r="XK269" s="4">
        <f>SUMIFS('Aceite Virgen'!XK$6:XK$257,'Aceite Virgen'!$A$6:$A$257,"&gt;="&amp;$A269,'Aceite Virgen'!$B$6:$B$257,"&lt;="&amp;$B269)</f>
        <v>1.4</v>
      </c>
      <c r="XL269" s="4">
        <f>SUMIFS('Aceite Virgen'!XL$6:XL$257,'Aceite Virgen'!$A$6:$A$257,"&gt;="&amp;$A269,'Aceite Virgen'!$B$6:$B$257,"&lt;="&amp;$B269)</f>
        <v>0.75</v>
      </c>
      <c r="XM269" s="4">
        <f>SUMIFS('Aceite Virgen'!XM$6:XM$257,'Aceite Virgen'!$A$6:$A$257,"&gt;="&amp;$A269,'Aceite Virgen'!$B$6:$B$257,"&lt;="&amp;$B269)</f>
        <v>15.59</v>
      </c>
      <c r="XQ269" s="69">
        <f>SUMIFS('Aceite Virgen'!XQ$6:XQ$257,'Aceite Virgen'!$A$6:$A$257,"&gt;="&amp;$A269,'Aceite Virgen'!$B$6:$B$257,"&lt;="&amp;$B269)</f>
        <v>4.75</v>
      </c>
      <c r="XR269" s="4">
        <f>SUMIFS('Aceite Virgen'!XR$6:XR$257,'Aceite Virgen'!$A$6:$A$257,"&gt;="&amp;$A269,'Aceite Virgen'!$B$6:$B$257,"&lt;="&amp;$B269)</f>
        <v>10.56</v>
      </c>
      <c r="XS269" s="4">
        <f>SUMIFS('Aceite Virgen'!XS$6:XS$257,'Aceite Virgen'!$A$6:$A$257,"&gt;="&amp;$A269,'Aceite Virgen'!$B$6:$B$257,"&lt;="&amp;$B269)</f>
        <v>4.3</v>
      </c>
      <c r="XT269" s="4">
        <f>SUMIFS('Aceite Virgen'!XT$6:XT$257,'Aceite Virgen'!$A$6:$A$257,"&gt;="&amp;$A269,'Aceite Virgen'!$B$6:$B$257,"&lt;="&amp;$B269)</f>
        <v>0</v>
      </c>
      <c r="XX269" s="69">
        <f>SUMIFS('Aceite Virgen'!XX$6:XX$257,'Aceite Virgen'!$A$6:$A$257,"&gt;="&amp;$A269,'Aceite Virgen'!$B$6:$B$257,"&lt;="&amp;$B269)</f>
        <v>1.03</v>
      </c>
      <c r="XY269" s="4">
        <f>SUMIFS('Aceite Virgen'!XY$6:XY$257,'Aceite Virgen'!$A$6:$A$257,"&gt;="&amp;$A269,'Aceite Virgen'!$B$6:$B$257,"&lt;="&amp;$B269)</f>
        <v>2.94</v>
      </c>
      <c r="XZ269" s="4">
        <f>SUMIFS('Aceite Virgen'!XZ$6:XZ$257,'Aceite Virgen'!$A$6:$A$257,"&gt;="&amp;$A269,'Aceite Virgen'!$B$6:$B$257,"&lt;="&amp;$B269)</f>
        <v>0.93</v>
      </c>
      <c r="YA269" s="4">
        <f>SUMIFS('Aceite Virgen'!YA$6:YA$257,'Aceite Virgen'!$A$6:$A$257,"&gt;="&amp;$A269,'Aceite Virgen'!$B$6:$B$257,"&lt;="&amp;$B269)</f>
        <v>0</v>
      </c>
      <c r="YE269" s="69">
        <f>SUMIFS('Aceite Virgen'!YE$6:YE$257,'Aceite Virgen'!$A$6:$A$257,"&gt;="&amp;$A269,'Aceite Virgen'!$B$6:$B$257,"&lt;="&amp;$B269)</f>
        <v>0.59</v>
      </c>
      <c r="YF269" s="4">
        <f>SUMIFS('Aceite Virgen'!YF$6:YF$257,'Aceite Virgen'!$A$6:$A$257,"&gt;="&amp;$A269,'Aceite Virgen'!$B$6:$B$257,"&lt;="&amp;$B269)</f>
        <v>2.98</v>
      </c>
      <c r="YG269" s="4">
        <f>SUMIFS('Aceite Virgen'!YG$6:YG$257,'Aceite Virgen'!$A$6:$A$257,"&gt;="&amp;$A269,'Aceite Virgen'!$B$6:$B$257,"&lt;="&amp;$B269)</f>
        <v>0.36</v>
      </c>
      <c r="YH269" s="4">
        <f>SUMIFS('Aceite Virgen'!YH$6:YH$257,'Aceite Virgen'!$A$6:$A$257,"&gt;="&amp;$A269,'Aceite Virgen'!$B$6:$B$257,"&lt;="&amp;$B269)</f>
        <v>0</v>
      </c>
      <c r="YL269" s="69">
        <f>SUMIFS('Aceite Virgen'!YL$6:YL$257,'Aceite Virgen'!$A$6:$A$257,"&gt;="&amp;$A269,'Aceite Virgen'!$B$6:$B$257,"&lt;="&amp;$B269)</f>
        <v>0</v>
      </c>
      <c r="YM269" s="4">
        <f>SUMIFS('Aceite Virgen'!YM$6:YM$257,'Aceite Virgen'!$A$6:$A$257,"&gt;="&amp;$A269,'Aceite Virgen'!$B$6:$B$257,"&lt;="&amp;$B269)</f>
        <v>0</v>
      </c>
      <c r="YN269" s="4">
        <f>SUMIFS('Aceite Virgen'!YN$6:YN$257,'Aceite Virgen'!$A$6:$A$257,"&gt;="&amp;$A269,'Aceite Virgen'!$B$6:$B$257,"&lt;="&amp;$B269)</f>
        <v>0</v>
      </c>
      <c r="YO269" s="4">
        <f>SUMIFS('Aceite Virgen'!YO$6:YO$257,'Aceite Virgen'!$A$6:$A$257,"&gt;="&amp;$A269,'Aceite Virgen'!$B$6:$B$257,"&lt;="&amp;$B269)</f>
        <v>0</v>
      </c>
      <c r="YP269" s="4">
        <f>SUMIFS('Aceite Virgen'!YP$6:YP$257,'Aceite Virgen'!$A$6:$A$257,"&gt;="&amp;$A269,'Aceite Virgen'!$B$6:$B$257,"&lt;="&amp;$B269)</f>
        <v>0</v>
      </c>
    </row>
    <row r="270" spans="1:666" x14ac:dyDescent="0.25">
      <c r="A270" s="9">
        <f>'TAM Aceite Virgen'!B18</f>
        <v>6.6</v>
      </c>
      <c r="B270" s="9">
        <f>'TAM Aceite Virgen'!C18</f>
        <v>6.8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0.05</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0.08</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0.22</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0.35</v>
      </c>
      <c r="EA270" s="4">
        <f>SUMIFS('Aceite Virgen'!EA$6:EA$257,'Aceite Virgen'!$A$6:$A$257,"&gt;="&amp;$A270,'Aceite Virgen'!$B$6:$B$257,"&lt;="&amp;$B270)</f>
        <v>0</v>
      </c>
      <c r="EB270" s="4">
        <f>SUMIFS('Aceite Virgen'!EB$6:EB$257,'Aceite Virgen'!$A$6:$A$257,"&gt;="&amp;$A270,'Aceite Virgen'!$B$6:$B$257,"&lt;="&amp;$B270)</f>
        <v>0.49</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0.98</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0.63</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0.96000000000000008</v>
      </c>
      <c r="JK270" s="4">
        <f>SUMIFS('Aceite Virgen'!JK$6:JK$257,'Aceite Virgen'!$A$6:$A$257,"&gt;="&amp;$A270,'Aceite Virgen'!$B$6:$B$257,"&lt;="&amp;$B270)</f>
        <v>0</v>
      </c>
      <c r="JL270" s="4">
        <f>SUMIFS('Aceite Virgen'!JL$6:JL$257,'Aceite Virgen'!$A$6:$A$257,"&gt;="&amp;$A270,'Aceite Virgen'!$B$6:$B$257,"&lt;="&amp;$B270)</f>
        <v>1.43</v>
      </c>
      <c r="JM270" s="4">
        <f>SUMIFS('Aceite Virgen'!JM$6:JM$257,'Aceite Virgen'!$A$6:$A$257,"&gt;="&amp;$A270,'Aceite Virgen'!$B$6:$B$257,"&lt;="&amp;$B270)</f>
        <v>0</v>
      </c>
      <c r="JQ270" s="4">
        <f>SUMIFS('Aceite Virgen'!JQ$6:JQ$257,'Aceite Virgen'!$A$6:$A$257,"&gt;="&amp;$A270,'Aceite Virgen'!$B$6:$B$257,"&lt;="&amp;$B270)</f>
        <v>0.66</v>
      </c>
      <c r="JR270" s="4">
        <f>SUMIFS('Aceite Virgen'!JR$6:JR$257,'Aceite Virgen'!$A$6:$A$257,"&gt;="&amp;$A270,'Aceite Virgen'!$B$6:$B$257,"&lt;="&amp;$B270)</f>
        <v>0</v>
      </c>
      <c r="JS270" s="4">
        <f>SUMIFS('Aceite Virgen'!JS$6:JS$257,'Aceite Virgen'!$A$6:$A$257,"&gt;="&amp;$A270,'Aceite Virgen'!$B$6:$B$257,"&lt;="&amp;$B270)</f>
        <v>1.06</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0.2</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0.38</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2.19</v>
      </c>
      <c r="QJ270" s="4">
        <f>SUMIFS('Aceite Virgen'!QJ$6:QJ$257,'Aceite Virgen'!$A$6:$A$257,"&gt;="&amp;$A270,'Aceite Virgen'!$B$6:$B$257,"&lt;="&amp;$B270)</f>
        <v>3.73</v>
      </c>
      <c r="QK270" s="4">
        <f>SUMIFS('Aceite Virgen'!QK$6:QK$257,'Aceite Virgen'!$A$6:$A$257,"&gt;="&amp;$A270,'Aceite Virgen'!$B$6:$B$257,"&lt;="&amp;$B270)</f>
        <v>5.07</v>
      </c>
      <c r="QL270" s="4">
        <f>SUMIFS('Aceite Virgen'!QL$6:QL$257,'Aceite Virgen'!$A$6:$A$257,"&gt;="&amp;$A270,'Aceite Virgen'!$B$6:$B$257,"&lt;="&amp;$B270)</f>
        <v>4.37</v>
      </c>
      <c r="QM270" s="4">
        <f>SUMIFS('Aceite Virgen'!QM$6:QM$257,'Aceite Virgen'!$A$6:$A$257,"&gt;="&amp;$A270,'Aceite Virgen'!$B$6:$B$257,"&lt;="&amp;$B270)</f>
        <v>0.97</v>
      </c>
      <c r="QQ270" s="4">
        <f>SUMIFS('Aceite Virgen'!QQ$6:QQ$257,'Aceite Virgen'!$A$6:$A$257,"&gt;="&amp;$A270,'Aceite Virgen'!$B$6:$B$257,"&lt;="&amp;$B270)</f>
        <v>1.45</v>
      </c>
      <c r="QR270" s="4">
        <f>SUMIFS('Aceite Virgen'!QR$6:QR$257,'Aceite Virgen'!$A$6:$A$257,"&gt;="&amp;$A270,'Aceite Virgen'!$B$6:$B$257,"&lt;="&amp;$B270)</f>
        <v>8.75</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0.63</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1.8</v>
      </c>
      <c r="RM270" s="4">
        <f>SUMIFS('Aceite Virgen'!RM$6:RM$257,'Aceite Virgen'!$A$6:$A$257,"&gt;="&amp;$A270,'Aceite Virgen'!$B$6:$B$257,"&lt;="&amp;$B270)</f>
        <v>0</v>
      </c>
      <c r="RN270" s="4">
        <f>SUMIFS('Aceite Virgen'!RN$6:RN$257,'Aceite Virgen'!$A$6:$A$257,"&gt;="&amp;$A270,'Aceite Virgen'!$B$6:$B$257,"&lt;="&amp;$B270)</f>
        <v>0.81</v>
      </c>
      <c r="RO270" s="4">
        <f>SUMIFS('Aceite Virgen'!RO$6:RO$257,'Aceite Virgen'!$A$6:$A$257,"&gt;="&amp;$A270,'Aceite Virgen'!$B$6:$B$257,"&lt;="&amp;$B270)</f>
        <v>5.34</v>
      </c>
      <c r="RS270" s="69">
        <f>SUMIFS('Aceite Virgen'!RS$6:RS$257,'Aceite Virgen'!$A$6:$A$257,"&gt;="&amp;$A270,'Aceite Virgen'!$B$6:$B$257,"&lt;="&amp;$B270)</f>
        <v>0.41</v>
      </c>
      <c r="RT270" s="4">
        <f>SUMIFS('Aceite Virgen'!RT$6:RT$257,'Aceite Virgen'!$A$6:$A$257,"&gt;="&amp;$A270,'Aceite Virgen'!$B$6:$B$257,"&lt;="&amp;$B270)</f>
        <v>1.19</v>
      </c>
      <c r="RU270" s="4">
        <f>SUMIFS('Aceite Virgen'!RU$6:RU$257,'Aceite Virgen'!$A$6:$A$257,"&gt;="&amp;$A270,'Aceite Virgen'!$B$6:$B$257,"&lt;="&amp;$B270)</f>
        <v>0.31</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17.400000000000002</v>
      </c>
      <c r="SV270" s="4">
        <f>SUMIFS('Aceite Virgen'!SV$6:SV$257,'Aceite Virgen'!$A$6:$A$257,"&gt;="&amp;$A270,'Aceite Virgen'!$B$6:$B$257,"&lt;="&amp;$B270)</f>
        <v>3.5300000000000002</v>
      </c>
      <c r="SW270" s="4">
        <f>SUMIFS('Aceite Virgen'!SW$6:SW$257,'Aceite Virgen'!$A$6:$A$257,"&gt;="&amp;$A270,'Aceite Virgen'!$B$6:$B$257,"&lt;="&amp;$B270)</f>
        <v>24.83</v>
      </c>
      <c r="SX270" s="4">
        <f>SUMIFS('Aceite Virgen'!SX$6:SX$257,'Aceite Virgen'!$A$6:$A$257,"&gt;="&amp;$A270,'Aceite Virgen'!$B$6:$B$257,"&lt;="&amp;$B270)</f>
        <v>5.92</v>
      </c>
      <c r="TB270" s="69">
        <f>SUMIFS('Aceite Virgen'!TB$6:TB$257,'Aceite Virgen'!$A$6:$A$257,"&gt;="&amp;$A270,'Aceite Virgen'!$B$6:$B$257,"&lt;="&amp;$B270)</f>
        <v>8.98</v>
      </c>
      <c r="TC270" s="4">
        <f>SUMIFS('Aceite Virgen'!TC$6:TC$257,'Aceite Virgen'!$A$6:$A$257,"&gt;="&amp;$A270,'Aceite Virgen'!$B$6:$B$257,"&lt;="&amp;$B270)</f>
        <v>9.36</v>
      </c>
      <c r="TD270" s="4">
        <f>SUMIFS('Aceite Virgen'!TD$6:TD$257,'Aceite Virgen'!$A$6:$A$257,"&gt;="&amp;$A270,'Aceite Virgen'!$B$6:$B$257,"&lt;="&amp;$B270)</f>
        <v>11.51</v>
      </c>
      <c r="TE270" s="4">
        <f>SUMIFS('Aceite Virgen'!TE$6:TE$257,'Aceite Virgen'!$A$6:$A$257,"&gt;="&amp;$A270,'Aceite Virgen'!$B$6:$B$257,"&lt;="&amp;$B270)</f>
        <v>0.71</v>
      </c>
      <c r="TI270" s="69">
        <f>SUMIFS('Aceite Virgen'!TI$6:TI$257,'Aceite Virgen'!$A$6:$A$257,"&gt;="&amp;$A270,'Aceite Virgen'!$B$6:$B$257,"&lt;="&amp;$B270)</f>
        <v>4.2</v>
      </c>
      <c r="TJ270" s="4">
        <f>SUMIFS('Aceite Virgen'!TJ$6:TJ$257,'Aceite Virgen'!$A$6:$A$257,"&gt;="&amp;$A270,'Aceite Virgen'!$B$6:$B$257,"&lt;="&amp;$B270)</f>
        <v>18.8</v>
      </c>
      <c r="TK270" s="4">
        <f>SUMIFS('Aceite Virgen'!TK$6:TK$257,'Aceite Virgen'!$A$6:$A$257,"&gt;="&amp;$A270,'Aceite Virgen'!$B$6:$B$257,"&lt;="&amp;$B270)</f>
        <v>0.18</v>
      </c>
      <c r="TL270" s="4">
        <f>SUMIFS('Aceite Virgen'!TL$6:TL$257,'Aceite Virgen'!$A$6:$A$257,"&gt;="&amp;$A270,'Aceite Virgen'!$B$6:$B$257,"&lt;="&amp;$B270)</f>
        <v>0</v>
      </c>
      <c r="TP270" s="69">
        <f>SUMIFS('Aceite Virgen'!TP$6:TP$257,'Aceite Virgen'!$A$6:$A$257,"&gt;="&amp;$A270,'Aceite Virgen'!$B$6:$B$257,"&lt;="&amp;$B270)</f>
        <v>3.95</v>
      </c>
      <c r="TQ270" s="4">
        <f>SUMIFS('Aceite Virgen'!TQ$6:TQ$257,'Aceite Virgen'!$A$6:$A$257,"&gt;="&amp;$A270,'Aceite Virgen'!$B$6:$B$257,"&lt;="&amp;$B270)</f>
        <v>15.6</v>
      </c>
      <c r="TR270" s="4">
        <f>SUMIFS('Aceite Virgen'!TR$6:TR$257,'Aceite Virgen'!$A$6:$A$257,"&gt;="&amp;$A270,'Aceite Virgen'!$B$6:$B$257,"&lt;="&amp;$B270)</f>
        <v>0.56999999999999995</v>
      </c>
      <c r="TS270" s="4">
        <f>SUMIFS('Aceite Virgen'!TS$6:TS$257,'Aceite Virgen'!$A$6:$A$257,"&gt;="&amp;$A270,'Aceite Virgen'!$B$6:$B$257,"&lt;="&amp;$B270)</f>
        <v>6.0699999999999994</v>
      </c>
      <c r="TW270" s="69">
        <f>SUMIFS('Aceite Virgen'!TW$6:TW$257,'Aceite Virgen'!$A$6:$A$257,"&gt;="&amp;$A270,'Aceite Virgen'!$B$6:$B$257,"&lt;="&amp;$B270)</f>
        <v>2.04</v>
      </c>
      <c r="TX270" s="4">
        <f>SUMIFS('Aceite Virgen'!TX$6:TX$257,'Aceite Virgen'!$A$6:$A$257,"&gt;="&amp;$A270,'Aceite Virgen'!$B$6:$B$257,"&lt;="&amp;$B270)</f>
        <v>3.3</v>
      </c>
      <c r="TY270" s="4">
        <f>SUMIFS('Aceite Virgen'!TY$6:TY$257,'Aceite Virgen'!$A$6:$A$257,"&gt;="&amp;$A270,'Aceite Virgen'!$B$6:$B$257,"&lt;="&amp;$B270)</f>
        <v>1.67</v>
      </c>
      <c r="TZ270" s="4">
        <f>SUMIFS('Aceite Virgen'!TZ$6:TZ$257,'Aceite Virgen'!$A$6:$A$257,"&gt;="&amp;$A270,'Aceite Virgen'!$B$6:$B$257,"&lt;="&amp;$B270)</f>
        <v>2.66</v>
      </c>
      <c r="UD270" s="69">
        <f>SUMIFS('Aceite Virgen'!UD$6:UD$257,'Aceite Virgen'!$A$6:$A$257,"&gt;="&amp;$A270,'Aceite Virgen'!$B$6:$B$257,"&lt;="&amp;$B270)</f>
        <v>0.71</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4.0199999999999996</v>
      </c>
      <c r="UK270" s="69">
        <f>SUMIFS('Aceite Virgen'!UK$6:UK$257,'Aceite Virgen'!$A$6:$A$257,"&gt;="&amp;$A270,'Aceite Virgen'!$B$6:$B$257,"&lt;="&amp;$B270)</f>
        <v>1.1000000000000001</v>
      </c>
      <c r="UL270" s="4">
        <f>SUMIFS('Aceite Virgen'!UL$6:UL$257,'Aceite Virgen'!$A$6:$A$257,"&gt;="&amp;$A270,'Aceite Virgen'!$B$6:$B$257,"&lt;="&amp;$B270)</f>
        <v>1.27</v>
      </c>
      <c r="UM270" s="4">
        <f>SUMIFS('Aceite Virgen'!UM$6:UM$257,'Aceite Virgen'!$A$6:$A$257,"&gt;="&amp;$A270,'Aceite Virgen'!$B$6:$B$257,"&lt;="&amp;$B270)</f>
        <v>0.56999999999999995</v>
      </c>
      <c r="UN270" s="4">
        <f>SUMIFS('Aceite Virgen'!UN$6:UN$257,'Aceite Virgen'!$A$6:$A$257,"&gt;="&amp;$A270,'Aceite Virgen'!$B$6:$B$257,"&lt;="&amp;$B270)</f>
        <v>1.58</v>
      </c>
      <c r="UR270" s="69">
        <f>SUMIFS('Aceite Virgen'!UR$6:UR$257,'Aceite Virgen'!$A$6:$A$257,"&gt;="&amp;$A270,'Aceite Virgen'!$B$6:$B$257,"&lt;="&amp;$B270)</f>
        <v>0.15</v>
      </c>
      <c r="US270" s="4">
        <f>SUMIFS('Aceite Virgen'!US$6:US$257,'Aceite Virgen'!$A$6:$A$257,"&gt;="&amp;$A270,'Aceite Virgen'!$B$6:$B$257,"&lt;="&amp;$B270)</f>
        <v>0</v>
      </c>
      <c r="UT270" s="4">
        <f>SUMIFS('Aceite Virgen'!UT$6:UT$257,'Aceite Virgen'!$A$6:$A$257,"&gt;="&amp;$A270,'Aceite Virgen'!$B$6:$B$257,"&lt;="&amp;$B270)</f>
        <v>0.26</v>
      </c>
      <c r="UU270" s="4">
        <f>SUMIFS('Aceite Virgen'!UU$6:UU$257,'Aceite Virgen'!$A$6:$A$257,"&gt;="&amp;$A270,'Aceite Virgen'!$B$6:$B$257,"&lt;="&amp;$B270)</f>
        <v>0</v>
      </c>
      <c r="UY270" s="69">
        <f>SUMIFS('Aceite Virgen'!UY$6:UY$257,'Aceite Virgen'!$A$6:$A$257,"&gt;="&amp;$A270,'Aceite Virgen'!$B$6:$B$257,"&lt;="&amp;$B270)</f>
        <v>0.96</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6.86</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0.26</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1.23</v>
      </c>
      <c r="VT270" s="69">
        <f>SUMIFS('Aceite Virgen'!VT$6:VT$257,'Aceite Virgen'!$A$6:$A$257,"&gt;="&amp;$A270,'Aceite Virgen'!$B$6:$B$257,"&lt;="&amp;$B270)</f>
        <v>0.38</v>
      </c>
      <c r="VU270" s="4">
        <f>SUMIFS('Aceite Virgen'!VU$6:VU$257,'Aceite Virgen'!$A$6:$A$257,"&gt;="&amp;$A270,'Aceite Virgen'!$B$6:$B$257,"&lt;="&amp;$B270)</f>
        <v>0</v>
      </c>
      <c r="VV270" s="4">
        <f>SUMIFS('Aceite Virgen'!VV$6:VV$257,'Aceite Virgen'!$A$6:$A$257,"&gt;="&amp;$A270,'Aceite Virgen'!$B$6:$B$257,"&lt;="&amp;$B270)</f>
        <v>0</v>
      </c>
      <c r="VW270" s="4">
        <f>SUMIFS('Aceite Virgen'!VW$6:VW$257,'Aceite Virgen'!$A$6:$A$257,"&gt;="&amp;$A270,'Aceite Virgen'!$B$6:$B$257,"&lt;="&amp;$B270)</f>
        <v>1.7</v>
      </c>
      <c r="WA270" s="69">
        <f>SUMIFS('Aceite Virgen'!WA$6:WA$257,'Aceite Virgen'!$A$6:$A$257,"&gt;="&amp;$A270,'Aceite Virgen'!$B$6:$B$257,"&lt;="&amp;$B270)</f>
        <v>0</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0</v>
      </c>
      <c r="WH270" s="69">
        <f>SUMIFS('Aceite Virgen'!WH$6:WH$257,'Aceite Virgen'!$A$6:$A$257,"&gt;="&amp;$A270,'Aceite Virgen'!$B$6:$B$257,"&lt;="&amp;$B270)</f>
        <v>0.64</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9">
        <f>SUMIFS('Aceite Virgen'!WO$6:WO$257,'Aceite Virgen'!$A$6:$A$257,"&gt;="&amp;$A270,'Aceite Virgen'!$B$6:$B$257,"&lt;="&amp;$B270)</f>
        <v>1.85</v>
      </c>
      <c r="WP270" s="4">
        <f>SUMIFS('Aceite Virgen'!WP$6:WP$257,'Aceite Virgen'!$A$6:$A$257,"&gt;="&amp;$A270,'Aceite Virgen'!$B$6:$B$257,"&lt;="&amp;$B270)</f>
        <v>1.57</v>
      </c>
      <c r="WQ270" s="4">
        <f>SUMIFS('Aceite Virgen'!WQ$6:WQ$257,'Aceite Virgen'!$A$6:$A$257,"&gt;="&amp;$A270,'Aceite Virgen'!$B$6:$B$257,"&lt;="&amp;$B270)</f>
        <v>2.36</v>
      </c>
      <c r="WR270" s="4">
        <f>SUMIFS('Aceite Virgen'!WR$6:WR$257,'Aceite Virgen'!$A$6:$A$257,"&gt;="&amp;$A270,'Aceite Virgen'!$B$6:$B$257,"&lt;="&amp;$B270)</f>
        <v>0.65</v>
      </c>
      <c r="WV270" s="69">
        <f>SUMIFS('Aceite Virgen'!WV$6:WV$257,'Aceite Virgen'!$A$6:$A$257,"&gt;="&amp;$A270,'Aceite Virgen'!$B$6:$B$257,"&lt;="&amp;$B270)</f>
        <v>2.5599999999999996</v>
      </c>
      <c r="WW270" s="4">
        <f>SUMIFS('Aceite Virgen'!WW$6:WW$257,'Aceite Virgen'!$A$6:$A$257,"&gt;="&amp;$A270,'Aceite Virgen'!$B$6:$B$257,"&lt;="&amp;$B270)</f>
        <v>4.63</v>
      </c>
      <c r="WX270" s="4">
        <f>SUMIFS('Aceite Virgen'!WX$6:WX$257,'Aceite Virgen'!$A$6:$A$257,"&gt;="&amp;$A270,'Aceite Virgen'!$B$6:$B$257,"&lt;="&amp;$B270)</f>
        <v>0.33</v>
      </c>
      <c r="WY270" s="4">
        <f>SUMIFS('Aceite Virgen'!WY$6:WY$257,'Aceite Virgen'!$A$6:$A$257,"&gt;="&amp;$A270,'Aceite Virgen'!$B$6:$B$257,"&lt;="&amp;$B270)</f>
        <v>9.2100000000000009</v>
      </c>
      <c r="XC270" s="69">
        <f>SUMIFS('Aceite Virgen'!XC$6:XC$257,'Aceite Virgen'!$A$6:$A$257,"&gt;="&amp;$A270,'Aceite Virgen'!$B$6:$B$257,"&lt;="&amp;$B270)</f>
        <v>0.49</v>
      </c>
      <c r="XD270" s="4">
        <f>SUMIFS('Aceite Virgen'!XD$6:XD$257,'Aceite Virgen'!$A$6:$A$257,"&gt;="&amp;$A270,'Aceite Virgen'!$B$6:$B$257,"&lt;="&amp;$B270)</f>
        <v>0</v>
      </c>
      <c r="XE270" s="4">
        <f>SUMIFS('Aceite Virgen'!XE$6:XE$257,'Aceite Virgen'!$A$6:$A$257,"&gt;="&amp;$A270,'Aceite Virgen'!$B$6:$B$257,"&lt;="&amp;$B270)</f>
        <v>0.36</v>
      </c>
      <c r="XF270" s="4">
        <f>SUMIFS('Aceite Virgen'!XF$6:XF$257,'Aceite Virgen'!$A$6:$A$257,"&gt;="&amp;$A270,'Aceite Virgen'!$B$6:$B$257,"&lt;="&amp;$B270)</f>
        <v>1.42</v>
      </c>
      <c r="XJ270" s="69">
        <f>SUMIFS('Aceite Virgen'!XJ$6:XJ$257,'Aceite Virgen'!$A$6:$A$257,"&gt;="&amp;$A270,'Aceite Virgen'!$B$6:$B$257,"&lt;="&amp;$B270)</f>
        <v>3.36</v>
      </c>
      <c r="XK270" s="4">
        <f>SUMIFS('Aceite Virgen'!XK$6:XK$257,'Aceite Virgen'!$A$6:$A$257,"&gt;="&amp;$A270,'Aceite Virgen'!$B$6:$B$257,"&lt;="&amp;$B270)</f>
        <v>9.7200000000000006</v>
      </c>
      <c r="XL270" s="4">
        <f>SUMIFS('Aceite Virgen'!XL$6:XL$257,'Aceite Virgen'!$A$6:$A$257,"&gt;="&amp;$A270,'Aceite Virgen'!$B$6:$B$257,"&lt;="&amp;$B270)</f>
        <v>1.52</v>
      </c>
      <c r="XM270" s="4">
        <f>SUMIFS('Aceite Virgen'!XM$6:XM$257,'Aceite Virgen'!$A$6:$A$257,"&gt;="&amp;$A270,'Aceite Virgen'!$B$6:$B$257,"&lt;="&amp;$B270)</f>
        <v>0</v>
      </c>
      <c r="XQ270" s="69">
        <f>SUMIFS('Aceite Virgen'!XQ$6:XQ$257,'Aceite Virgen'!$A$6:$A$257,"&gt;="&amp;$A270,'Aceite Virgen'!$B$6:$B$257,"&lt;="&amp;$B270)</f>
        <v>2.04</v>
      </c>
      <c r="XR270" s="4">
        <f>SUMIFS('Aceite Virgen'!XR$6:XR$257,'Aceite Virgen'!$A$6:$A$257,"&gt;="&amp;$A270,'Aceite Virgen'!$B$6:$B$257,"&lt;="&amp;$B270)</f>
        <v>1.42</v>
      </c>
      <c r="XS270" s="4">
        <f>SUMIFS('Aceite Virgen'!XS$6:XS$257,'Aceite Virgen'!$A$6:$A$257,"&gt;="&amp;$A270,'Aceite Virgen'!$B$6:$B$257,"&lt;="&amp;$B270)</f>
        <v>0.61</v>
      </c>
      <c r="XT270" s="4">
        <f>SUMIFS('Aceite Virgen'!XT$6:XT$257,'Aceite Virgen'!$A$6:$A$257,"&gt;="&amp;$A270,'Aceite Virgen'!$B$6:$B$257,"&lt;="&amp;$B270)</f>
        <v>4.2699999999999996</v>
      </c>
      <c r="XX270" s="69">
        <f>SUMIFS('Aceite Virgen'!XX$6:XX$257,'Aceite Virgen'!$A$6:$A$257,"&gt;="&amp;$A270,'Aceite Virgen'!$B$6:$B$257,"&lt;="&amp;$B270)</f>
        <v>2.12</v>
      </c>
      <c r="XY270" s="4">
        <f>SUMIFS('Aceite Virgen'!XY$6:XY$257,'Aceite Virgen'!$A$6:$A$257,"&gt;="&amp;$A270,'Aceite Virgen'!$B$6:$B$257,"&lt;="&amp;$B270)</f>
        <v>6.04</v>
      </c>
      <c r="XZ270" s="4">
        <f>SUMIFS('Aceite Virgen'!XZ$6:XZ$257,'Aceite Virgen'!$A$6:$A$257,"&gt;="&amp;$A270,'Aceite Virgen'!$B$6:$B$257,"&lt;="&amp;$B270)</f>
        <v>1.27</v>
      </c>
      <c r="YA270" s="4">
        <f>SUMIFS('Aceite Virgen'!YA$6:YA$257,'Aceite Virgen'!$A$6:$A$257,"&gt;="&amp;$A270,'Aceite Virgen'!$B$6:$B$257,"&lt;="&amp;$B270)</f>
        <v>1.2</v>
      </c>
      <c r="YE270" s="69">
        <f>SUMIFS('Aceite Virgen'!YE$6:YE$257,'Aceite Virgen'!$A$6:$A$257,"&gt;="&amp;$A270,'Aceite Virgen'!$B$6:$B$257,"&lt;="&amp;$B270)</f>
        <v>1.94</v>
      </c>
      <c r="YF270" s="4">
        <f>SUMIFS('Aceite Virgen'!YF$6:YF$257,'Aceite Virgen'!$A$6:$A$257,"&gt;="&amp;$A270,'Aceite Virgen'!$B$6:$B$257,"&lt;="&amp;$B270)</f>
        <v>8.66</v>
      </c>
      <c r="YG270" s="4">
        <f>SUMIFS('Aceite Virgen'!YG$6:YG$257,'Aceite Virgen'!$A$6:$A$257,"&gt;="&amp;$A270,'Aceite Virgen'!$B$6:$B$257,"&lt;="&amp;$B270)</f>
        <v>1.39</v>
      </c>
      <c r="YH270" s="4">
        <f>SUMIFS('Aceite Virgen'!YH$6:YH$257,'Aceite Virgen'!$A$6:$A$257,"&gt;="&amp;$A270,'Aceite Virgen'!$B$6:$B$257,"&lt;="&amp;$B270)</f>
        <v>0</v>
      </c>
      <c r="YL270" s="69">
        <f>SUMIFS('Aceite Virgen'!YL$6:YL$257,'Aceite Virgen'!$A$6:$A$257,"&gt;="&amp;$A270,'Aceite Virgen'!$B$6:$B$257,"&lt;="&amp;$B270)</f>
        <v>0.58000000000000007</v>
      </c>
      <c r="YM270" s="4">
        <f>SUMIFS('Aceite Virgen'!YM$6:YM$257,'Aceite Virgen'!$A$6:$A$257,"&gt;="&amp;$A270,'Aceite Virgen'!$B$6:$B$257,"&lt;="&amp;$B270)</f>
        <v>1.03</v>
      </c>
      <c r="YN270" s="4">
        <f>SUMIFS('Aceite Virgen'!YN$6:YN$257,'Aceite Virgen'!$A$6:$A$257,"&gt;="&amp;$A270,'Aceite Virgen'!$B$6:$B$257,"&lt;="&amp;$B270)</f>
        <v>0.53</v>
      </c>
      <c r="YO270" s="4">
        <f>SUMIFS('Aceite Virgen'!YO$6:YO$257,'Aceite Virgen'!$A$6:$A$257,"&gt;="&amp;$A270,'Aceite Virgen'!$B$6:$B$257,"&lt;="&amp;$B270)</f>
        <v>0.7</v>
      </c>
      <c r="YP270" s="4">
        <f>SUMIFS('Aceite Virgen'!YP$6:YP$257,'Aceite Virgen'!$A$6:$A$257,"&gt;="&amp;$A270,'Aceite Virgen'!$B$6:$B$257,"&lt;="&amp;$B270)</f>
        <v>0</v>
      </c>
    </row>
    <row r="271" spans="1:666" x14ac:dyDescent="0.25">
      <c r="A271" s="9">
        <f>'TAM Aceite Virgen'!B19</f>
        <v>6.8</v>
      </c>
      <c r="B271" s="9">
        <f>'TAM Aceite Virgen'!C19</f>
        <v>7</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0.68</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0.45</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0.26</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1.8</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0.23</v>
      </c>
      <c r="ON271" s="4">
        <f>SUMIFS('Aceite Virgen'!ON$6:ON$257,'Aceite Virgen'!$A$6:$A$257,"&gt;="&amp;$A271,'Aceite Virgen'!$B$6:$B$257,"&lt;="&amp;$B271)</f>
        <v>0</v>
      </c>
      <c r="OO271" s="4">
        <f>SUMIFS('Aceite Virgen'!OO$6:OO$257,'Aceite Virgen'!$A$6:$A$257,"&gt;="&amp;$A271,'Aceite Virgen'!$B$6:$B$257,"&lt;="&amp;$B271)</f>
        <v>0.36</v>
      </c>
      <c r="OP271" s="4">
        <f>SUMIFS('Aceite Virgen'!OP$6:OP$257,'Aceite Virgen'!$A$6:$A$257,"&gt;="&amp;$A271,'Aceite Virgen'!$B$6:$B$257,"&lt;="&amp;$B271)</f>
        <v>0</v>
      </c>
      <c r="OT271" s="4">
        <f>SUMIFS('Aceite Virgen'!OT$6:OT$257,'Aceite Virgen'!$A$6:$A$257,"&gt;="&amp;$A271,'Aceite Virgen'!$B$6:$B$257,"&lt;="&amp;$B271)</f>
        <v>0.35</v>
      </c>
      <c r="OU271" s="4">
        <f>SUMIFS('Aceite Virgen'!OU$6:OU$257,'Aceite Virgen'!$A$6:$A$257,"&gt;="&amp;$A271,'Aceite Virgen'!$B$6:$B$257,"&lt;="&amp;$B271)</f>
        <v>0</v>
      </c>
      <c r="OV271" s="4">
        <f>SUMIFS('Aceite Virgen'!OV$6:OV$257,'Aceite Virgen'!$A$6:$A$257,"&gt;="&amp;$A271,'Aceite Virgen'!$B$6:$B$257,"&lt;="&amp;$B271)</f>
        <v>0.55000000000000004</v>
      </c>
      <c r="OW271" s="4">
        <f>SUMIFS('Aceite Virgen'!OW$6:OW$257,'Aceite Virgen'!$A$6:$A$257,"&gt;="&amp;$A271,'Aceite Virgen'!$B$6:$B$257,"&lt;="&amp;$B271)</f>
        <v>0</v>
      </c>
      <c r="PA271" s="4">
        <f>SUMIFS('Aceite Virgen'!PA$6:PA$257,'Aceite Virgen'!$A$6:$A$257,"&gt;="&amp;$A271,'Aceite Virgen'!$B$6:$B$257,"&lt;="&amp;$B271)</f>
        <v>0.54</v>
      </c>
      <c r="PB271" s="4">
        <f>SUMIFS('Aceite Virgen'!PB$6:PB$257,'Aceite Virgen'!$A$6:$A$257,"&gt;="&amp;$A271,'Aceite Virgen'!$B$6:$B$257,"&lt;="&amp;$B271)</f>
        <v>2.62</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1.57</v>
      </c>
      <c r="PI271" s="4">
        <f>SUMIFS('Aceite Virgen'!PI$6:PI$257,'Aceite Virgen'!$A$6:$A$257,"&gt;="&amp;$A271,'Aceite Virgen'!$B$6:$B$257,"&lt;="&amp;$B271)</f>
        <v>8.41</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0.25</v>
      </c>
      <c r="QD271" s="4">
        <f>SUMIFS('Aceite Virgen'!QD$6:QD$257,'Aceite Virgen'!$A$6:$A$257,"&gt;="&amp;$A271,'Aceite Virgen'!$B$6:$B$257,"&lt;="&amp;$B271)</f>
        <v>0</v>
      </c>
      <c r="QE271" s="4">
        <f>SUMIFS('Aceite Virgen'!QE$6:QE$257,'Aceite Virgen'!$A$6:$A$257,"&gt;="&amp;$A271,'Aceite Virgen'!$B$6:$B$257,"&lt;="&amp;$B271)</f>
        <v>0.46</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3.16</v>
      </c>
      <c r="QR271" s="4">
        <f>SUMIFS('Aceite Virgen'!QR$6:QR$257,'Aceite Virgen'!$A$6:$A$257,"&gt;="&amp;$A271,'Aceite Virgen'!$B$6:$B$257,"&lt;="&amp;$B271)</f>
        <v>14.56</v>
      </c>
      <c r="QS271" s="4">
        <f>SUMIFS('Aceite Virgen'!QS$6:QS$257,'Aceite Virgen'!$A$6:$A$257,"&gt;="&amp;$A271,'Aceite Virgen'!$B$6:$B$257,"&lt;="&amp;$B271)</f>
        <v>1.1599999999999999</v>
      </c>
      <c r="QT271" s="4">
        <f>SUMIFS('Aceite Virgen'!QT$6:QT$257,'Aceite Virgen'!$A$6:$A$257,"&gt;="&amp;$A271,'Aceite Virgen'!$B$6:$B$257,"&lt;="&amp;$B271)</f>
        <v>0</v>
      </c>
      <c r="QX271" s="4">
        <f>SUMIFS('Aceite Virgen'!QX$6:QX$257,'Aceite Virgen'!$A$6:$A$257,"&gt;="&amp;$A271,'Aceite Virgen'!$B$6:$B$257,"&lt;="&amp;$B271)</f>
        <v>1.1299999999999999</v>
      </c>
      <c r="QY271" s="4">
        <f>SUMIFS('Aceite Virgen'!QY$6:QY$257,'Aceite Virgen'!$A$6:$A$257,"&gt;="&amp;$A271,'Aceite Virgen'!$B$6:$B$257,"&lt;="&amp;$B271)</f>
        <v>2.12</v>
      </c>
      <c r="QZ271" s="4">
        <f>SUMIFS('Aceite Virgen'!QZ$6:QZ$257,'Aceite Virgen'!$A$6:$A$257,"&gt;="&amp;$A271,'Aceite Virgen'!$B$6:$B$257,"&lt;="&amp;$B271)</f>
        <v>0.56000000000000005</v>
      </c>
      <c r="RA271" s="4">
        <f>SUMIFS('Aceite Virgen'!RA$6:RA$257,'Aceite Virgen'!$A$6:$A$257,"&gt;="&amp;$A271,'Aceite Virgen'!$B$6:$B$257,"&lt;="&amp;$B271)</f>
        <v>2.65</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v>
      </c>
      <c r="RM271" s="4">
        <f>SUMIFS('Aceite Virgen'!RM$6:RM$257,'Aceite Virgen'!$A$6:$A$257,"&gt;="&amp;$A271,'Aceite Virgen'!$B$6:$B$257,"&lt;="&amp;$B271)</f>
        <v>0</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0.55000000000000004</v>
      </c>
      <c r="RT271" s="4">
        <f>SUMIFS('Aceite Virgen'!RT$6:RT$257,'Aceite Virgen'!$A$6:$A$257,"&gt;="&amp;$A271,'Aceite Virgen'!$B$6:$B$257,"&lt;="&amp;$B271)</f>
        <v>2.2799999999999998</v>
      </c>
      <c r="RU271" s="4">
        <f>SUMIFS('Aceite Virgen'!RU$6:RU$257,'Aceite Virgen'!$A$6:$A$257,"&gt;="&amp;$A271,'Aceite Virgen'!$B$6:$B$257,"&lt;="&amp;$B271)</f>
        <v>0.25</v>
      </c>
      <c r="RV271" s="4">
        <f>SUMIFS('Aceite Virgen'!RV$6:RV$257,'Aceite Virgen'!$A$6:$A$257,"&gt;="&amp;$A271,'Aceite Virgen'!$B$6:$B$257,"&lt;="&amp;$B271)</f>
        <v>0</v>
      </c>
      <c r="RZ271" s="69">
        <f>SUMIFS('Aceite Virgen'!RZ$6:RZ$257,'Aceite Virgen'!$A$6:$A$257,"&gt;="&amp;$A271,'Aceite Virgen'!$B$6:$B$257,"&lt;="&amp;$B271)</f>
        <v>0.32</v>
      </c>
      <c r="SA271" s="4">
        <f>SUMIFS('Aceite Virgen'!SA$6:SA$257,'Aceite Virgen'!$A$6:$A$257,"&gt;="&amp;$A271,'Aceite Virgen'!$B$6:$B$257,"&lt;="&amp;$B271)</f>
        <v>0.75</v>
      </c>
      <c r="SB271" s="4">
        <f>SUMIFS('Aceite Virgen'!SB$6:SB$257,'Aceite Virgen'!$A$6:$A$257,"&gt;="&amp;$A271,'Aceite Virgen'!$B$6:$B$257,"&lt;="&amp;$B271)</f>
        <v>0.34</v>
      </c>
      <c r="SC271" s="4">
        <f>SUMIFS('Aceite Virgen'!SC$6:SC$257,'Aceite Virgen'!$A$6:$A$257,"&gt;="&amp;$A271,'Aceite Virgen'!$B$6:$B$257,"&lt;="&amp;$B271)</f>
        <v>0</v>
      </c>
      <c r="SG271" s="69">
        <f>SUMIFS('Aceite Virgen'!SG$6:SG$257,'Aceite Virgen'!$A$6:$A$257,"&gt;="&amp;$A271,'Aceite Virgen'!$B$6:$B$257,"&lt;="&amp;$B271)</f>
        <v>0.11</v>
      </c>
      <c r="SH271" s="4">
        <f>SUMIFS('Aceite Virgen'!SH$6:SH$257,'Aceite Virgen'!$A$6:$A$257,"&gt;="&amp;$A271,'Aceite Virgen'!$B$6:$B$257,"&lt;="&amp;$B271)</f>
        <v>0</v>
      </c>
      <c r="SI271" s="4">
        <f>SUMIFS('Aceite Virgen'!SI$6:SI$257,'Aceite Virgen'!$A$6:$A$257,"&gt;="&amp;$A271,'Aceite Virgen'!$B$6:$B$257,"&lt;="&amp;$B271)</f>
        <v>0.16</v>
      </c>
      <c r="SJ271" s="4">
        <f>SUMIFS('Aceite Virgen'!SJ$6:SJ$257,'Aceite Virgen'!$A$6:$A$257,"&gt;="&amp;$A271,'Aceite Virgen'!$B$6:$B$257,"&lt;="&amp;$B271)</f>
        <v>0</v>
      </c>
      <c r="SN271" s="69">
        <f>SUMIFS('Aceite Virgen'!SN$6:SN$257,'Aceite Virgen'!$A$6:$A$257,"&gt;="&amp;$A271,'Aceite Virgen'!$B$6:$B$257,"&lt;="&amp;$B271)</f>
        <v>0.13</v>
      </c>
      <c r="SO271" s="4">
        <f>SUMIFS('Aceite Virgen'!SO$6:SO$257,'Aceite Virgen'!$A$6:$A$257,"&gt;="&amp;$A271,'Aceite Virgen'!$B$6:$B$257,"&lt;="&amp;$B271)</f>
        <v>0</v>
      </c>
      <c r="SP271" s="4">
        <f>SUMIFS('Aceite Virgen'!SP$6:SP$257,'Aceite Virgen'!$A$6:$A$257,"&gt;="&amp;$A271,'Aceite Virgen'!$B$6:$B$257,"&lt;="&amp;$B271)</f>
        <v>0.2</v>
      </c>
      <c r="SQ271" s="4">
        <f>SUMIFS('Aceite Virgen'!SQ$6:SQ$257,'Aceite Virgen'!$A$6:$A$257,"&gt;="&amp;$A271,'Aceite Virgen'!$B$6:$B$257,"&lt;="&amp;$B271)</f>
        <v>0</v>
      </c>
      <c r="SU271" s="69">
        <f>SUMIFS('Aceite Virgen'!SU$6:SU$257,'Aceite Virgen'!$A$6:$A$257,"&gt;="&amp;$A271,'Aceite Virgen'!$B$6:$B$257,"&lt;="&amp;$B271)</f>
        <v>0.55000000000000004</v>
      </c>
      <c r="SV271" s="4">
        <f>SUMIFS('Aceite Virgen'!SV$6:SV$257,'Aceite Virgen'!$A$6:$A$257,"&gt;="&amp;$A271,'Aceite Virgen'!$B$6:$B$257,"&lt;="&amp;$B271)</f>
        <v>0</v>
      </c>
      <c r="SW271" s="4">
        <f>SUMIFS('Aceite Virgen'!SW$6:SW$257,'Aceite Virgen'!$A$6:$A$257,"&gt;="&amp;$A271,'Aceite Virgen'!$B$6:$B$257,"&lt;="&amp;$B271)</f>
        <v>0.86</v>
      </c>
      <c r="SX271" s="4">
        <f>SUMIFS('Aceite Virgen'!SX$6:SX$257,'Aceite Virgen'!$A$6:$A$257,"&gt;="&amp;$A271,'Aceite Virgen'!$B$6:$B$257,"&lt;="&amp;$B271)</f>
        <v>0</v>
      </c>
      <c r="TB271" s="69">
        <f>SUMIFS('Aceite Virgen'!TB$6:TB$257,'Aceite Virgen'!$A$6:$A$257,"&gt;="&amp;$A271,'Aceite Virgen'!$B$6:$B$257,"&lt;="&amp;$B271)</f>
        <v>1.88</v>
      </c>
      <c r="TC271" s="4">
        <f>SUMIFS('Aceite Virgen'!TC$6:TC$257,'Aceite Virgen'!$A$6:$A$257,"&gt;="&amp;$A271,'Aceite Virgen'!$B$6:$B$257,"&lt;="&amp;$B271)</f>
        <v>6.9</v>
      </c>
      <c r="TD271" s="4">
        <f>SUMIFS('Aceite Virgen'!TD$6:TD$257,'Aceite Virgen'!$A$6:$A$257,"&gt;="&amp;$A271,'Aceite Virgen'!$B$6:$B$257,"&lt;="&amp;$B271)</f>
        <v>1.18</v>
      </c>
      <c r="TE271" s="4">
        <f>SUMIFS('Aceite Virgen'!TE$6:TE$257,'Aceite Virgen'!$A$6:$A$257,"&gt;="&amp;$A271,'Aceite Virgen'!$B$6:$B$257,"&lt;="&amp;$B271)</f>
        <v>0.87</v>
      </c>
      <c r="TI271" s="69">
        <f>SUMIFS('Aceite Virgen'!TI$6:TI$257,'Aceite Virgen'!$A$6:$A$257,"&gt;="&amp;$A271,'Aceite Virgen'!$B$6:$B$257,"&lt;="&amp;$B271)</f>
        <v>3.1100000000000003</v>
      </c>
      <c r="TJ271" s="4">
        <f>SUMIFS('Aceite Virgen'!TJ$6:TJ$257,'Aceite Virgen'!$A$6:$A$257,"&gt;="&amp;$A271,'Aceite Virgen'!$B$6:$B$257,"&lt;="&amp;$B271)</f>
        <v>2.98</v>
      </c>
      <c r="TK271" s="4">
        <f>SUMIFS('Aceite Virgen'!TK$6:TK$257,'Aceite Virgen'!$A$6:$A$257,"&gt;="&amp;$A271,'Aceite Virgen'!$B$6:$B$257,"&lt;="&amp;$B271)</f>
        <v>4.2</v>
      </c>
      <c r="TL271" s="4">
        <f>SUMIFS('Aceite Virgen'!TL$6:TL$257,'Aceite Virgen'!$A$6:$A$257,"&gt;="&amp;$A271,'Aceite Virgen'!$B$6:$B$257,"&lt;="&amp;$B271)</f>
        <v>0</v>
      </c>
      <c r="TP271" s="69">
        <f>SUMIFS('Aceite Virgen'!TP$6:TP$257,'Aceite Virgen'!$A$6:$A$257,"&gt;="&amp;$A271,'Aceite Virgen'!$B$6:$B$257,"&lt;="&amp;$B271)</f>
        <v>0.69</v>
      </c>
      <c r="TQ271" s="4">
        <f>SUMIFS('Aceite Virgen'!TQ$6:TQ$257,'Aceite Virgen'!$A$6:$A$257,"&gt;="&amp;$A271,'Aceite Virgen'!$B$6:$B$257,"&lt;="&amp;$B271)</f>
        <v>2.11</v>
      </c>
      <c r="TR271" s="4">
        <f>SUMIFS('Aceite Virgen'!TR$6:TR$257,'Aceite Virgen'!$A$6:$A$257,"&gt;="&amp;$A271,'Aceite Virgen'!$B$6:$B$257,"&lt;="&amp;$B271)</f>
        <v>0</v>
      </c>
      <c r="TS271" s="4">
        <f>SUMIFS('Aceite Virgen'!TS$6:TS$257,'Aceite Virgen'!$A$6:$A$257,"&gt;="&amp;$A271,'Aceite Virgen'!$B$6:$B$257,"&lt;="&amp;$B271)</f>
        <v>0</v>
      </c>
      <c r="TW271" s="69">
        <f>SUMIFS('Aceite Virgen'!TW$6:TW$257,'Aceite Virgen'!$A$6:$A$257,"&gt;="&amp;$A271,'Aceite Virgen'!$B$6:$B$257,"&lt;="&amp;$B271)</f>
        <v>0</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0</v>
      </c>
      <c r="UD271" s="69">
        <f>SUMIFS('Aceite Virgen'!UD$6:UD$257,'Aceite Virgen'!$A$6:$A$257,"&gt;="&amp;$A271,'Aceite Virgen'!$B$6:$B$257,"&lt;="&amp;$B271)</f>
        <v>0.56000000000000005</v>
      </c>
      <c r="UE271" s="4">
        <f>SUMIFS('Aceite Virgen'!UE$6:UE$257,'Aceite Virgen'!$A$6:$A$257,"&gt;="&amp;$A271,'Aceite Virgen'!$B$6:$B$257,"&lt;="&amp;$B271)</f>
        <v>3.91</v>
      </c>
      <c r="UF271" s="4">
        <f>SUMIFS('Aceite Virgen'!UF$6:UF$257,'Aceite Virgen'!$A$6:$A$257,"&gt;="&amp;$A271,'Aceite Virgen'!$B$6:$B$257,"&lt;="&amp;$B271)</f>
        <v>0</v>
      </c>
      <c r="UG271" s="4">
        <f>SUMIFS('Aceite Virgen'!UG$6:UG$257,'Aceite Virgen'!$A$6:$A$257,"&gt;="&amp;$A271,'Aceite Virgen'!$B$6:$B$257,"&lt;="&amp;$B271)</f>
        <v>0</v>
      </c>
      <c r="UK271" s="69">
        <f>SUMIFS('Aceite Virgen'!UK$6:UK$257,'Aceite Virgen'!$A$6:$A$257,"&gt;="&amp;$A271,'Aceite Virgen'!$B$6:$B$257,"&lt;="&amp;$B271)</f>
        <v>0.31</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1.42</v>
      </c>
      <c r="UR271" s="69">
        <f>SUMIFS('Aceite Virgen'!UR$6:UR$257,'Aceite Virgen'!$A$6:$A$257,"&gt;="&amp;$A271,'Aceite Virgen'!$B$6:$B$257,"&lt;="&amp;$B271)</f>
        <v>0</v>
      </c>
      <c r="US271" s="4">
        <f>SUMIFS('Aceite Virgen'!US$6:US$257,'Aceite Virgen'!$A$6:$A$257,"&gt;="&amp;$A271,'Aceite Virgen'!$B$6:$B$257,"&lt;="&amp;$B271)</f>
        <v>0</v>
      </c>
      <c r="UT271" s="4">
        <f>SUMIFS('Aceite Virgen'!UT$6:UT$257,'Aceite Virgen'!$A$6:$A$257,"&gt;="&amp;$A271,'Aceite Virgen'!$B$6:$B$257,"&lt;="&amp;$B271)</f>
        <v>0</v>
      </c>
      <c r="UU271" s="4">
        <f>SUMIFS('Aceite Virgen'!UU$6:UU$257,'Aceite Virgen'!$A$6:$A$257,"&gt;="&amp;$A271,'Aceite Virgen'!$B$6:$B$257,"&lt;="&amp;$B271)</f>
        <v>0</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0</v>
      </c>
      <c r="VG271" s="4">
        <f>SUMIFS('Aceite Virgen'!VG$6:VG$257,'Aceite Virgen'!$A$6:$A$257,"&gt;="&amp;$A271,'Aceite Virgen'!$B$6:$B$257,"&lt;="&amp;$B271)</f>
        <v>0</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0.31</v>
      </c>
      <c r="VN271" s="4">
        <f>SUMIFS('Aceite Virgen'!VN$6:VN$257,'Aceite Virgen'!$A$6:$A$257,"&gt;="&amp;$A271,'Aceite Virgen'!$B$6:$B$257,"&lt;="&amp;$B271)</f>
        <v>0</v>
      </c>
      <c r="VO271" s="4">
        <f>SUMIFS('Aceite Virgen'!VO$6:VO$257,'Aceite Virgen'!$A$6:$A$257,"&gt;="&amp;$A271,'Aceite Virgen'!$B$6:$B$257,"&lt;="&amp;$B271)</f>
        <v>0.51</v>
      </c>
      <c r="VP271" s="4">
        <f>SUMIFS('Aceite Virgen'!VP$6:VP$257,'Aceite Virgen'!$A$6:$A$257,"&gt;="&amp;$A271,'Aceite Virgen'!$B$6:$B$257,"&lt;="&amp;$B271)</f>
        <v>0</v>
      </c>
      <c r="VT271" s="69">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9">
        <f>SUMIFS('Aceite Virgen'!WA$6:WA$257,'Aceite Virgen'!$A$6:$A$257,"&gt;="&amp;$A271,'Aceite Virgen'!$B$6:$B$257,"&lt;="&amp;$B271)</f>
        <v>0</v>
      </c>
      <c r="WB271" s="4">
        <f>SUMIFS('Aceite Virgen'!WB$6:WB$257,'Aceite Virgen'!$A$6:$A$257,"&gt;="&amp;$A271,'Aceite Virgen'!$B$6:$B$257,"&lt;="&amp;$B271)</f>
        <v>0</v>
      </c>
      <c r="WC271" s="4">
        <f>SUMIFS('Aceite Virgen'!WC$6:WC$257,'Aceite Virgen'!$A$6:$A$257,"&gt;="&amp;$A271,'Aceite Virgen'!$B$6:$B$257,"&lt;="&amp;$B271)</f>
        <v>0</v>
      </c>
      <c r="WD271" s="4">
        <f>SUMIFS('Aceite Virgen'!WD$6:WD$257,'Aceite Virgen'!$A$6:$A$257,"&gt;="&amp;$A271,'Aceite Virgen'!$B$6:$B$257,"&lt;="&amp;$B271)</f>
        <v>0</v>
      </c>
      <c r="WH271" s="69">
        <f>SUMIFS('Aceite Virgen'!WH$6:WH$257,'Aceite Virgen'!$A$6:$A$257,"&gt;="&amp;$A271,'Aceite Virgen'!$B$6:$B$257,"&lt;="&amp;$B271)</f>
        <v>0.73</v>
      </c>
      <c r="WI271" s="4">
        <f>SUMIFS('Aceite Virgen'!WI$6:WI$257,'Aceite Virgen'!$A$6:$A$257,"&gt;="&amp;$A271,'Aceite Virgen'!$B$6:$B$257,"&lt;="&amp;$B271)</f>
        <v>3.29</v>
      </c>
      <c r="WJ271" s="4">
        <f>SUMIFS('Aceite Virgen'!WJ$6:WJ$257,'Aceite Virgen'!$A$6:$A$257,"&gt;="&amp;$A271,'Aceite Virgen'!$B$6:$B$257,"&lt;="&amp;$B271)</f>
        <v>0.35</v>
      </c>
      <c r="WK271" s="4">
        <f>SUMIFS('Aceite Virgen'!WK$6:WK$257,'Aceite Virgen'!$A$6:$A$257,"&gt;="&amp;$A271,'Aceite Virgen'!$B$6:$B$257,"&lt;="&amp;$B271)</f>
        <v>0.46</v>
      </c>
      <c r="WO271" s="69">
        <f>SUMIFS('Aceite Virgen'!WO$6:WO$257,'Aceite Virgen'!$A$6:$A$257,"&gt;="&amp;$A271,'Aceite Virgen'!$B$6:$B$257,"&lt;="&amp;$B271)</f>
        <v>0.77</v>
      </c>
      <c r="WP271" s="4">
        <f>SUMIFS('Aceite Virgen'!WP$6:WP$257,'Aceite Virgen'!$A$6:$A$257,"&gt;="&amp;$A271,'Aceite Virgen'!$B$6:$B$257,"&lt;="&amp;$B271)</f>
        <v>2.15</v>
      </c>
      <c r="WQ271" s="4">
        <f>SUMIFS('Aceite Virgen'!WQ$6:WQ$257,'Aceite Virgen'!$A$6:$A$257,"&gt;="&amp;$A271,'Aceite Virgen'!$B$6:$B$257,"&lt;="&amp;$B271)</f>
        <v>0.16</v>
      </c>
      <c r="WR271" s="4">
        <f>SUMIFS('Aceite Virgen'!WR$6:WR$257,'Aceite Virgen'!$A$6:$A$257,"&gt;="&amp;$A271,'Aceite Virgen'!$B$6:$B$257,"&lt;="&amp;$B271)</f>
        <v>1.25</v>
      </c>
      <c r="WV271" s="69">
        <f>SUMIFS('Aceite Virgen'!WV$6:WV$257,'Aceite Virgen'!$A$6:$A$257,"&gt;="&amp;$A271,'Aceite Virgen'!$B$6:$B$257,"&lt;="&amp;$B271)</f>
        <v>0.12</v>
      </c>
      <c r="WW271" s="4">
        <f>SUMIFS('Aceite Virgen'!WW$6:WW$257,'Aceite Virgen'!$A$6:$A$257,"&gt;="&amp;$A271,'Aceite Virgen'!$B$6:$B$257,"&lt;="&amp;$B271)</f>
        <v>0.81</v>
      </c>
      <c r="WX271" s="4">
        <f>SUMIFS('Aceite Virgen'!WX$6:WX$257,'Aceite Virgen'!$A$6:$A$257,"&gt;="&amp;$A271,'Aceite Virgen'!$B$6:$B$257,"&lt;="&amp;$B271)</f>
        <v>0</v>
      </c>
      <c r="WY271" s="4">
        <f>SUMIFS('Aceite Virgen'!WY$6:WY$257,'Aceite Virgen'!$A$6:$A$257,"&gt;="&amp;$A271,'Aceite Virgen'!$B$6:$B$257,"&lt;="&amp;$B271)</f>
        <v>0</v>
      </c>
      <c r="XC271" s="69">
        <f>SUMIFS('Aceite Virgen'!XC$6:XC$257,'Aceite Virgen'!$A$6:$A$257,"&gt;="&amp;$A271,'Aceite Virgen'!$B$6:$B$257,"&lt;="&amp;$B271)</f>
        <v>0.06</v>
      </c>
      <c r="XD271" s="4">
        <f>SUMIFS('Aceite Virgen'!XD$6:XD$257,'Aceite Virgen'!$A$6:$A$257,"&gt;="&amp;$A271,'Aceite Virgen'!$B$6:$B$257,"&lt;="&amp;$B271)</f>
        <v>0</v>
      </c>
      <c r="XE271" s="4">
        <f>SUMIFS('Aceite Virgen'!XE$6:XE$257,'Aceite Virgen'!$A$6:$A$257,"&gt;="&amp;$A271,'Aceite Virgen'!$B$6:$B$257,"&lt;="&amp;$B271)</f>
        <v>0.09</v>
      </c>
      <c r="XF271" s="4">
        <f>SUMIFS('Aceite Virgen'!XF$6:XF$257,'Aceite Virgen'!$A$6:$A$257,"&gt;="&amp;$A271,'Aceite Virgen'!$B$6:$B$257,"&lt;="&amp;$B271)</f>
        <v>0</v>
      </c>
      <c r="XJ271" s="69">
        <f>SUMIFS('Aceite Virgen'!XJ$6:XJ$257,'Aceite Virgen'!$A$6:$A$257,"&gt;="&amp;$A271,'Aceite Virgen'!$B$6:$B$257,"&lt;="&amp;$B271)</f>
        <v>0.82000000000000006</v>
      </c>
      <c r="XK271" s="4">
        <f>SUMIFS('Aceite Virgen'!XK$6:XK$257,'Aceite Virgen'!$A$6:$A$257,"&gt;="&amp;$A271,'Aceite Virgen'!$B$6:$B$257,"&lt;="&amp;$B271)</f>
        <v>0</v>
      </c>
      <c r="XL271" s="4">
        <f>SUMIFS('Aceite Virgen'!XL$6:XL$257,'Aceite Virgen'!$A$6:$A$257,"&gt;="&amp;$A271,'Aceite Virgen'!$B$6:$B$257,"&lt;="&amp;$B271)</f>
        <v>1.1400000000000001</v>
      </c>
      <c r="XM271" s="4">
        <f>SUMIFS('Aceite Virgen'!XM$6:XM$257,'Aceite Virgen'!$A$6:$A$257,"&gt;="&amp;$A271,'Aceite Virgen'!$B$6:$B$257,"&lt;="&amp;$B271)</f>
        <v>0.89</v>
      </c>
      <c r="XQ271" s="69">
        <f>SUMIFS('Aceite Virgen'!XQ$6:XQ$257,'Aceite Virgen'!$A$6:$A$257,"&gt;="&amp;$A271,'Aceite Virgen'!$B$6:$B$257,"&lt;="&amp;$B271)</f>
        <v>1.32</v>
      </c>
      <c r="XR271" s="4">
        <f>SUMIFS('Aceite Virgen'!XR$6:XR$257,'Aceite Virgen'!$A$6:$A$257,"&gt;="&amp;$A271,'Aceite Virgen'!$B$6:$B$257,"&lt;="&amp;$B271)</f>
        <v>0</v>
      </c>
      <c r="XS271" s="4">
        <f>SUMIFS('Aceite Virgen'!XS$6:XS$257,'Aceite Virgen'!$A$6:$A$257,"&gt;="&amp;$A271,'Aceite Virgen'!$B$6:$B$257,"&lt;="&amp;$B271)</f>
        <v>1.58</v>
      </c>
      <c r="XT271" s="4">
        <f>SUMIFS('Aceite Virgen'!XT$6:XT$257,'Aceite Virgen'!$A$6:$A$257,"&gt;="&amp;$A271,'Aceite Virgen'!$B$6:$B$257,"&lt;="&amp;$B271)</f>
        <v>2.04</v>
      </c>
      <c r="XX271" s="69">
        <f>SUMIFS('Aceite Virgen'!XX$6:XX$257,'Aceite Virgen'!$A$6:$A$257,"&gt;="&amp;$A271,'Aceite Virgen'!$B$6:$B$257,"&lt;="&amp;$B271)</f>
        <v>0.60000000000000009</v>
      </c>
      <c r="XY271" s="4">
        <f>SUMIFS('Aceite Virgen'!XY$6:XY$257,'Aceite Virgen'!$A$6:$A$257,"&gt;="&amp;$A271,'Aceite Virgen'!$B$6:$B$257,"&lt;="&amp;$B271)</f>
        <v>0</v>
      </c>
      <c r="XZ271" s="4">
        <f>SUMIFS('Aceite Virgen'!XZ$6:XZ$257,'Aceite Virgen'!$A$6:$A$257,"&gt;="&amp;$A271,'Aceite Virgen'!$B$6:$B$257,"&lt;="&amp;$B271)</f>
        <v>0</v>
      </c>
      <c r="YA271" s="4">
        <f>SUMIFS('Aceite Virgen'!YA$6:YA$257,'Aceite Virgen'!$A$6:$A$257,"&gt;="&amp;$A271,'Aceite Virgen'!$B$6:$B$257,"&lt;="&amp;$B271)</f>
        <v>0</v>
      </c>
      <c r="YE271" s="69">
        <f>SUMIFS('Aceite Virgen'!YE$6:YE$257,'Aceite Virgen'!$A$6:$A$257,"&gt;="&amp;$A271,'Aceite Virgen'!$B$6:$B$257,"&lt;="&amp;$B271)</f>
        <v>0.08</v>
      </c>
      <c r="YF271" s="4">
        <f>SUMIFS('Aceite Virgen'!YF$6:YF$257,'Aceite Virgen'!$A$6:$A$257,"&gt;="&amp;$A271,'Aceite Virgen'!$B$6:$B$257,"&lt;="&amp;$B271)</f>
        <v>0</v>
      </c>
      <c r="YG271" s="4">
        <f>SUMIFS('Aceite Virgen'!YG$6:YG$257,'Aceite Virgen'!$A$6:$A$257,"&gt;="&amp;$A271,'Aceite Virgen'!$B$6:$B$257,"&lt;="&amp;$B271)</f>
        <v>0</v>
      </c>
      <c r="YH271" s="4">
        <f>SUMIFS('Aceite Virgen'!YH$6:YH$257,'Aceite Virgen'!$A$6:$A$257,"&gt;="&amp;$A271,'Aceite Virgen'!$B$6:$B$257,"&lt;="&amp;$B271)</f>
        <v>0.38</v>
      </c>
      <c r="YL271" s="69">
        <f>SUMIFS('Aceite Virgen'!YL$6:YL$257,'Aceite Virgen'!$A$6:$A$257,"&gt;="&amp;$A271,'Aceite Virgen'!$B$6:$B$257,"&lt;="&amp;$B271)</f>
        <v>0.37</v>
      </c>
      <c r="YM271" s="4">
        <f>SUMIFS('Aceite Virgen'!YM$6:YM$257,'Aceite Virgen'!$A$6:$A$257,"&gt;="&amp;$A271,'Aceite Virgen'!$B$6:$B$257,"&lt;="&amp;$B271)</f>
        <v>0</v>
      </c>
      <c r="YN271" s="4">
        <f>SUMIFS('Aceite Virgen'!YN$6:YN$257,'Aceite Virgen'!$A$6:$A$257,"&gt;="&amp;$A271,'Aceite Virgen'!$B$6:$B$257,"&lt;="&amp;$B271)</f>
        <v>0.43</v>
      </c>
      <c r="YO271" s="4">
        <f>SUMIFS('Aceite Virgen'!YO$6:YO$257,'Aceite Virgen'!$A$6:$A$257,"&gt;="&amp;$A271,'Aceite Virgen'!$B$6:$B$257,"&lt;="&amp;$B271)</f>
        <v>0</v>
      </c>
      <c r="YP271" s="4">
        <f>SUMIFS('Aceite Virgen'!YP$6:YP$257,'Aceite Virgen'!$A$6:$A$257,"&gt;="&amp;$A271,'Aceite Virgen'!$B$6:$B$257,"&lt;="&amp;$B271)</f>
        <v>1.78</v>
      </c>
    </row>
    <row r="272" spans="1:666" x14ac:dyDescent="0.25">
      <c r="A272" s="9">
        <f>'TAM Aceite Virgen'!B20</f>
        <v>7</v>
      </c>
      <c r="B272" s="9">
        <f>'TAM Aceite Virgen'!C20</f>
        <v>7.2</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0.17</v>
      </c>
      <c r="AG272" s="4">
        <f>SUMIFS('Aceite Virgen'!AG$6:AG$257,'Aceite Virgen'!$A$6:$A$257,"&gt;="&amp;$A272,'Aceite Virgen'!$B$6:$B$257,"&lt;="&amp;$B272)</f>
        <v>0</v>
      </c>
      <c r="AH272" s="4">
        <f>SUMIFS('Aceite Virgen'!AH$6:AH$257,'Aceite Virgen'!$A$6:$A$257,"&gt;="&amp;$A272,'Aceite Virgen'!$B$6:$B$257,"&lt;="&amp;$B272)</f>
        <v>0.15</v>
      </c>
      <c r="AI272" s="4">
        <f>SUMIFS('Aceite Virgen'!AI$6:AI$257,'Aceite Virgen'!$A$6:$A$257,"&gt;="&amp;$A272,'Aceite Virgen'!$B$6:$B$257,"&lt;="&amp;$B272)</f>
        <v>0</v>
      </c>
      <c r="AJ272" s="9"/>
      <c r="AK272" s="9"/>
      <c r="AL272" s="9"/>
      <c r="AM272" s="4">
        <f>SUMIFS('Aceite Virgen'!AM$6:AM$257,'Aceite Virgen'!$A$6:$A$257,"&gt;="&amp;$A272,'Aceite Virgen'!$B$6:$B$257,"&lt;="&amp;$B272)</f>
        <v>0.08</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0.05</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0.04</v>
      </c>
      <c r="BW272" s="4">
        <f>SUMIFS('Aceite Virgen'!BW$6:BW$257,'Aceite Virgen'!$A$6:$A$257,"&gt;="&amp;$A272,'Aceite Virgen'!$B$6:$B$257,"&lt;="&amp;$B272)</f>
        <v>0</v>
      </c>
      <c r="BX272" s="4">
        <f>SUMIFS('Aceite Virgen'!BX$6:BX$257,'Aceite Virgen'!$A$6:$A$257,"&gt;="&amp;$A272,'Aceite Virgen'!$B$6:$B$257,"&lt;="&amp;$B272)</f>
        <v>0.05</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1.03</v>
      </c>
      <c r="CR272" s="4">
        <f>SUMIFS('Aceite Virgen'!CR$6:CR$257,'Aceite Virgen'!$A$6:$A$257,"&gt;="&amp;$A272,'Aceite Virgen'!$B$6:$B$257,"&lt;="&amp;$B272)</f>
        <v>0</v>
      </c>
      <c r="CS272" s="4">
        <f>SUMIFS('Aceite Virgen'!CS$6:CS$257,'Aceite Virgen'!$A$6:$A$257,"&gt;="&amp;$A272,'Aceite Virgen'!$B$6:$B$257,"&lt;="&amp;$B272)</f>
        <v>1.2999999999999998</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0.05</v>
      </c>
      <c r="DM272" s="4">
        <f>SUMIFS('Aceite Virgen'!DM$6:DM$257,'Aceite Virgen'!$A$6:$A$257,"&gt;="&amp;$A272,'Aceite Virgen'!$B$6:$B$257,"&lt;="&amp;$B272)</f>
        <v>0</v>
      </c>
      <c r="DN272" s="4">
        <f>SUMIFS('Aceite Virgen'!DN$6:DN$257,'Aceite Virgen'!$A$6:$A$257,"&gt;="&amp;$A272,'Aceite Virgen'!$B$6:$B$257,"&lt;="&amp;$B272)</f>
        <v>0.08</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0.44</v>
      </c>
      <c r="KM272" s="4">
        <f>SUMIFS('Aceite Virgen'!KM$6:KM$257,'Aceite Virgen'!$A$6:$A$257,"&gt;="&amp;$A272,'Aceite Virgen'!$B$6:$B$257,"&lt;="&amp;$B272)</f>
        <v>3.1</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0.53</v>
      </c>
      <c r="MX272" s="4">
        <f>SUMIFS('Aceite Virgen'!MX$6:MX$257,'Aceite Virgen'!$A$6:$A$257,"&gt;="&amp;$A272,'Aceite Virgen'!$B$6:$B$257,"&lt;="&amp;$B272)</f>
        <v>0</v>
      </c>
      <c r="MY272" s="4">
        <f>SUMIFS('Aceite Virgen'!MY$6:MY$257,'Aceite Virgen'!$A$6:$A$257,"&gt;="&amp;$A272,'Aceite Virgen'!$B$6:$B$257,"&lt;="&amp;$B272)</f>
        <v>0.82</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0.42</v>
      </c>
      <c r="NL272" s="4">
        <f>SUMIFS('Aceite Virgen'!NL$6:NL$257,'Aceite Virgen'!$A$6:$A$257,"&gt;="&amp;$A272,'Aceite Virgen'!$B$6:$B$257,"&lt;="&amp;$B272)</f>
        <v>3.33</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0.22</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0.09</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0.28999999999999998</v>
      </c>
      <c r="PB272" s="4">
        <f>SUMIFS('Aceite Virgen'!PB$6:PB$257,'Aceite Virgen'!$A$6:$A$257,"&gt;="&amp;$A272,'Aceite Virgen'!$B$6:$B$257,"&lt;="&amp;$B272)</f>
        <v>0</v>
      </c>
      <c r="PC272" s="4">
        <f>SUMIFS('Aceite Virgen'!PC$6:PC$257,'Aceite Virgen'!$A$6:$A$257,"&gt;="&amp;$A272,'Aceite Virgen'!$B$6:$B$257,"&lt;="&amp;$B272)</f>
        <v>0.52</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0.15</v>
      </c>
      <c r="RF272" s="4">
        <f>SUMIFS('Aceite Virgen'!RF$6:RF$257,'Aceite Virgen'!$A$6:$A$257,"&gt;="&amp;$A272,'Aceite Virgen'!$B$6:$B$257,"&lt;="&amp;$B272)</f>
        <v>1.01</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2.3199999999999998</v>
      </c>
      <c r="RT272" s="4">
        <f>SUMIFS('Aceite Virgen'!RT$6:RT$257,'Aceite Virgen'!$A$6:$A$257,"&gt;="&amp;$A272,'Aceite Virgen'!$B$6:$B$257,"&lt;="&amp;$B272)</f>
        <v>0</v>
      </c>
      <c r="RU272" s="4">
        <f>SUMIFS('Aceite Virgen'!RU$6:RU$257,'Aceite Virgen'!$A$6:$A$257,"&gt;="&amp;$A272,'Aceite Virgen'!$B$6:$B$257,"&lt;="&amp;$B272)</f>
        <v>3.14</v>
      </c>
      <c r="RV272" s="4">
        <f>SUMIFS('Aceite Virgen'!RV$6:RV$257,'Aceite Virgen'!$A$6:$A$257,"&gt;="&amp;$A272,'Aceite Virgen'!$B$6:$B$257,"&lt;="&amp;$B272)</f>
        <v>2.13</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0.17</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0.9</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5.64</v>
      </c>
      <c r="TB272" s="69">
        <f>SUMIFS('Aceite Virgen'!TB$6:TB$257,'Aceite Virgen'!$A$6:$A$257,"&gt;="&amp;$A272,'Aceite Virgen'!$B$6:$B$257,"&lt;="&amp;$B272)</f>
        <v>0.98</v>
      </c>
      <c r="TC272" s="4">
        <f>SUMIFS('Aceite Virgen'!TC$6:TC$257,'Aceite Virgen'!$A$6:$A$257,"&gt;="&amp;$A272,'Aceite Virgen'!$B$6:$B$257,"&lt;="&amp;$B272)</f>
        <v>0</v>
      </c>
      <c r="TD272" s="4">
        <f>SUMIFS('Aceite Virgen'!TD$6:TD$257,'Aceite Virgen'!$A$6:$A$257,"&gt;="&amp;$A272,'Aceite Virgen'!$B$6:$B$257,"&lt;="&amp;$B272)</f>
        <v>0.74</v>
      </c>
      <c r="TE272" s="4">
        <f>SUMIFS('Aceite Virgen'!TE$6:TE$257,'Aceite Virgen'!$A$6:$A$257,"&gt;="&amp;$A272,'Aceite Virgen'!$B$6:$B$257,"&lt;="&amp;$B272)</f>
        <v>2.67</v>
      </c>
      <c r="TI272" s="69">
        <f>SUMIFS('Aceite Virgen'!TI$6:TI$257,'Aceite Virgen'!$A$6:$A$257,"&gt;="&amp;$A272,'Aceite Virgen'!$B$6:$B$257,"&lt;="&amp;$B272)</f>
        <v>2.34</v>
      </c>
      <c r="TJ272" s="4">
        <f>SUMIFS('Aceite Virgen'!TJ$6:TJ$257,'Aceite Virgen'!$A$6:$A$257,"&gt;="&amp;$A272,'Aceite Virgen'!$B$6:$B$257,"&lt;="&amp;$B272)</f>
        <v>9.35</v>
      </c>
      <c r="TK272" s="4">
        <f>SUMIFS('Aceite Virgen'!TK$6:TK$257,'Aceite Virgen'!$A$6:$A$257,"&gt;="&amp;$A272,'Aceite Virgen'!$B$6:$B$257,"&lt;="&amp;$B272)</f>
        <v>0.51</v>
      </c>
      <c r="TL272" s="4">
        <f>SUMIFS('Aceite Virgen'!TL$6:TL$257,'Aceite Virgen'!$A$6:$A$257,"&gt;="&amp;$A272,'Aceite Virgen'!$B$6:$B$257,"&lt;="&amp;$B272)</f>
        <v>0</v>
      </c>
      <c r="TP272" s="69">
        <f>SUMIFS('Aceite Virgen'!TP$6:TP$257,'Aceite Virgen'!$A$6:$A$257,"&gt;="&amp;$A272,'Aceite Virgen'!$B$6:$B$257,"&lt;="&amp;$B272)</f>
        <v>0.33</v>
      </c>
      <c r="TQ272" s="4">
        <f>SUMIFS('Aceite Virgen'!TQ$6:TQ$257,'Aceite Virgen'!$A$6:$A$257,"&gt;="&amp;$A272,'Aceite Virgen'!$B$6:$B$257,"&lt;="&amp;$B272)</f>
        <v>2.19</v>
      </c>
      <c r="TR272" s="4">
        <f>SUMIFS('Aceite Virgen'!TR$6:TR$257,'Aceite Virgen'!$A$6:$A$257,"&gt;="&amp;$A272,'Aceite Virgen'!$B$6:$B$257,"&lt;="&amp;$B272)</f>
        <v>0</v>
      </c>
      <c r="TS272" s="4">
        <f>SUMIFS('Aceite Virgen'!TS$6:TS$257,'Aceite Virgen'!$A$6:$A$257,"&gt;="&amp;$A272,'Aceite Virgen'!$B$6:$B$257,"&lt;="&amp;$B272)</f>
        <v>0</v>
      </c>
      <c r="TW272" s="69">
        <f>SUMIFS('Aceite Virgen'!TW$6:TW$257,'Aceite Virgen'!$A$6:$A$257,"&gt;="&amp;$A272,'Aceite Virgen'!$B$6:$B$257,"&lt;="&amp;$B272)</f>
        <v>1.71</v>
      </c>
      <c r="TX272" s="4">
        <f>SUMIFS('Aceite Virgen'!TX$6:TX$257,'Aceite Virgen'!$A$6:$A$257,"&gt;="&amp;$A272,'Aceite Virgen'!$B$6:$B$257,"&lt;="&amp;$B272)</f>
        <v>4.21</v>
      </c>
      <c r="TY272" s="4">
        <f>SUMIFS('Aceite Virgen'!TY$6:TY$257,'Aceite Virgen'!$A$6:$A$257,"&gt;="&amp;$A272,'Aceite Virgen'!$B$6:$B$257,"&lt;="&amp;$B272)</f>
        <v>1.5</v>
      </c>
      <c r="TZ272" s="4">
        <f>SUMIFS('Aceite Virgen'!TZ$6:TZ$257,'Aceite Virgen'!$A$6:$A$257,"&gt;="&amp;$A272,'Aceite Virgen'!$B$6:$B$257,"&lt;="&amp;$B272)</f>
        <v>0</v>
      </c>
      <c r="UD272" s="69">
        <f>SUMIFS('Aceite Virgen'!UD$6:UD$257,'Aceite Virgen'!$A$6:$A$257,"&gt;="&amp;$A272,'Aceite Virgen'!$B$6:$B$257,"&lt;="&amp;$B272)</f>
        <v>1.66</v>
      </c>
      <c r="UE272" s="4">
        <f>SUMIFS('Aceite Virgen'!UE$6:UE$257,'Aceite Virgen'!$A$6:$A$257,"&gt;="&amp;$A272,'Aceite Virgen'!$B$6:$B$257,"&lt;="&amp;$B272)</f>
        <v>11.58</v>
      </c>
      <c r="UF272" s="4">
        <f>SUMIFS('Aceite Virgen'!UF$6:UF$257,'Aceite Virgen'!$A$6:$A$257,"&gt;="&amp;$A272,'Aceite Virgen'!$B$6:$B$257,"&lt;="&amp;$B272)</f>
        <v>0</v>
      </c>
      <c r="UG272" s="4">
        <f>SUMIFS('Aceite Virgen'!UG$6:UG$257,'Aceite Virgen'!$A$6:$A$257,"&gt;="&amp;$A272,'Aceite Virgen'!$B$6:$B$257,"&lt;="&amp;$B272)</f>
        <v>0</v>
      </c>
      <c r="UK272" s="69">
        <f>SUMIFS('Aceite Virgen'!UK$6:UK$257,'Aceite Virgen'!$A$6:$A$257,"&gt;="&amp;$A272,'Aceite Virgen'!$B$6:$B$257,"&lt;="&amp;$B272)</f>
        <v>1.7000000000000002</v>
      </c>
      <c r="UL272" s="4">
        <f>SUMIFS('Aceite Virgen'!UL$6:UL$257,'Aceite Virgen'!$A$6:$A$257,"&gt;="&amp;$A272,'Aceite Virgen'!$B$6:$B$257,"&lt;="&amp;$B272)</f>
        <v>8.25</v>
      </c>
      <c r="UM272" s="4">
        <f>SUMIFS('Aceite Virgen'!UM$6:UM$257,'Aceite Virgen'!$A$6:$A$257,"&gt;="&amp;$A272,'Aceite Virgen'!$B$6:$B$257,"&lt;="&amp;$B272)</f>
        <v>0.5</v>
      </c>
      <c r="UN272" s="4">
        <f>SUMIFS('Aceite Virgen'!UN$6:UN$257,'Aceite Virgen'!$A$6:$A$257,"&gt;="&amp;$A272,'Aceite Virgen'!$B$6:$B$257,"&lt;="&amp;$B272)</f>
        <v>0</v>
      </c>
      <c r="UR272" s="69">
        <f>SUMIFS('Aceite Virgen'!UR$6:UR$257,'Aceite Virgen'!$A$6:$A$257,"&gt;="&amp;$A272,'Aceite Virgen'!$B$6:$B$257,"&lt;="&amp;$B272)</f>
        <v>1.9300000000000002</v>
      </c>
      <c r="US272" s="4">
        <f>SUMIFS('Aceite Virgen'!US$6:US$257,'Aceite Virgen'!$A$6:$A$257,"&gt;="&amp;$A272,'Aceite Virgen'!$B$6:$B$257,"&lt;="&amp;$B272)</f>
        <v>6.9399999999999995</v>
      </c>
      <c r="UT272" s="4">
        <f>SUMIFS('Aceite Virgen'!UT$6:UT$257,'Aceite Virgen'!$A$6:$A$257,"&gt;="&amp;$A272,'Aceite Virgen'!$B$6:$B$257,"&lt;="&amp;$B272)</f>
        <v>0.6</v>
      </c>
      <c r="UU272" s="4">
        <f>SUMIFS('Aceite Virgen'!UU$6:UU$257,'Aceite Virgen'!$A$6:$A$257,"&gt;="&amp;$A272,'Aceite Virgen'!$B$6:$B$257,"&lt;="&amp;$B272)</f>
        <v>0</v>
      </c>
      <c r="UY272" s="69">
        <f>SUMIFS('Aceite Virgen'!UY$6:UY$257,'Aceite Virgen'!$A$6:$A$257,"&gt;="&amp;$A272,'Aceite Virgen'!$B$6:$B$257,"&lt;="&amp;$B272)</f>
        <v>1.1599999999999999</v>
      </c>
      <c r="UZ272" s="4">
        <f>SUMIFS('Aceite Virgen'!UZ$6:UZ$257,'Aceite Virgen'!$A$6:$A$257,"&gt;="&amp;$A272,'Aceite Virgen'!$B$6:$B$257,"&lt;="&amp;$B272)</f>
        <v>6.17</v>
      </c>
      <c r="VA272" s="4">
        <f>SUMIFS('Aceite Virgen'!VA$6:VA$257,'Aceite Virgen'!$A$6:$A$257,"&gt;="&amp;$A272,'Aceite Virgen'!$B$6:$B$257,"&lt;="&amp;$B272)</f>
        <v>0</v>
      </c>
      <c r="VB272" s="4">
        <f>SUMIFS('Aceite Virgen'!VB$6:VB$257,'Aceite Virgen'!$A$6:$A$257,"&gt;="&amp;$A272,'Aceite Virgen'!$B$6:$B$257,"&lt;="&amp;$B272)</f>
        <v>0</v>
      </c>
      <c r="VF272" s="69">
        <f>SUMIFS('Aceite Virgen'!VF$6:VF$257,'Aceite Virgen'!$A$6:$A$257,"&gt;="&amp;$A272,'Aceite Virgen'!$B$6:$B$257,"&lt;="&amp;$B272)</f>
        <v>0.74</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3.46</v>
      </c>
      <c r="VM272" s="69">
        <f>SUMIFS('Aceite Virgen'!VM$6:VM$257,'Aceite Virgen'!$A$6:$A$257,"&gt;="&amp;$A272,'Aceite Virgen'!$B$6:$B$257,"&lt;="&amp;$B272)</f>
        <v>0.52</v>
      </c>
      <c r="VN272" s="4">
        <f>SUMIFS('Aceite Virgen'!VN$6:VN$257,'Aceite Virgen'!$A$6:$A$257,"&gt;="&amp;$A272,'Aceite Virgen'!$B$6:$B$257,"&lt;="&amp;$B272)</f>
        <v>0</v>
      </c>
      <c r="VO272" s="4">
        <f>SUMIFS('Aceite Virgen'!VO$6:VO$257,'Aceite Virgen'!$A$6:$A$257,"&gt;="&amp;$A272,'Aceite Virgen'!$B$6:$B$257,"&lt;="&amp;$B272)</f>
        <v>0.86</v>
      </c>
      <c r="VP272" s="4">
        <f>SUMIFS('Aceite Virgen'!VP$6:VP$257,'Aceite Virgen'!$A$6:$A$257,"&gt;="&amp;$A272,'Aceite Virgen'!$B$6:$B$257,"&lt;="&amp;$B272)</f>
        <v>0</v>
      </c>
      <c r="VT272" s="69">
        <f>SUMIFS('Aceite Virgen'!VT$6:VT$257,'Aceite Virgen'!$A$6:$A$257,"&gt;="&amp;$A272,'Aceite Virgen'!$B$6:$B$257,"&lt;="&amp;$B272)</f>
        <v>0.96</v>
      </c>
      <c r="VU272" s="4">
        <f>SUMIFS('Aceite Virgen'!VU$6:VU$257,'Aceite Virgen'!$A$6:$A$257,"&gt;="&amp;$A272,'Aceite Virgen'!$B$6:$B$257,"&lt;="&amp;$B272)</f>
        <v>0</v>
      </c>
      <c r="VV272" s="4">
        <f>SUMIFS('Aceite Virgen'!VV$6:VV$257,'Aceite Virgen'!$A$6:$A$257,"&gt;="&amp;$A272,'Aceite Virgen'!$B$6:$B$257,"&lt;="&amp;$B272)</f>
        <v>1.75</v>
      </c>
      <c r="VW272" s="4">
        <f>SUMIFS('Aceite Virgen'!VW$6:VW$257,'Aceite Virgen'!$A$6:$A$257,"&gt;="&amp;$A272,'Aceite Virgen'!$B$6:$B$257,"&lt;="&amp;$B272)</f>
        <v>0</v>
      </c>
      <c r="WA272" s="69">
        <f>SUMIFS('Aceite Virgen'!WA$6:WA$257,'Aceite Virgen'!$A$6:$A$257,"&gt;="&amp;$A272,'Aceite Virgen'!$B$6:$B$257,"&lt;="&amp;$B272)</f>
        <v>0</v>
      </c>
      <c r="WB272" s="4">
        <f>SUMIFS('Aceite Virgen'!WB$6:WB$257,'Aceite Virgen'!$A$6:$A$257,"&gt;="&amp;$A272,'Aceite Virgen'!$B$6:$B$257,"&lt;="&amp;$B272)</f>
        <v>0</v>
      </c>
      <c r="WC272" s="4">
        <f>SUMIFS('Aceite Virgen'!WC$6:WC$257,'Aceite Virgen'!$A$6:$A$257,"&gt;="&amp;$A272,'Aceite Virgen'!$B$6:$B$257,"&lt;="&amp;$B272)</f>
        <v>0</v>
      </c>
      <c r="WD272" s="4">
        <f>SUMIFS('Aceite Virgen'!WD$6:WD$257,'Aceite Virgen'!$A$6:$A$257,"&gt;="&amp;$A272,'Aceite Virgen'!$B$6:$B$257,"&lt;="&amp;$B272)</f>
        <v>0</v>
      </c>
      <c r="WH272" s="69">
        <f>SUMIFS('Aceite Virgen'!WH$6:WH$257,'Aceite Virgen'!$A$6:$A$257,"&gt;="&amp;$A272,'Aceite Virgen'!$B$6:$B$257,"&lt;="&amp;$B272)</f>
        <v>0</v>
      </c>
      <c r="WI272" s="4">
        <f>SUMIFS('Aceite Virgen'!WI$6:WI$257,'Aceite Virgen'!$A$6:$A$257,"&gt;="&amp;$A272,'Aceite Virgen'!$B$6:$B$257,"&lt;="&amp;$B272)</f>
        <v>0</v>
      </c>
      <c r="WJ272" s="4">
        <f>SUMIFS('Aceite Virgen'!WJ$6:WJ$257,'Aceite Virgen'!$A$6:$A$257,"&gt;="&amp;$A272,'Aceite Virgen'!$B$6:$B$257,"&lt;="&amp;$B272)</f>
        <v>0</v>
      </c>
      <c r="WK272" s="4">
        <f>SUMIFS('Aceite Virgen'!WK$6:WK$257,'Aceite Virgen'!$A$6:$A$257,"&gt;="&amp;$A272,'Aceite Virgen'!$B$6:$B$257,"&lt;="&amp;$B272)</f>
        <v>0</v>
      </c>
      <c r="WO272" s="69">
        <f>SUMIFS('Aceite Virgen'!WO$6:WO$257,'Aceite Virgen'!$A$6:$A$257,"&gt;="&amp;$A272,'Aceite Virgen'!$B$6:$B$257,"&lt;="&amp;$B272)</f>
        <v>2.6</v>
      </c>
      <c r="WP272" s="4">
        <f>SUMIFS('Aceite Virgen'!WP$6:WP$257,'Aceite Virgen'!$A$6:$A$257,"&gt;="&amp;$A272,'Aceite Virgen'!$B$6:$B$257,"&lt;="&amp;$B272)</f>
        <v>9.69</v>
      </c>
      <c r="WQ272" s="4">
        <f>SUMIFS('Aceite Virgen'!WQ$6:WQ$257,'Aceite Virgen'!$A$6:$A$257,"&gt;="&amp;$A272,'Aceite Virgen'!$B$6:$B$257,"&lt;="&amp;$B272)</f>
        <v>0.67999999999999994</v>
      </c>
      <c r="WR272" s="4">
        <f>SUMIFS('Aceite Virgen'!WR$6:WR$257,'Aceite Virgen'!$A$6:$A$257,"&gt;="&amp;$A272,'Aceite Virgen'!$B$6:$B$257,"&lt;="&amp;$B272)</f>
        <v>0</v>
      </c>
      <c r="WV272" s="69">
        <f>SUMIFS('Aceite Virgen'!WV$6:WV$257,'Aceite Virgen'!$A$6:$A$257,"&gt;="&amp;$A272,'Aceite Virgen'!$B$6:$B$257,"&lt;="&amp;$B272)</f>
        <v>3.42</v>
      </c>
      <c r="WW272" s="4">
        <f>SUMIFS('Aceite Virgen'!WW$6:WW$257,'Aceite Virgen'!$A$6:$A$257,"&gt;="&amp;$A272,'Aceite Virgen'!$B$6:$B$257,"&lt;="&amp;$B272)</f>
        <v>15.24</v>
      </c>
      <c r="WX272" s="4">
        <f>SUMIFS('Aceite Virgen'!WX$6:WX$257,'Aceite Virgen'!$A$6:$A$257,"&gt;="&amp;$A272,'Aceite Virgen'!$B$6:$B$257,"&lt;="&amp;$B272)</f>
        <v>1.25</v>
      </c>
      <c r="WY272" s="4">
        <f>SUMIFS('Aceite Virgen'!WY$6:WY$257,'Aceite Virgen'!$A$6:$A$257,"&gt;="&amp;$A272,'Aceite Virgen'!$B$6:$B$257,"&lt;="&amp;$B272)</f>
        <v>0</v>
      </c>
      <c r="XC272" s="69">
        <f>SUMIFS('Aceite Virgen'!XC$6:XC$257,'Aceite Virgen'!$A$6:$A$257,"&gt;="&amp;$A272,'Aceite Virgen'!$B$6:$B$257,"&lt;="&amp;$B272)</f>
        <v>4.4400000000000004</v>
      </c>
      <c r="XD272" s="4">
        <f>SUMIFS('Aceite Virgen'!XD$6:XD$257,'Aceite Virgen'!$A$6:$A$257,"&gt;="&amp;$A272,'Aceite Virgen'!$B$6:$B$257,"&lt;="&amp;$B272)</f>
        <v>10.66</v>
      </c>
      <c r="XE272" s="4">
        <f>SUMIFS('Aceite Virgen'!XE$6:XE$257,'Aceite Virgen'!$A$6:$A$257,"&gt;="&amp;$A272,'Aceite Virgen'!$B$6:$B$257,"&lt;="&amp;$B272)</f>
        <v>2.5300000000000002</v>
      </c>
      <c r="XF272" s="4">
        <f>SUMIFS('Aceite Virgen'!XF$6:XF$257,'Aceite Virgen'!$A$6:$A$257,"&gt;="&amp;$A272,'Aceite Virgen'!$B$6:$B$257,"&lt;="&amp;$B272)</f>
        <v>3.45</v>
      </c>
      <c r="XJ272" s="69">
        <f>SUMIFS('Aceite Virgen'!XJ$6:XJ$257,'Aceite Virgen'!$A$6:$A$257,"&gt;="&amp;$A272,'Aceite Virgen'!$B$6:$B$257,"&lt;="&amp;$B272)</f>
        <v>0.59</v>
      </c>
      <c r="XK272" s="4">
        <f>SUMIFS('Aceite Virgen'!XK$6:XK$257,'Aceite Virgen'!$A$6:$A$257,"&gt;="&amp;$A272,'Aceite Virgen'!$B$6:$B$257,"&lt;="&amp;$B272)</f>
        <v>0</v>
      </c>
      <c r="XL272" s="4">
        <f>SUMIFS('Aceite Virgen'!XL$6:XL$257,'Aceite Virgen'!$A$6:$A$257,"&gt;="&amp;$A272,'Aceite Virgen'!$B$6:$B$257,"&lt;="&amp;$B272)</f>
        <v>0.91</v>
      </c>
      <c r="XM272" s="4">
        <f>SUMIFS('Aceite Virgen'!XM$6:XM$257,'Aceite Virgen'!$A$6:$A$257,"&gt;="&amp;$A272,'Aceite Virgen'!$B$6:$B$257,"&lt;="&amp;$B272)</f>
        <v>0.43</v>
      </c>
      <c r="XQ272" s="69">
        <f>SUMIFS('Aceite Virgen'!XQ$6:XQ$257,'Aceite Virgen'!$A$6:$A$257,"&gt;="&amp;$A272,'Aceite Virgen'!$B$6:$B$257,"&lt;="&amp;$B272)</f>
        <v>0.1</v>
      </c>
      <c r="XR272" s="4">
        <f>SUMIFS('Aceite Virgen'!XR$6:XR$257,'Aceite Virgen'!$A$6:$A$257,"&gt;="&amp;$A272,'Aceite Virgen'!$B$6:$B$257,"&lt;="&amp;$B272)</f>
        <v>0</v>
      </c>
      <c r="XS272" s="4">
        <f>SUMIFS('Aceite Virgen'!XS$6:XS$257,'Aceite Virgen'!$A$6:$A$257,"&gt;="&amp;$A272,'Aceite Virgen'!$B$6:$B$257,"&lt;="&amp;$B272)</f>
        <v>0.15</v>
      </c>
      <c r="XT272" s="4">
        <f>SUMIFS('Aceite Virgen'!XT$6:XT$257,'Aceite Virgen'!$A$6:$A$257,"&gt;="&amp;$A272,'Aceite Virgen'!$B$6:$B$257,"&lt;="&amp;$B272)</f>
        <v>0</v>
      </c>
      <c r="XX272" s="69">
        <f>SUMIFS('Aceite Virgen'!XX$6:XX$257,'Aceite Virgen'!$A$6:$A$257,"&gt;="&amp;$A272,'Aceite Virgen'!$B$6:$B$257,"&lt;="&amp;$B272)</f>
        <v>0</v>
      </c>
      <c r="XY272" s="4">
        <f>SUMIFS('Aceite Virgen'!XY$6:XY$257,'Aceite Virgen'!$A$6:$A$257,"&gt;="&amp;$A272,'Aceite Virgen'!$B$6:$B$257,"&lt;="&amp;$B272)</f>
        <v>0</v>
      </c>
      <c r="XZ272" s="4">
        <f>SUMIFS('Aceite Virgen'!XZ$6:XZ$257,'Aceite Virgen'!$A$6:$A$257,"&gt;="&amp;$A272,'Aceite Virgen'!$B$6:$B$257,"&lt;="&amp;$B272)</f>
        <v>0</v>
      </c>
      <c r="YA272" s="4">
        <f>SUMIFS('Aceite Virgen'!YA$6:YA$257,'Aceite Virgen'!$A$6:$A$257,"&gt;="&amp;$A272,'Aceite Virgen'!$B$6:$B$257,"&lt;="&amp;$B272)</f>
        <v>0</v>
      </c>
      <c r="YE272" s="69">
        <f>SUMIFS('Aceite Virgen'!YE$6:YE$257,'Aceite Virgen'!$A$6:$A$257,"&gt;="&amp;$A272,'Aceite Virgen'!$B$6:$B$257,"&lt;="&amp;$B272)</f>
        <v>0</v>
      </c>
      <c r="YF272" s="4">
        <f>SUMIFS('Aceite Virgen'!YF$6:YF$257,'Aceite Virgen'!$A$6:$A$257,"&gt;="&amp;$A272,'Aceite Virgen'!$B$6:$B$257,"&lt;="&amp;$B272)</f>
        <v>0</v>
      </c>
      <c r="YG272" s="4">
        <f>SUMIFS('Aceite Virgen'!YG$6:YG$257,'Aceite Virgen'!$A$6:$A$257,"&gt;="&amp;$A272,'Aceite Virgen'!$B$6:$B$257,"&lt;="&amp;$B272)</f>
        <v>0</v>
      </c>
      <c r="YH272" s="4">
        <f>SUMIFS('Aceite Virgen'!YH$6:YH$257,'Aceite Virgen'!$A$6:$A$257,"&gt;="&amp;$A272,'Aceite Virgen'!$B$6:$B$257,"&lt;="&amp;$B272)</f>
        <v>0</v>
      </c>
      <c r="YL272" s="69">
        <f>SUMIFS('Aceite Virgen'!YL$6:YL$257,'Aceite Virgen'!$A$6:$A$257,"&gt;="&amp;$A272,'Aceite Virgen'!$B$6:$B$257,"&lt;="&amp;$B272)</f>
        <v>0</v>
      </c>
      <c r="YM272" s="4">
        <f>SUMIFS('Aceite Virgen'!YM$6:YM$257,'Aceite Virgen'!$A$6:$A$257,"&gt;="&amp;$A272,'Aceite Virgen'!$B$6:$B$257,"&lt;="&amp;$B272)</f>
        <v>0</v>
      </c>
      <c r="YN272" s="4">
        <f>SUMIFS('Aceite Virgen'!YN$6:YN$257,'Aceite Virgen'!$A$6:$A$257,"&gt;="&amp;$A272,'Aceite Virgen'!$B$6:$B$257,"&lt;="&amp;$B272)</f>
        <v>0</v>
      </c>
      <c r="YO272" s="4">
        <f>SUMIFS('Aceite Virgen'!YO$6:YO$257,'Aceite Virgen'!$A$6:$A$257,"&gt;="&amp;$A272,'Aceite Virgen'!$B$6:$B$257,"&lt;="&amp;$B272)</f>
        <v>0</v>
      </c>
      <c r="YP272" s="4">
        <f>SUMIFS('Aceite Virgen'!YP$6:YP$257,'Aceite Virgen'!$A$6:$A$257,"&gt;="&amp;$A272,'Aceite Virgen'!$B$6:$B$257,"&lt;="&amp;$B272)</f>
        <v>0</v>
      </c>
    </row>
    <row r="273" spans="1:666" x14ac:dyDescent="0.25">
      <c r="A273" s="9">
        <f>'TAM Aceite Virgen'!B21</f>
        <v>7.2</v>
      </c>
      <c r="B273" s="9">
        <f>'TAM Aceite Virgen'!C21</f>
        <v>7.4</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2.4500000000000002</v>
      </c>
      <c r="RT273" s="4">
        <f>SUMIFS('Aceite Virgen'!RT$6:RT$257,'Aceite Virgen'!$A$6:$A$257,"&gt;="&amp;$A273,'Aceite Virgen'!$B$6:$B$257,"&lt;="&amp;$B273)</f>
        <v>14.16</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0.96</v>
      </c>
      <c r="SH273" s="4">
        <f>SUMIFS('Aceite Virgen'!SH$6:SH$257,'Aceite Virgen'!$A$6:$A$257,"&gt;="&amp;$A273,'Aceite Virgen'!$B$6:$B$257,"&lt;="&amp;$B273)</f>
        <v>0</v>
      </c>
      <c r="SI273" s="4">
        <f>SUMIFS('Aceite Virgen'!SI$6:SI$257,'Aceite Virgen'!$A$6:$A$257,"&gt;="&amp;$A273,'Aceite Virgen'!$B$6:$B$257,"&lt;="&amp;$B273)</f>
        <v>0.99</v>
      </c>
      <c r="SJ273" s="4">
        <f>SUMIFS('Aceite Virgen'!SJ$6:SJ$257,'Aceite Virgen'!$A$6:$A$257,"&gt;="&amp;$A273,'Aceite Virgen'!$B$6:$B$257,"&lt;="&amp;$B273)</f>
        <v>1.66</v>
      </c>
      <c r="SN273" s="69">
        <f>SUMIFS('Aceite Virgen'!SN$6:SN$257,'Aceite Virgen'!$A$6:$A$257,"&gt;="&amp;$A273,'Aceite Virgen'!$B$6:$B$257,"&lt;="&amp;$B273)</f>
        <v>0.74</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5.34</v>
      </c>
      <c r="SU273" s="69">
        <f>SUMIFS('Aceite Virgen'!SU$6:SU$257,'Aceite Virgen'!$A$6:$A$257,"&gt;="&amp;$A273,'Aceite Virgen'!$B$6:$B$257,"&lt;="&amp;$B273)</f>
        <v>0.82</v>
      </c>
      <c r="SV273" s="4">
        <f>SUMIFS('Aceite Virgen'!SV$6:SV$257,'Aceite Virgen'!$A$6:$A$257,"&gt;="&amp;$A273,'Aceite Virgen'!$B$6:$B$257,"&lt;="&amp;$B273)</f>
        <v>3.22</v>
      </c>
      <c r="SW273" s="4">
        <f>SUMIFS('Aceite Virgen'!SW$6:SW$257,'Aceite Virgen'!$A$6:$A$257,"&gt;="&amp;$A273,'Aceite Virgen'!$B$6:$B$257,"&lt;="&amp;$B273)</f>
        <v>0.48</v>
      </c>
      <c r="SX273" s="4">
        <f>SUMIFS('Aceite Virgen'!SX$6:SX$257,'Aceite Virgen'!$A$6:$A$257,"&gt;="&amp;$A273,'Aceite Virgen'!$B$6:$B$257,"&lt;="&amp;$B273)</f>
        <v>0</v>
      </c>
      <c r="TB273" s="69">
        <f>SUMIFS('Aceite Virgen'!TB$6:TB$257,'Aceite Virgen'!$A$6:$A$257,"&gt;="&amp;$A273,'Aceite Virgen'!$B$6:$B$257,"&lt;="&amp;$B273)</f>
        <v>0.57000000000000006</v>
      </c>
      <c r="TC273" s="4">
        <f>SUMIFS('Aceite Virgen'!TC$6:TC$257,'Aceite Virgen'!$A$6:$A$257,"&gt;="&amp;$A273,'Aceite Virgen'!$B$6:$B$257,"&lt;="&amp;$B273)</f>
        <v>0</v>
      </c>
      <c r="TD273" s="4">
        <f>SUMIFS('Aceite Virgen'!TD$6:TD$257,'Aceite Virgen'!$A$6:$A$257,"&gt;="&amp;$A273,'Aceite Virgen'!$B$6:$B$257,"&lt;="&amp;$B273)</f>
        <v>0.47</v>
      </c>
      <c r="TE273" s="4">
        <f>SUMIFS('Aceite Virgen'!TE$6:TE$257,'Aceite Virgen'!$A$6:$A$257,"&gt;="&amp;$A273,'Aceite Virgen'!$B$6:$B$257,"&lt;="&amp;$B273)</f>
        <v>0</v>
      </c>
      <c r="TI273" s="69">
        <f>SUMIFS('Aceite Virgen'!TI$6:TI$257,'Aceite Virgen'!$A$6:$A$257,"&gt;="&amp;$A273,'Aceite Virgen'!$B$6:$B$257,"&lt;="&amp;$B273)</f>
        <v>1.3399999999999999</v>
      </c>
      <c r="TJ273" s="4">
        <f>SUMIFS('Aceite Virgen'!TJ$6:TJ$257,'Aceite Virgen'!$A$6:$A$257,"&gt;="&amp;$A273,'Aceite Virgen'!$B$6:$B$257,"&lt;="&amp;$B273)</f>
        <v>5.2299999999999995</v>
      </c>
      <c r="TK273" s="4">
        <f>SUMIFS('Aceite Virgen'!TK$6:TK$257,'Aceite Virgen'!$A$6:$A$257,"&gt;="&amp;$A273,'Aceite Virgen'!$B$6:$B$257,"&lt;="&amp;$B273)</f>
        <v>0.36</v>
      </c>
      <c r="TL273" s="4">
        <f>SUMIFS('Aceite Virgen'!TL$6:TL$257,'Aceite Virgen'!$A$6:$A$257,"&gt;="&amp;$A273,'Aceite Virgen'!$B$6:$B$257,"&lt;="&amp;$B273)</f>
        <v>0</v>
      </c>
      <c r="TP273" s="69">
        <f>SUMIFS('Aceite Virgen'!TP$6:TP$257,'Aceite Virgen'!$A$6:$A$257,"&gt;="&amp;$A273,'Aceite Virgen'!$B$6:$B$257,"&lt;="&amp;$B273)</f>
        <v>0.36</v>
      </c>
      <c r="TQ273" s="4">
        <f>SUMIFS('Aceite Virgen'!TQ$6:TQ$257,'Aceite Virgen'!$A$6:$A$257,"&gt;="&amp;$A273,'Aceite Virgen'!$B$6:$B$257,"&lt;="&amp;$B273)</f>
        <v>2.41</v>
      </c>
      <c r="TR273" s="4">
        <f>SUMIFS('Aceite Virgen'!TR$6:TR$257,'Aceite Virgen'!$A$6:$A$257,"&gt;="&amp;$A273,'Aceite Virgen'!$B$6:$B$257,"&lt;="&amp;$B273)</f>
        <v>0</v>
      </c>
      <c r="TS273" s="4">
        <f>SUMIFS('Aceite Virgen'!TS$6:TS$257,'Aceite Virgen'!$A$6:$A$257,"&gt;="&amp;$A273,'Aceite Virgen'!$B$6:$B$257,"&lt;="&amp;$B273)</f>
        <v>0</v>
      </c>
      <c r="TW273" s="69">
        <f>SUMIFS('Aceite Virgen'!TW$6:TW$257,'Aceite Virgen'!$A$6:$A$257,"&gt;="&amp;$A273,'Aceite Virgen'!$B$6:$B$257,"&lt;="&amp;$B273)</f>
        <v>0.62</v>
      </c>
      <c r="TX273" s="4">
        <f>SUMIFS('Aceite Virgen'!TX$6:TX$257,'Aceite Virgen'!$A$6:$A$257,"&gt;="&amp;$A273,'Aceite Virgen'!$B$6:$B$257,"&lt;="&amp;$B273)</f>
        <v>1.23</v>
      </c>
      <c r="TY273" s="4">
        <f>SUMIFS('Aceite Virgen'!TY$6:TY$257,'Aceite Virgen'!$A$6:$A$257,"&gt;="&amp;$A273,'Aceite Virgen'!$B$6:$B$257,"&lt;="&amp;$B273)</f>
        <v>0.62</v>
      </c>
      <c r="TZ273" s="4">
        <f>SUMIFS('Aceite Virgen'!TZ$6:TZ$257,'Aceite Virgen'!$A$6:$A$257,"&gt;="&amp;$A273,'Aceite Virgen'!$B$6:$B$257,"&lt;="&amp;$B273)</f>
        <v>0</v>
      </c>
      <c r="UD273" s="69">
        <f>SUMIFS('Aceite Virgen'!UD$6:UD$257,'Aceite Virgen'!$A$6:$A$257,"&gt;="&amp;$A273,'Aceite Virgen'!$B$6:$B$257,"&lt;="&amp;$B273)</f>
        <v>0.72</v>
      </c>
      <c r="UE273" s="4">
        <f>SUMIFS('Aceite Virgen'!UE$6:UE$257,'Aceite Virgen'!$A$6:$A$257,"&gt;="&amp;$A273,'Aceite Virgen'!$B$6:$B$257,"&lt;="&amp;$B273)</f>
        <v>3.74</v>
      </c>
      <c r="UF273" s="4">
        <f>SUMIFS('Aceite Virgen'!UF$6:UF$257,'Aceite Virgen'!$A$6:$A$257,"&gt;="&amp;$A273,'Aceite Virgen'!$B$6:$B$257,"&lt;="&amp;$B273)</f>
        <v>0.28999999999999998</v>
      </c>
      <c r="UG273" s="4">
        <f>SUMIFS('Aceite Virgen'!UG$6:UG$257,'Aceite Virgen'!$A$6:$A$257,"&gt;="&amp;$A273,'Aceite Virgen'!$B$6:$B$257,"&lt;="&amp;$B273)</f>
        <v>0</v>
      </c>
      <c r="UK273" s="69">
        <f>SUMIFS('Aceite Virgen'!UK$6:UK$257,'Aceite Virgen'!$A$6:$A$257,"&gt;="&amp;$A273,'Aceite Virgen'!$B$6:$B$257,"&lt;="&amp;$B273)</f>
        <v>2.31</v>
      </c>
      <c r="UL273" s="4">
        <f>SUMIFS('Aceite Virgen'!UL$6:UL$257,'Aceite Virgen'!$A$6:$A$257,"&gt;="&amp;$A273,'Aceite Virgen'!$B$6:$B$257,"&lt;="&amp;$B273)</f>
        <v>13.41</v>
      </c>
      <c r="UM273" s="4">
        <f>SUMIFS('Aceite Virgen'!UM$6:UM$257,'Aceite Virgen'!$A$6:$A$257,"&gt;="&amp;$A273,'Aceite Virgen'!$B$6:$B$257,"&lt;="&amp;$B273)</f>
        <v>0</v>
      </c>
      <c r="UN273" s="4">
        <f>SUMIFS('Aceite Virgen'!UN$6:UN$257,'Aceite Virgen'!$A$6:$A$257,"&gt;="&amp;$A273,'Aceite Virgen'!$B$6:$B$257,"&lt;="&amp;$B273)</f>
        <v>0</v>
      </c>
      <c r="UR273" s="69">
        <f>SUMIFS('Aceite Virgen'!UR$6:UR$257,'Aceite Virgen'!$A$6:$A$257,"&gt;="&amp;$A273,'Aceite Virgen'!$B$6:$B$257,"&lt;="&amp;$B273)</f>
        <v>1.3499999999999999</v>
      </c>
      <c r="US273" s="4">
        <f>SUMIFS('Aceite Virgen'!US$6:US$257,'Aceite Virgen'!$A$6:$A$257,"&gt;="&amp;$A273,'Aceite Virgen'!$B$6:$B$257,"&lt;="&amp;$B273)</f>
        <v>5.96</v>
      </c>
      <c r="UT273" s="4">
        <f>SUMIFS('Aceite Virgen'!UT$6:UT$257,'Aceite Virgen'!$A$6:$A$257,"&gt;="&amp;$A273,'Aceite Virgen'!$B$6:$B$257,"&lt;="&amp;$B273)</f>
        <v>0</v>
      </c>
      <c r="UU273" s="4">
        <f>SUMIFS('Aceite Virgen'!UU$6:UU$257,'Aceite Virgen'!$A$6:$A$257,"&gt;="&amp;$A273,'Aceite Virgen'!$B$6:$B$257,"&lt;="&amp;$B273)</f>
        <v>0</v>
      </c>
      <c r="UY273" s="69">
        <f>SUMIFS('Aceite Virgen'!UY$6:UY$257,'Aceite Virgen'!$A$6:$A$257,"&gt;="&amp;$A273,'Aceite Virgen'!$B$6:$B$257,"&lt;="&amp;$B273)</f>
        <v>0.31</v>
      </c>
      <c r="UZ273" s="4">
        <f>SUMIFS('Aceite Virgen'!UZ$6:UZ$257,'Aceite Virgen'!$A$6:$A$257,"&gt;="&amp;$A273,'Aceite Virgen'!$B$6:$B$257,"&lt;="&amp;$B273)</f>
        <v>0</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0.64999999999999991</v>
      </c>
      <c r="VG273" s="4">
        <f>SUMIFS('Aceite Virgen'!VG$6:VG$257,'Aceite Virgen'!$A$6:$A$257,"&gt;="&amp;$A273,'Aceite Virgen'!$B$6:$B$257,"&lt;="&amp;$B273)</f>
        <v>2.5299999999999998</v>
      </c>
      <c r="VH273" s="4">
        <f>SUMIFS('Aceite Virgen'!VH$6:VH$257,'Aceite Virgen'!$A$6:$A$257,"&gt;="&amp;$A273,'Aceite Virgen'!$B$6:$B$257,"&lt;="&amp;$B273)</f>
        <v>0.57999999999999996</v>
      </c>
      <c r="VI273" s="4">
        <f>SUMIFS('Aceite Virgen'!VI$6:VI$257,'Aceite Virgen'!$A$6:$A$257,"&gt;="&amp;$A273,'Aceite Virgen'!$B$6:$B$257,"&lt;="&amp;$B273)</f>
        <v>0</v>
      </c>
      <c r="VM273" s="69">
        <f>SUMIFS('Aceite Virgen'!VM$6:VM$257,'Aceite Virgen'!$A$6:$A$257,"&gt;="&amp;$A273,'Aceite Virgen'!$B$6:$B$257,"&lt;="&amp;$B273)</f>
        <v>1.45</v>
      </c>
      <c r="VN273" s="4">
        <f>SUMIFS('Aceite Virgen'!VN$6:VN$257,'Aceite Virgen'!$A$6:$A$257,"&gt;="&amp;$A273,'Aceite Virgen'!$B$6:$B$257,"&lt;="&amp;$B273)</f>
        <v>7.27</v>
      </c>
      <c r="VO273" s="4">
        <f>SUMIFS('Aceite Virgen'!VO$6:VO$257,'Aceite Virgen'!$A$6:$A$257,"&gt;="&amp;$A273,'Aceite Virgen'!$B$6:$B$257,"&lt;="&amp;$B273)</f>
        <v>0.78</v>
      </c>
      <c r="VP273" s="4">
        <f>SUMIFS('Aceite Virgen'!VP$6:VP$257,'Aceite Virgen'!$A$6:$A$257,"&gt;="&amp;$A273,'Aceite Virgen'!$B$6:$B$257,"&lt;="&amp;$B273)</f>
        <v>0</v>
      </c>
      <c r="VT273" s="69">
        <f>SUMIFS('Aceite Virgen'!VT$6:VT$257,'Aceite Virgen'!$A$6:$A$257,"&gt;="&amp;$A273,'Aceite Virgen'!$B$6:$B$257,"&lt;="&amp;$B273)</f>
        <v>0.11</v>
      </c>
      <c r="VU273" s="4">
        <f>SUMIFS('Aceite Virgen'!VU$6:VU$257,'Aceite Virgen'!$A$6:$A$257,"&gt;="&amp;$A273,'Aceite Virgen'!$B$6:$B$257,"&lt;="&amp;$B273)</f>
        <v>0.61</v>
      </c>
      <c r="VV273" s="4">
        <f>SUMIFS('Aceite Virgen'!VV$6:VV$257,'Aceite Virgen'!$A$6:$A$257,"&gt;="&amp;$A273,'Aceite Virgen'!$B$6:$B$257,"&lt;="&amp;$B273)</f>
        <v>0</v>
      </c>
      <c r="VW273" s="4">
        <f>SUMIFS('Aceite Virgen'!VW$6:VW$257,'Aceite Virgen'!$A$6:$A$257,"&gt;="&amp;$A273,'Aceite Virgen'!$B$6:$B$257,"&lt;="&amp;$B273)</f>
        <v>0</v>
      </c>
      <c r="WA273" s="69">
        <f>SUMIFS('Aceite Virgen'!WA$6:WA$257,'Aceite Virgen'!$A$6:$A$257,"&gt;="&amp;$A273,'Aceite Virgen'!$B$6:$B$257,"&lt;="&amp;$B273)</f>
        <v>0.96</v>
      </c>
      <c r="WB273" s="4">
        <f>SUMIFS('Aceite Virgen'!WB$6:WB$257,'Aceite Virgen'!$A$6:$A$257,"&gt;="&amp;$A273,'Aceite Virgen'!$B$6:$B$257,"&lt;="&amp;$B273)</f>
        <v>6.89</v>
      </c>
      <c r="WC273" s="4">
        <f>SUMIFS('Aceite Virgen'!WC$6:WC$257,'Aceite Virgen'!$A$6:$A$257,"&gt;="&amp;$A273,'Aceite Virgen'!$B$6:$B$257,"&lt;="&amp;$B273)</f>
        <v>0.32</v>
      </c>
      <c r="WD273" s="4">
        <f>SUMIFS('Aceite Virgen'!WD$6:WD$257,'Aceite Virgen'!$A$6:$A$257,"&gt;="&amp;$A273,'Aceite Virgen'!$B$6:$B$257,"&lt;="&amp;$B273)</f>
        <v>0</v>
      </c>
      <c r="WH273" s="69">
        <f>SUMIFS('Aceite Virgen'!WH$6:WH$257,'Aceite Virgen'!$A$6:$A$257,"&gt;="&amp;$A273,'Aceite Virgen'!$B$6:$B$257,"&lt;="&amp;$B273)</f>
        <v>0.25</v>
      </c>
      <c r="WI273" s="4">
        <f>SUMIFS('Aceite Virgen'!WI$6:WI$257,'Aceite Virgen'!$A$6:$A$257,"&gt;="&amp;$A273,'Aceite Virgen'!$B$6:$B$257,"&lt;="&amp;$B273)</f>
        <v>2.0099999999999998</v>
      </c>
      <c r="WJ273" s="4">
        <f>SUMIFS('Aceite Virgen'!WJ$6:WJ$257,'Aceite Virgen'!$A$6:$A$257,"&gt;="&amp;$A273,'Aceite Virgen'!$B$6:$B$257,"&lt;="&amp;$B273)</f>
        <v>0</v>
      </c>
      <c r="WK273" s="4">
        <f>SUMIFS('Aceite Virgen'!WK$6:WK$257,'Aceite Virgen'!$A$6:$A$257,"&gt;="&amp;$A273,'Aceite Virgen'!$B$6:$B$257,"&lt;="&amp;$B273)</f>
        <v>0</v>
      </c>
      <c r="WO273" s="69">
        <f>SUMIFS('Aceite Virgen'!WO$6:WO$257,'Aceite Virgen'!$A$6:$A$257,"&gt;="&amp;$A273,'Aceite Virgen'!$B$6:$B$257,"&lt;="&amp;$B273)</f>
        <v>1.53</v>
      </c>
      <c r="WP273" s="4">
        <f>SUMIFS('Aceite Virgen'!WP$6:WP$257,'Aceite Virgen'!$A$6:$A$257,"&gt;="&amp;$A273,'Aceite Virgen'!$B$6:$B$257,"&lt;="&amp;$B273)</f>
        <v>0.97</v>
      </c>
      <c r="WQ273" s="4">
        <f>SUMIFS('Aceite Virgen'!WQ$6:WQ$257,'Aceite Virgen'!$A$6:$A$257,"&gt;="&amp;$A273,'Aceite Virgen'!$B$6:$B$257,"&lt;="&amp;$B273)</f>
        <v>1.8599999999999999</v>
      </c>
      <c r="WR273" s="4">
        <f>SUMIFS('Aceite Virgen'!WR$6:WR$257,'Aceite Virgen'!$A$6:$A$257,"&gt;="&amp;$A273,'Aceite Virgen'!$B$6:$B$257,"&lt;="&amp;$B273)</f>
        <v>1.49</v>
      </c>
      <c r="WV273" s="69">
        <f>SUMIFS('Aceite Virgen'!WV$6:WV$257,'Aceite Virgen'!$A$6:$A$257,"&gt;="&amp;$A273,'Aceite Virgen'!$B$6:$B$257,"&lt;="&amp;$B273)</f>
        <v>1.91</v>
      </c>
      <c r="WW273" s="4">
        <f>SUMIFS('Aceite Virgen'!WW$6:WW$257,'Aceite Virgen'!$A$6:$A$257,"&gt;="&amp;$A273,'Aceite Virgen'!$B$6:$B$257,"&lt;="&amp;$B273)</f>
        <v>4.75</v>
      </c>
      <c r="WX273" s="4">
        <f>SUMIFS('Aceite Virgen'!WX$6:WX$257,'Aceite Virgen'!$A$6:$A$257,"&gt;="&amp;$A273,'Aceite Virgen'!$B$6:$B$257,"&lt;="&amp;$B273)</f>
        <v>1.2999999999999998</v>
      </c>
      <c r="WY273" s="4">
        <f>SUMIFS('Aceite Virgen'!WY$6:WY$257,'Aceite Virgen'!$A$6:$A$257,"&gt;="&amp;$A273,'Aceite Virgen'!$B$6:$B$257,"&lt;="&amp;$B273)</f>
        <v>1.22</v>
      </c>
      <c r="XC273" s="69">
        <f>SUMIFS('Aceite Virgen'!XC$6:XC$257,'Aceite Virgen'!$A$6:$A$257,"&gt;="&amp;$A273,'Aceite Virgen'!$B$6:$B$257,"&lt;="&amp;$B273)</f>
        <v>14.620000000000001</v>
      </c>
      <c r="XD273" s="4">
        <f>SUMIFS('Aceite Virgen'!XD$6:XD$257,'Aceite Virgen'!$A$6:$A$257,"&gt;="&amp;$A273,'Aceite Virgen'!$B$6:$B$257,"&lt;="&amp;$B273)</f>
        <v>5.47</v>
      </c>
      <c r="XE273" s="4">
        <f>SUMIFS('Aceite Virgen'!XE$6:XE$257,'Aceite Virgen'!$A$6:$A$257,"&gt;="&amp;$A273,'Aceite Virgen'!$B$6:$B$257,"&lt;="&amp;$B273)</f>
        <v>16.07</v>
      </c>
      <c r="XF273" s="4">
        <f>SUMIFS('Aceite Virgen'!XF$6:XF$257,'Aceite Virgen'!$A$6:$A$257,"&gt;="&amp;$A273,'Aceite Virgen'!$B$6:$B$257,"&lt;="&amp;$B273)</f>
        <v>19.32</v>
      </c>
      <c r="XJ273" s="69">
        <f>SUMIFS('Aceite Virgen'!XJ$6:XJ$257,'Aceite Virgen'!$A$6:$A$257,"&gt;="&amp;$A273,'Aceite Virgen'!$B$6:$B$257,"&lt;="&amp;$B273)</f>
        <v>1.03</v>
      </c>
      <c r="XK273" s="4">
        <f>SUMIFS('Aceite Virgen'!XK$6:XK$257,'Aceite Virgen'!$A$6:$A$257,"&gt;="&amp;$A273,'Aceite Virgen'!$B$6:$B$257,"&lt;="&amp;$B273)</f>
        <v>0</v>
      </c>
      <c r="XL273" s="4">
        <f>SUMIFS('Aceite Virgen'!XL$6:XL$257,'Aceite Virgen'!$A$6:$A$257,"&gt;="&amp;$A273,'Aceite Virgen'!$B$6:$B$257,"&lt;="&amp;$B273)</f>
        <v>1.8399999999999999</v>
      </c>
      <c r="XM273" s="4">
        <f>SUMIFS('Aceite Virgen'!XM$6:XM$257,'Aceite Virgen'!$A$6:$A$257,"&gt;="&amp;$A273,'Aceite Virgen'!$B$6:$B$257,"&lt;="&amp;$B273)</f>
        <v>0</v>
      </c>
      <c r="XQ273" s="69">
        <f>SUMIFS('Aceite Virgen'!XQ$6:XQ$257,'Aceite Virgen'!$A$6:$A$257,"&gt;="&amp;$A273,'Aceite Virgen'!$B$6:$B$257,"&lt;="&amp;$B273)</f>
        <v>0.31</v>
      </c>
      <c r="XR273" s="4">
        <f>SUMIFS('Aceite Virgen'!XR$6:XR$257,'Aceite Virgen'!$A$6:$A$257,"&gt;="&amp;$A273,'Aceite Virgen'!$B$6:$B$257,"&lt;="&amp;$B273)</f>
        <v>0</v>
      </c>
      <c r="XS273" s="4">
        <f>SUMIFS('Aceite Virgen'!XS$6:XS$257,'Aceite Virgen'!$A$6:$A$257,"&gt;="&amp;$A273,'Aceite Virgen'!$B$6:$B$257,"&lt;="&amp;$B273)</f>
        <v>0.14000000000000001</v>
      </c>
      <c r="XT273" s="4">
        <f>SUMIFS('Aceite Virgen'!XT$6:XT$257,'Aceite Virgen'!$A$6:$A$257,"&gt;="&amp;$A273,'Aceite Virgen'!$B$6:$B$257,"&lt;="&amp;$B273)</f>
        <v>0</v>
      </c>
      <c r="XX273" s="69">
        <f>SUMIFS('Aceite Virgen'!XX$6:XX$257,'Aceite Virgen'!$A$6:$A$257,"&gt;="&amp;$A273,'Aceite Virgen'!$B$6:$B$257,"&lt;="&amp;$B273)</f>
        <v>0.13</v>
      </c>
      <c r="XY273" s="4">
        <f>SUMIFS('Aceite Virgen'!XY$6:XY$257,'Aceite Virgen'!$A$6:$A$257,"&gt;="&amp;$A273,'Aceite Virgen'!$B$6:$B$257,"&lt;="&amp;$B273)</f>
        <v>0</v>
      </c>
      <c r="XZ273" s="4">
        <f>SUMIFS('Aceite Virgen'!XZ$6:XZ$257,'Aceite Virgen'!$A$6:$A$257,"&gt;="&amp;$A273,'Aceite Virgen'!$B$6:$B$257,"&lt;="&amp;$B273)</f>
        <v>0.21</v>
      </c>
      <c r="YA273" s="4">
        <f>SUMIFS('Aceite Virgen'!YA$6:YA$257,'Aceite Virgen'!$A$6:$A$257,"&gt;="&amp;$A273,'Aceite Virgen'!$B$6:$B$257,"&lt;="&amp;$B273)</f>
        <v>0</v>
      </c>
      <c r="YE273" s="69">
        <f>SUMIFS('Aceite Virgen'!YE$6:YE$257,'Aceite Virgen'!$A$6:$A$257,"&gt;="&amp;$A273,'Aceite Virgen'!$B$6:$B$257,"&lt;="&amp;$B273)</f>
        <v>0.24</v>
      </c>
      <c r="YF273" s="4">
        <f>SUMIFS('Aceite Virgen'!YF$6:YF$257,'Aceite Virgen'!$A$6:$A$257,"&gt;="&amp;$A273,'Aceite Virgen'!$B$6:$B$257,"&lt;="&amp;$B273)</f>
        <v>0</v>
      </c>
      <c r="YG273" s="4">
        <f>SUMIFS('Aceite Virgen'!YG$6:YG$257,'Aceite Virgen'!$A$6:$A$257,"&gt;="&amp;$A273,'Aceite Virgen'!$B$6:$B$257,"&lt;="&amp;$B273)</f>
        <v>0</v>
      </c>
      <c r="YH273" s="4">
        <f>SUMIFS('Aceite Virgen'!YH$6:YH$257,'Aceite Virgen'!$A$6:$A$257,"&gt;="&amp;$A273,'Aceite Virgen'!$B$6:$B$257,"&lt;="&amp;$B273)</f>
        <v>1.08</v>
      </c>
      <c r="YL273" s="69">
        <f>SUMIFS('Aceite Virgen'!YL$6:YL$257,'Aceite Virgen'!$A$6:$A$257,"&gt;="&amp;$A273,'Aceite Virgen'!$B$6:$B$257,"&lt;="&amp;$B273)</f>
        <v>0</v>
      </c>
      <c r="YM273" s="4">
        <f>SUMIFS('Aceite Virgen'!YM$6:YM$257,'Aceite Virgen'!$A$6:$A$257,"&gt;="&amp;$A273,'Aceite Virgen'!$B$6:$B$257,"&lt;="&amp;$B273)</f>
        <v>0</v>
      </c>
      <c r="YN273" s="4">
        <f>SUMIFS('Aceite Virgen'!YN$6:YN$257,'Aceite Virgen'!$A$6:$A$257,"&gt;="&amp;$A273,'Aceite Virgen'!$B$6:$B$257,"&lt;="&amp;$B273)</f>
        <v>0</v>
      </c>
      <c r="YO273" s="4">
        <f>SUMIFS('Aceite Virgen'!YO$6:YO$257,'Aceite Virgen'!$A$6:$A$257,"&gt;="&amp;$A273,'Aceite Virgen'!$B$6:$B$257,"&lt;="&amp;$B273)</f>
        <v>0</v>
      </c>
      <c r="YP273" s="4">
        <f>SUMIFS('Aceite Virgen'!YP$6:YP$257,'Aceite Virgen'!$A$6:$A$257,"&gt;="&amp;$A273,'Aceite Virgen'!$B$6:$B$257,"&lt;="&amp;$B273)</f>
        <v>0</v>
      </c>
    </row>
    <row r="274" spans="1:666" x14ac:dyDescent="0.25">
      <c r="A274" s="9">
        <f>'TAM Aceite Virgen'!B22</f>
        <v>7.4</v>
      </c>
      <c r="B274" s="9">
        <f>'TAM Aceite Virgen'!C22</f>
        <v>7.6</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0.06</v>
      </c>
      <c r="CK274" s="4">
        <f>SUMIFS('Aceite Virgen'!CK$6:CK$257,'Aceite Virgen'!$A$6:$A$257,"&gt;="&amp;$A274,'Aceite Virgen'!$B$6:$B$257,"&lt;="&amp;$B274)</f>
        <v>0</v>
      </c>
      <c r="CL274" s="4">
        <f>SUMIFS('Aceite Virgen'!CL$6:CL$257,'Aceite Virgen'!$A$6:$A$257,"&gt;="&amp;$A274,'Aceite Virgen'!$B$6:$B$257,"&lt;="&amp;$B274)</f>
        <v>0.08</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0.63</v>
      </c>
      <c r="HG274" s="4">
        <f>SUMIFS('Aceite Virgen'!HG$6:HG$257,'Aceite Virgen'!$A$6:$A$257,"&gt;="&amp;$A274,'Aceite Virgen'!$B$6:$B$257,"&lt;="&amp;$B274)</f>
        <v>0</v>
      </c>
      <c r="HH274" s="4">
        <f>SUMIFS('Aceite Virgen'!HH$6:HH$257,'Aceite Virgen'!$A$6:$A$257,"&gt;="&amp;$A274,'Aceite Virgen'!$B$6:$B$257,"&lt;="&amp;$B274)</f>
        <v>0.87</v>
      </c>
      <c r="HI274" s="4">
        <f>SUMIFS('Aceite Virgen'!HI$6:HI$257,'Aceite Virgen'!$A$6:$A$257,"&gt;="&amp;$A274,'Aceite Virgen'!$B$6:$B$257,"&lt;="&amp;$B274)</f>
        <v>0</v>
      </c>
      <c r="HM274" s="4">
        <f>SUMIFS('Aceite Virgen'!HM$6:HM$257,'Aceite Virgen'!$A$6:$A$257,"&gt;="&amp;$A274,'Aceite Virgen'!$B$6:$B$257,"&lt;="&amp;$B274)</f>
        <v>0.79</v>
      </c>
      <c r="HN274" s="4">
        <f>SUMIFS('Aceite Virgen'!HN$6:HN$257,'Aceite Virgen'!$A$6:$A$257,"&gt;="&amp;$A274,'Aceite Virgen'!$B$6:$B$257,"&lt;="&amp;$B274)</f>
        <v>0</v>
      </c>
      <c r="HO274" s="4">
        <f>SUMIFS('Aceite Virgen'!HO$6:HO$257,'Aceite Virgen'!$A$6:$A$257,"&gt;="&amp;$A274,'Aceite Virgen'!$B$6:$B$257,"&lt;="&amp;$B274)</f>
        <v>0.7</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0.36</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0.64</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0.24</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0.12</v>
      </c>
      <c r="MX274" s="4">
        <f>SUMIFS('Aceite Virgen'!MX$6:MX$257,'Aceite Virgen'!$A$6:$A$257,"&gt;="&amp;$A274,'Aceite Virgen'!$B$6:$B$257,"&lt;="&amp;$B274)</f>
        <v>0.97</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0.16</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0.78</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0.14000000000000001</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0.23</v>
      </c>
      <c r="RM274" s="4">
        <f>SUMIFS('Aceite Virgen'!RM$6:RM$257,'Aceite Virgen'!$A$6:$A$257,"&gt;="&amp;$A274,'Aceite Virgen'!$B$6:$B$257,"&lt;="&amp;$B274)</f>
        <v>0</v>
      </c>
      <c r="RN274" s="4">
        <f>SUMIFS('Aceite Virgen'!RN$6:RN$257,'Aceite Virgen'!$A$6:$A$257,"&gt;="&amp;$A274,'Aceite Virgen'!$B$6:$B$257,"&lt;="&amp;$B274)</f>
        <v>0.43</v>
      </c>
      <c r="RO274" s="4">
        <f>SUMIFS('Aceite Virgen'!RO$6:RO$257,'Aceite Virgen'!$A$6:$A$257,"&gt;="&amp;$A274,'Aceite Virgen'!$B$6:$B$257,"&lt;="&amp;$B274)</f>
        <v>0</v>
      </c>
      <c r="RS274" s="69">
        <f>SUMIFS('Aceite Virgen'!RS$6:RS$257,'Aceite Virgen'!$A$6:$A$257,"&gt;="&amp;$A274,'Aceite Virgen'!$B$6:$B$257,"&lt;="&amp;$B274)</f>
        <v>1.43</v>
      </c>
      <c r="RT274" s="4">
        <f>SUMIFS('Aceite Virgen'!RT$6:RT$257,'Aceite Virgen'!$A$6:$A$257,"&gt;="&amp;$A274,'Aceite Virgen'!$B$6:$B$257,"&lt;="&amp;$B274)</f>
        <v>4.2</v>
      </c>
      <c r="RU274" s="4">
        <f>SUMIFS('Aceite Virgen'!RU$6:RU$257,'Aceite Virgen'!$A$6:$A$257,"&gt;="&amp;$A274,'Aceite Virgen'!$B$6:$B$257,"&lt;="&amp;$B274)</f>
        <v>1.1000000000000001</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0.23</v>
      </c>
      <c r="SV274" s="4">
        <f>SUMIFS('Aceite Virgen'!SV$6:SV$257,'Aceite Virgen'!$A$6:$A$257,"&gt;="&amp;$A274,'Aceite Virgen'!$B$6:$B$257,"&lt;="&amp;$B274)</f>
        <v>0</v>
      </c>
      <c r="SW274" s="4">
        <f>SUMIFS('Aceite Virgen'!SW$6:SW$257,'Aceite Virgen'!$A$6:$A$257,"&gt;="&amp;$A274,'Aceite Virgen'!$B$6:$B$257,"&lt;="&amp;$B274)</f>
        <v>0.36</v>
      </c>
      <c r="SX274" s="4">
        <f>SUMIFS('Aceite Virgen'!SX$6:SX$257,'Aceite Virgen'!$A$6:$A$257,"&gt;="&amp;$A274,'Aceite Virgen'!$B$6:$B$257,"&lt;="&amp;$B274)</f>
        <v>0</v>
      </c>
      <c r="TB274" s="69">
        <f>SUMIFS('Aceite Virgen'!TB$6:TB$257,'Aceite Virgen'!$A$6:$A$257,"&gt;="&amp;$A274,'Aceite Virgen'!$B$6:$B$257,"&lt;="&amp;$B274)</f>
        <v>7.08</v>
      </c>
      <c r="TC274" s="4">
        <f>SUMIFS('Aceite Virgen'!TC$6:TC$257,'Aceite Virgen'!$A$6:$A$257,"&gt;="&amp;$A274,'Aceite Virgen'!$B$6:$B$257,"&lt;="&amp;$B274)</f>
        <v>0</v>
      </c>
      <c r="TD274" s="4">
        <f>SUMIFS('Aceite Virgen'!TD$6:TD$257,'Aceite Virgen'!$A$6:$A$257,"&gt;="&amp;$A274,'Aceite Virgen'!$B$6:$B$257,"&lt;="&amp;$B274)</f>
        <v>8.06</v>
      </c>
      <c r="TE274" s="4">
        <f>SUMIFS('Aceite Virgen'!TE$6:TE$257,'Aceite Virgen'!$A$6:$A$257,"&gt;="&amp;$A274,'Aceite Virgen'!$B$6:$B$257,"&lt;="&amp;$B274)</f>
        <v>10.72</v>
      </c>
      <c r="TI274" s="69">
        <f>SUMIFS('Aceite Virgen'!TI$6:TI$257,'Aceite Virgen'!$A$6:$A$257,"&gt;="&amp;$A274,'Aceite Virgen'!$B$6:$B$257,"&lt;="&amp;$B274)</f>
        <v>10.130000000000001</v>
      </c>
      <c r="TJ274" s="4">
        <f>SUMIFS('Aceite Virgen'!TJ$6:TJ$257,'Aceite Virgen'!$A$6:$A$257,"&gt;="&amp;$A274,'Aceite Virgen'!$B$6:$B$257,"&lt;="&amp;$B274)</f>
        <v>9.2100000000000009</v>
      </c>
      <c r="TK274" s="4">
        <f>SUMIFS('Aceite Virgen'!TK$6:TK$257,'Aceite Virgen'!$A$6:$A$257,"&gt;="&amp;$A274,'Aceite Virgen'!$B$6:$B$257,"&lt;="&amp;$B274)</f>
        <v>11.340000000000002</v>
      </c>
      <c r="TL274" s="4">
        <f>SUMIFS('Aceite Virgen'!TL$6:TL$257,'Aceite Virgen'!$A$6:$A$257,"&gt;="&amp;$A274,'Aceite Virgen'!$B$6:$B$257,"&lt;="&amp;$B274)</f>
        <v>5.79</v>
      </c>
      <c r="TP274" s="69">
        <f>SUMIFS('Aceite Virgen'!TP$6:TP$257,'Aceite Virgen'!$A$6:$A$257,"&gt;="&amp;$A274,'Aceite Virgen'!$B$6:$B$257,"&lt;="&amp;$B274)</f>
        <v>6.54</v>
      </c>
      <c r="TQ274" s="4">
        <f>SUMIFS('Aceite Virgen'!TQ$6:TQ$257,'Aceite Virgen'!$A$6:$A$257,"&gt;="&amp;$A274,'Aceite Virgen'!$B$6:$B$257,"&lt;="&amp;$B274)</f>
        <v>14.19</v>
      </c>
      <c r="TR274" s="4">
        <f>SUMIFS('Aceite Virgen'!TR$6:TR$257,'Aceite Virgen'!$A$6:$A$257,"&gt;="&amp;$A274,'Aceite Virgen'!$B$6:$B$257,"&lt;="&amp;$B274)</f>
        <v>4.84</v>
      </c>
      <c r="TS274" s="4">
        <f>SUMIFS('Aceite Virgen'!TS$6:TS$257,'Aceite Virgen'!$A$6:$A$257,"&gt;="&amp;$A274,'Aceite Virgen'!$B$6:$B$257,"&lt;="&amp;$B274)</f>
        <v>6.71</v>
      </c>
      <c r="TW274" s="69">
        <f>SUMIFS('Aceite Virgen'!TW$6:TW$257,'Aceite Virgen'!$A$6:$A$257,"&gt;="&amp;$A274,'Aceite Virgen'!$B$6:$B$257,"&lt;="&amp;$B274)</f>
        <v>1.1299999999999999</v>
      </c>
      <c r="TX274" s="4">
        <f>SUMIFS('Aceite Virgen'!TX$6:TX$257,'Aceite Virgen'!$A$6:$A$257,"&gt;="&amp;$A274,'Aceite Virgen'!$B$6:$B$257,"&lt;="&amp;$B274)</f>
        <v>0.91</v>
      </c>
      <c r="TY274" s="4">
        <f>SUMIFS('Aceite Virgen'!TY$6:TY$257,'Aceite Virgen'!$A$6:$A$257,"&gt;="&amp;$A274,'Aceite Virgen'!$B$6:$B$257,"&lt;="&amp;$B274)</f>
        <v>0.23</v>
      </c>
      <c r="TZ274" s="4">
        <f>SUMIFS('Aceite Virgen'!TZ$6:TZ$257,'Aceite Virgen'!$A$6:$A$257,"&gt;="&amp;$A274,'Aceite Virgen'!$B$6:$B$257,"&lt;="&amp;$B274)</f>
        <v>5.8</v>
      </c>
      <c r="UD274" s="69">
        <f>SUMIFS('Aceite Virgen'!UD$6:UD$257,'Aceite Virgen'!$A$6:$A$257,"&gt;="&amp;$A274,'Aceite Virgen'!$B$6:$B$257,"&lt;="&amp;$B274)</f>
        <v>2.5300000000000002</v>
      </c>
      <c r="UE274" s="4">
        <f>SUMIFS('Aceite Virgen'!UE$6:UE$257,'Aceite Virgen'!$A$6:$A$257,"&gt;="&amp;$A274,'Aceite Virgen'!$B$6:$B$257,"&lt;="&amp;$B274)</f>
        <v>2.79</v>
      </c>
      <c r="UF274" s="4">
        <f>SUMIFS('Aceite Virgen'!UF$6:UF$257,'Aceite Virgen'!$A$6:$A$257,"&gt;="&amp;$A274,'Aceite Virgen'!$B$6:$B$257,"&lt;="&amp;$B274)</f>
        <v>3.21</v>
      </c>
      <c r="UG274" s="4">
        <f>SUMIFS('Aceite Virgen'!UG$6:UG$257,'Aceite Virgen'!$A$6:$A$257,"&gt;="&amp;$A274,'Aceite Virgen'!$B$6:$B$257,"&lt;="&amp;$B274)</f>
        <v>0.64</v>
      </c>
      <c r="UK274" s="69">
        <f>SUMIFS('Aceite Virgen'!UK$6:UK$257,'Aceite Virgen'!$A$6:$A$257,"&gt;="&amp;$A274,'Aceite Virgen'!$B$6:$B$257,"&lt;="&amp;$B274)</f>
        <v>3.5</v>
      </c>
      <c r="UL274" s="4">
        <f>SUMIFS('Aceite Virgen'!UL$6:UL$257,'Aceite Virgen'!$A$6:$A$257,"&gt;="&amp;$A274,'Aceite Virgen'!$B$6:$B$257,"&lt;="&amp;$B274)</f>
        <v>7.9499999999999993</v>
      </c>
      <c r="UM274" s="4">
        <f>SUMIFS('Aceite Virgen'!UM$6:UM$257,'Aceite Virgen'!$A$6:$A$257,"&gt;="&amp;$A274,'Aceite Virgen'!$B$6:$B$257,"&lt;="&amp;$B274)</f>
        <v>1.67</v>
      </c>
      <c r="UN274" s="4">
        <f>SUMIFS('Aceite Virgen'!UN$6:UN$257,'Aceite Virgen'!$A$6:$A$257,"&gt;="&amp;$A274,'Aceite Virgen'!$B$6:$B$257,"&lt;="&amp;$B274)</f>
        <v>4.13</v>
      </c>
      <c r="UR274" s="69">
        <f>SUMIFS('Aceite Virgen'!UR$6:UR$257,'Aceite Virgen'!$A$6:$A$257,"&gt;="&amp;$A274,'Aceite Virgen'!$B$6:$B$257,"&lt;="&amp;$B274)</f>
        <v>1.75</v>
      </c>
      <c r="US274" s="4">
        <f>SUMIFS('Aceite Virgen'!US$6:US$257,'Aceite Virgen'!$A$6:$A$257,"&gt;="&amp;$A274,'Aceite Virgen'!$B$6:$B$257,"&lt;="&amp;$B274)</f>
        <v>1.03</v>
      </c>
      <c r="UT274" s="4">
        <f>SUMIFS('Aceite Virgen'!UT$6:UT$257,'Aceite Virgen'!$A$6:$A$257,"&gt;="&amp;$A274,'Aceite Virgen'!$B$6:$B$257,"&lt;="&amp;$B274)</f>
        <v>2.0300000000000002</v>
      </c>
      <c r="UU274" s="4">
        <f>SUMIFS('Aceite Virgen'!UU$6:UU$257,'Aceite Virgen'!$A$6:$A$257,"&gt;="&amp;$A274,'Aceite Virgen'!$B$6:$B$257,"&lt;="&amp;$B274)</f>
        <v>2.27</v>
      </c>
      <c r="UY274" s="69">
        <f>SUMIFS('Aceite Virgen'!UY$6:UY$257,'Aceite Virgen'!$A$6:$A$257,"&gt;="&amp;$A274,'Aceite Virgen'!$B$6:$B$257,"&lt;="&amp;$B274)</f>
        <v>1.35</v>
      </c>
      <c r="UZ274" s="4">
        <f>SUMIFS('Aceite Virgen'!UZ$6:UZ$257,'Aceite Virgen'!$A$6:$A$257,"&gt;="&amp;$A274,'Aceite Virgen'!$B$6:$B$257,"&lt;="&amp;$B274)</f>
        <v>0</v>
      </c>
      <c r="VA274" s="4">
        <f>SUMIFS('Aceite Virgen'!VA$6:VA$257,'Aceite Virgen'!$A$6:$A$257,"&gt;="&amp;$A274,'Aceite Virgen'!$B$6:$B$257,"&lt;="&amp;$B274)</f>
        <v>2.14</v>
      </c>
      <c r="VB274" s="4">
        <f>SUMIFS('Aceite Virgen'!VB$6:VB$257,'Aceite Virgen'!$A$6:$A$257,"&gt;="&amp;$A274,'Aceite Virgen'!$B$6:$B$257,"&lt;="&amp;$B274)</f>
        <v>0</v>
      </c>
      <c r="VF274" s="69">
        <f>SUMIFS('Aceite Virgen'!VF$6:VF$257,'Aceite Virgen'!$A$6:$A$257,"&gt;="&amp;$A274,'Aceite Virgen'!$B$6:$B$257,"&lt;="&amp;$B274)</f>
        <v>0.85</v>
      </c>
      <c r="VG274" s="4">
        <f>SUMIFS('Aceite Virgen'!VG$6:VG$257,'Aceite Virgen'!$A$6:$A$257,"&gt;="&amp;$A274,'Aceite Virgen'!$B$6:$B$257,"&lt;="&amp;$B274)</f>
        <v>2.3199999999999998</v>
      </c>
      <c r="VH274" s="4">
        <f>SUMIFS('Aceite Virgen'!VH$6:VH$257,'Aceite Virgen'!$A$6:$A$257,"&gt;="&amp;$A274,'Aceite Virgen'!$B$6:$B$257,"&lt;="&amp;$B274)</f>
        <v>0.34</v>
      </c>
      <c r="VI274" s="4">
        <f>SUMIFS('Aceite Virgen'!VI$6:VI$257,'Aceite Virgen'!$A$6:$A$257,"&gt;="&amp;$A274,'Aceite Virgen'!$B$6:$B$257,"&lt;="&amp;$B274)</f>
        <v>1.78</v>
      </c>
      <c r="VM274" s="69">
        <f>SUMIFS('Aceite Virgen'!VM$6:VM$257,'Aceite Virgen'!$A$6:$A$257,"&gt;="&amp;$A274,'Aceite Virgen'!$B$6:$B$257,"&lt;="&amp;$B274)</f>
        <v>3.5700000000000003</v>
      </c>
      <c r="VN274" s="4">
        <f>SUMIFS('Aceite Virgen'!VN$6:VN$257,'Aceite Virgen'!$A$6:$A$257,"&gt;="&amp;$A274,'Aceite Virgen'!$B$6:$B$257,"&lt;="&amp;$B274)</f>
        <v>0</v>
      </c>
      <c r="VO274" s="4">
        <f>SUMIFS('Aceite Virgen'!VO$6:VO$257,'Aceite Virgen'!$A$6:$A$257,"&gt;="&amp;$A274,'Aceite Virgen'!$B$6:$B$257,"&lt;="&amp;$B274)</f>
        <v>5.8999999999999995</v>
      </c>
      <c r="VP274" s="4">
        <f>SUMIFS('Aceite Virgen'!VP$6:VP$257,'Aceite Virgen'!$A$6:$A$257,"&gt;="&amp;$A274,'Aceite Virgen'!$B$6:$B$257,"&lt;="&amp;$B274)</f>
        <v>0</v>
      </c>
      <c r="VT274" s="69">
        <f>SUMIFS('Aceite Virgen'!VT$6:VT$257,'Aceite Virgen'!$A$6:$A$257,"&gt;="&amp;$A274,'Aceite Virgen'!$B$6:$B$257,"&lt;="&amp;$B274)</f>
        <v>2.7</v>
      </c>
      <c r="VU274" s="4">
        <f>SUMIFS('Aceite Virgen'!VU$6:VU$257,'Aceite Virgen'!$A$6:$A$257,"&gt;="&amp;$A274,'Aceite Virgen'!$B$6:$B$257,"&lt;="&amp;$B274)</f>
        <v>3.34</v>
      </c>
      <c r="VV274" s="4">
        <f>SUMIFS('Aceite Virgen'!VV$6:VV$257,'Aceite Virgen'!$A$6:$A$257,"&gt;="&amp;$A274,'Aceite Virgen'!$B$6:$B$257,"&lt;="&amp;$B274)</f>
        <v>3.37</v>
      </c>
      <c r="VW274" s="4">
        <f>SUMIFS('Aceite Virgen'!VW$6:VW$257,'Aceite Virgen'!$A$6:$A$257,"&gt;="&amp;$A274,'Aceite Virgen'!$B$6:$B$257,"&lt;="&amp;$B274)</f>
        <v>1.1399999999999999</v>
      </c>
      <c r="WA274" s="69">
        <f>SUMIFS('Aceite Virgen'!WA$6:WA$257,'Aceite Virgen'!$A$6:$A$257,"&gt;="&amp;$A274,'Aceite Virgen'!$B$6:$B$257,"&lt;="&amp;$B274)</f>
        <v>6.27</v>
      </c>
      <c r="WB274" s="4">
        <f>SUMIFS('Aceite Virgen'!WB$6:WB$257,'Aceite Virgen'!$A$6:$A$257,"&gt;="&amp;$A274,'Aceite Virgen'!$B$6:$B$257,"&lt;="&amp;$B274)</f>
        <v>16.77</v>
      </c>
      <c r="WC274" s="4">
        <f>SUMIFS('Aceite Virgen'!WC$6:WC$257,'Aceite Virgen'!$A$6:$A$257,"&gt;="&amp;$A274,'Aceite Virgen'!$B$6:$B$257,"&lt;="&amp;$B274)</f>
        <v>5.3599999999999994</v>
      </c>
      <c r="WD274" s="4">
        <f>SUMIFS('Aceite Virgen'!WD$6:WD$257,'Aceite Virgen'!$A$6:$A$257,"&gt;="&amp;$A274,'Aceite Virgen'!$B$6:$B$257,"&lt;="&amp;$B274)</f>
        <v>3.9699999999999998</v>
      </c>
      <c r="WH274" s="69">
        <f>SUMIFS('Aceite Virgen'!WH$6:WH$257,'Aceite Virgen'!$A$6:$A$257,"&gt;="&amp;$A274,'Aceite Virgen'!$B$6:$B$257,"&lt;="&amp;$B274)</f>
        <v>6.21</v>
      </c>
      <c r="WI274" s="4">
        <f>SUMIFS('Aceite Virgen'!WI$6:WI$257,'Aceite Virgen'!$A$6:$A$257,"&gt;="&amp;$A274,'Aceite Virgen'!$B$6:$B$257,"&lt;="&amp;$B274)</f>
        <v>16.829999999999998</v>
      </c>
      <c r="WJ274" s="4">
        <f>SUMIFS('Aceite Virgen'!WJ$6:WJ$257,'Aceite Virgen'!$A$6:$A$257,"&gt;="&amp;$A274,'Aceite Virgen'!$B$6:$B$257,"&lt;="&amp;$B274)</f>
        <v>2.5700000000000003</v>
      </c>
      <c r="WK274" s="4">
        <f>SUMIFS('Aceite Virgen'!WK$6:WK$257,'Aceite Virgen'!$A$6:$A$257,"&gt;="&amp;$A274,'Aceite Virgen'!$B$6:$B$257,"&lt;="&amp;$B274)</f>
        <v>12.44</v>
      </c>
      <c r="WO274" s="69">
        <f>SUMIFS('Aceite Virgen'!WO$6:WO$257,'Aceite Virgen'!$A$6:$A$257,"&gt;="&amp;$A274,'Aceite Virgen'!$B$6:$B$257,"&lt;="&amp;$B274)</f>
        <v>8.620000000000001</v>
      </c>
      <c r="WP274" s="4">
        <f>SUMIFS('Aceite Virgen'!WP$6:WP$257,'Aceite Virgen'!$A$6:$A$257,"&gt;="&amp;$A274,'Aceite Virgen'!$B$6:$B$257,"&lt;="&amp;$B274)</f>
        <v>16.170000000000002</v>
      </c>
      <c r="WQ274" s="4">
        <f>SUMIFS('Aceite Virgen'!WQ$6:WQ$257,'Aceite Virgen'!$A$6:$A$257,"&gt;="&amp;$A274,'Aceite Virgen'!$B$6:$B$257,"&lt;="&amp;$B274)</f>
        <v>5.91</v>
      </c>
      <c r="WR274" s="4">
        <f>SUMIFS('Aceite Virgen'!WR$6:WR$257,'Aceite Virgen'!$A$6:$A$257,"&gt;="&amp;$A274,'Aceite Virgen'!$B$6:$B$257,"&lt;="&amp;$B274)</f>
        <v>5.42</v>
      </c>
      <c r="WV274" s="69">
        <f>SUMIFS('Aceite Virgen'!WV$6:WV$257,'Aceite Virgen'!$A$6:$A$257,"&gt;="&amp;$A274,'Aceite Virgen'!$B$6:$B$257,"&lt;="&amp;$B274)</f>
        <v>12.18</v>
      </c>
      <c r="WW274" s="4">
        <f>SUMIFS('Aceite Virgen'!WW$6:WW$257,'Aceite Virgen'!$A$6:$A$257,"&gt;="&amp;$A274,'Aceite Virgen'!$B$6:$B$257,"&lt;="&amp;$B274)</f>
        <v>4.91</v>
      </c>
      <c r="WX274" s="4">
        <f>SUMIFS('Aceite Virgen'!WX$6:WX$257,'Aceite Virgen'!$A$6:$A$257,"&gt;="&amp;$A274,'Aceite Virgen'!$B$6:$B$257,"&lt;="&amp;$B274)</f>
        <v>14.25</v>
      </c>
      <c r="WY274" s="4">
        <f>SUMIFS('Aceite Virgen'!WY$6:WY$257,'Aceite Virgen'!$A$6:$A$257,"&gt;="&amp;$A274,'Aceite Virgen'!$B$6:$B$257,"&lt;="&amp;$B274)</f>
        <v>11.73</v>
      </c>
      <c r="XC274" s="69">
        <f>SUMIFS('Aceite Virgen'!XC$6:XC$257,'Aceite Virgen'!$A$6:$A$257,"&gt;="&amp;$A274,'Aceite Virgen'!$B$6:$B$257,"&lt;="&amp;$B274)</f>
        <v>35.19</v>
      </c>
      <c r="XD274" s="4">
        <f>SUMIFS('Aceite Virgen'!XD$6:XD$257,'Aceite Virgen'!$A$6:$A$257,"&gt;="&amp;$A274,'Aceite Virgen'!$B$6:$B$257,"&lt;="&amp;$B274)</f>
        <v>36.17</v>
      </c>
      <c r="XE274" s="4">
        <f>SUMIFS('Aceite Virgen'!XE$6:XE$257,'Aceite Virgen'!$A$6:$A$257,"&gt;="&amp;$A274,'Aceite Virgen'!$B$6:$B$257,"&lt;="&amp;$B274)</f>
        <v>34.11</v>
      </c>
      <c r="XF274" s="4">
        <f>SUMIFS('Aceite Virgen'!XF$6:XF$257,'Aceite Virgen'!$A$6:$A$257,"&gt;="&amp;$A274,'Aceite Virgen'!$B$6:$B$257,"&lt;="&amp;$B274)</f>
        <v>44.19</v>
      </c>
      <c r="XJ274" s="69">
        <f>SUMIFS('Aceite Virgen'!XJ$6:XJ$257,'Aceite Virgen'!$A$6:$A$257,"&gt;="&amp;$A274,'Aceite Virgen'!$B$6:$B$257,"&lt;="&amp;$B274)</f>
        <v>5.01</v>
      </c>
      <c r="XK274" s="4">
        <f>SUMIFS('Aceite Virgen'!XK$6:XK$257,'Aceite Virgen'!$A$6:$A$257,"&gt;="&amp;$A274,'Aceite Virgen'!$B$6:$B$257,"&lt;="&amp;$B274)</f>
        <v>2.54</v>
      </c>
      <c r="XL274" s="4">
        <f>SUMIFS('Aceite Virgen'!XL$6:XL$257,'Aceite Virgen'!$A$6:$A$257,"&gt;="&amp;$A274,'Aceite Virgen'!$B$6:$B$257,"&lt;="&amp;$B274)</f>
        <v>4.2200000000000006</v>
      </c>
      <c r="XM274" s="4">
        <f>SUMIFS('Aceite Virgen'!XM$6:XM$257,'Aceite Virgen'!$A$6:$A$257,"&gt;="&amp;$A274,'Aceite Virgen'!$B$6:$B$257,"&lt;="&amp;$B274)</f>
        <v>9.73</v>
      </c>
      <c r="XQ274" s="69">
        <f>SUMIFS('Aceite Virgen'!XQ$6:XQ$257,'Aceite Virgen'!$A$6:$A$257,"&gt;="&amp;$A274,'Aceite Virgen'!$B$6:$B$257,"&lt;="&amp;$B274)</f>
        <v>0.51</v>
      </c>
      <c r="XR274" s="4">
        <f>SUMIFS('Aceite Virgen'!XR$6:XR$257,'Aceite Virgen'!$A$6:$A$257,"&gt;="&amp;$A274,'Aceite Virgen'!$B$6:$B$257,"&lt;="&amp;$B274)</f>
        <v>0.82</v>
      </c>
      <c r="XS274" s="4">
        <f>SUMIFS('Aceite Virgen'!XS$6:XS$257,'Aceite Virgen'!$A$6:$A$257,"&gt;="&amp;$A274,'Aceite Virgen'!$B$6:$B$257,"&lt;="&amp;$B274)</f>
        <v>0.34</v>
      </c>
      <c r="XT274" s="4">
        <f>SUMIFS('Aceite Virgen'!XT$6:XT$257,'Aceite Virgen'!$A$6:$A$257,"&gt;="&amp;$A274,'Aceite Virgen'!$B$6:$B$257,"&lt;="&amp;$B274)</f>
        <v>0.97</v>
      </c>
      <c r="XX274" s="69">
        <f>SUMIFS('Aceite Virgen'!XX$6:XX$257,'Aceite Virgen'!$A$6:$A$257,"&gt;="&amp;$A274,'Aceite Virgen'!$B$6:$B$257,"&lt;="&amp;$B274)</f>
        <v>0.33999999999999997</v>
      </c>
      <c r="XY274" s="4">
        <f>SUMIFS('Aceite Virgen'!XY$6:XY$257,'Aceite Virgen'!$A$6:$A$257,"&gt;="&amp;$A274,'Aceite Virgen'!$B$6:$B$257,"&lt;="&amp;$B274)</f>
        <v>1.59</v>
      </c>
      <c r="XZ274" s="4">
        <f>SUMIFS('Aceite Virgen'!XZ$6:XZ$257,'Aceite Virgen'!$A$6:$A$257,"&gt;="&amp;$A274,'Aceite Virgen'!$B$6:$B$257,"&lt;="&amp;$B274)</f>
        <v>0</v>
      </c>
      <c r="YA274" s="4">
        <f>SUMIFS('Aceite Virgen'!YA$6:YA$257,'Aceite Virgen'!$A$6:$A$257,"&gt;="&amp;$A274,'Aceite Virgen'!$B$6:$B$257,"&lt;="&amp;$B274)</f>
        <v>0</v>
      </c>
      <c r="YE274" s="69">
        <f>SUMIFS('Aceite Virgen'!YE$6:YE$257,'Aceite Virgen'!$A$6:$A$257,"&gt;="&amp;$A274,'Aceite Virgen'!$B$6:$B$257,"&lt;="&amp;$B274)</f>
        <v>0.14000000000000001</v>
      </c>
      <c r="YF274" s="4">
        <f>SUMIFS('Aceite Virgen'!YF$6:YF$257,'Aceite Virgen'!$A$6:$A$257,"&gt;="&amp;$A274,'Aceite Virgen'!$B$6:$B$257,"&lt;="&amp;$B274)</f>
        <v>0</v>
      </c>
      <c r="YG274" s="4">
        <f>SUMIFS('Aceite Virgen'!YG$6:YG$257,'Aceite Virgen'!$A$6:$A$257,"&gt;="&amp;$A274,'Aceite Virgen'!$B$6:$B$257,"&lt;="&amp;$B274)</f>
        <v>0</v>
      </c>
      <c r="YH274" s="4">
        <f>SUMIFS('Aceite Virgen'!YH$6:YH$257,'Aceite Virgen'!$A$6:$A$257,"&gt;="&amp;$A274,'Aceite Virgen'!$B$6:$B$257,"&lt;="&amp;$B274)</f>
        <v>0</v>
      </c>
      <c r="YL274" s="69">
        <f>SUMIFS('Aceite Virgen'!YL$6:YL$257,'Aceite Virgen'!$A$6:$A$257,"&gt;="&amp;$A274,'Aceite Virgen'!$B$6:$B$257,"&lt;="&amp;$B274)</f>
        <v>0.09</v>
      </c>
      <c r="YM274" s="4">
        <f>SUMIFS('Aceite Virgen'!YM$6:YM$257,'Aceite Virgen'!$A$6:$A$257,"&gt;="&amp;$A274,'Aceite Virgen'!$B$6:$B$257,"&lt;="&amp;$B274)</f>
        <v>0</v>
      </c>
      <c r="YN274" s="4">
        <f>SUMIFS('Aceite Virgen'!YN$6:YN$257,'Aceite Virgen'!$A$6:$A$257,"&gt;="&amp;$A274,'Aceite Virgen'!$B$6:$B$257,"&lt;="&amp;$B274)</f>
        <v>0.11</v>
      </c>
      <c r="YO274" s="4">
        <f>SUMIFS('Aceite Virgen'!YO$6:YO$257,'Aceite Virgen'!$A$6:$A$257,"&gt;="&amp;$A274,'Aceite Virgen'!$B$6:$B$257,"&lt;="&amp;$B274)</f>
        <v>0.14000000000000001</v>
      </c>
      <c r="YP274" s="4">
        <f>SUMIFS('Aceite Virgen'!YP$6:YP$257,'Aceite Virgen'!$A$6:$A$257,"&gt;="&amp;$A274,'Aceite Virgen'!$B$6:$B$257,"&lt;="&amp;$B274)</f>
        <v>0</v>
      </c>
    </row>
    <row r="275" spans="1:666" x14ac:dyDescent="0.25">
      <c r="A275" s="9">
        <f>'TAM Aceite Virgen'!B23</f>
        <v>7.6</v>
      </c>
      <c r="B275" s="9">
        <f>'TAM Aceite Virgen'!C23</f>
        <v>7.8</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0.25</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0.51</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21.38</v>
      </c>
      <c r="TC275" s="4">
        <f>SUMIFS('Aceite Virgen'!TC$6:TC$257,'Aceite Virgen'!$A$6:$A$257,"&gt;="&amp;$A275,'Aceite Virgen'!$B$6:$B$257,"&lt;="&amp;$B275)</f>
        <v>7.42</v>
      </c>
      <c r="TD275" s="4">
        <f>SUMIFS('Aceite Virgen'!TD$6:TD$257,'Aceite Virgen'!$A$6:$A$257,"&gt;="&amp;$A275,'Aceite Virgen'!$B$6:$B$257,"&lt;="&amp;$B275)</f>
        <v>28.7</v>
      </c>
      <c r="TE275" s="4">
        <f>SUMIFS('Aceite Virgen'!TE$6:TE$257,'Aceite Virgen'!$A$6:$A$257,"&gt;="&amp;$A275,'Aceite Virgen'!$B$6:$B$257,"&lt;="&amp;$B275)</f>
        <v>11.26</v>
      </c>
      <c r="TI275" s="69">
        <f>SUMIFS('Aceite Virgen'!TI$6:TI$257,'Aceite Virgen'!$A$6:$A$257,"&gt;="&amp;$A275,'Aceite Virgen'!$B$6:$B$257,"&lt;="&amp;$B275)</f>
        <v>30.36</v>
      </c>
      <c r="TJ275" s="4">
        <f>SUMIFS('Aceite Virgen'!TJ$6:TJ$257,'Aceite Virgen'!$A$6:$A$257,"&gt;="&amp;$A275,'Aceite Virgen'!$B$6:$B$257,"&lt;="&amp;$B275)</f>
        <v>13.52</v>
      </c>
      <c r="TK275" s="4">
        <f>SUMIFS('Aceite Virgen'!TK$6:TK$257,'Aceite Virgen'!$A$6:$A$257,"&gt;="&amp;$A275,'Aceite Virgen'!$B$6:$B$257,"&lt;="&amp;$B275)</f>
        <v>40.840000000000003</v>
      </c>
      <c r="TL275" s="4">
        <f>SUMIFS('Aceite Virgen'!TL$6:TL$257,'Aceite Virgen'!$A$6:$A$257,"&gt;="&amp;$A275,'Aceite Virgen'!$B$6:$B$257,"&lt;="&amp;$B275)</f>
        <v>21.77</v>
      </c>
      <c r="TP275" s="69">
        <f>SUMIFS('Aceite Virgen'!TP$6:TP$257,'Aceite Virgen'!$A$6:$A$257,"&gt;="&amp;$A275,'Aceite Virgen'!$B$6:$B$257,"&lt;="&amp;$B275)</f>
        <v>11.440000000000001</v>
      </c>
      <c r="TQ275" s="4">
        <f>SUMIFS('Aceite Virgen'!TQ$6:TQ$257,'Aceite Virgen'!$A$6:$A$257,"&gt;="&amp;$A275,'Aceite Virgen'!$B$6:$B$257,"&lt;="&amp;$B275)</f>
        <v>13.9</v>
      </c>
      <c r="TR275" s="4">
        <f>SUMIFS('Aceite Virgen'!TR$6:TR$257,'Aceite Virgen'!$A$6:$A$257,"&gt;="&amp;$A275,'Aceite Virgen'!$B$6:$B$257,"&lt;="&amp;$B275)</f>
        <v>12.770000000000001</v>
      </c>
      <c r="TS275" s="4">
        <f>SUMIFS('Aceite Virgen'!TS$6:TS$257,'Aceite Virgen'!$A$6:$A$257,"&gt;="&amp;$A275,'Aceite Virgen'!$B$6:$B$257,"&lt;="&amp;$B275)</f>
        <v>5.81</v>
      </c>
      <c r="TW275" s="69">
        <f>SUMIFS('Aceite Virgen'!TW$6:TW$257,'Aceite Virgen'!$A$6:$A$257,"&gt;="&amp;$A275,'Aceite Virgen'!$B$6:$B$257,"&lt;="&amp;$B275)</f>
        <v>0.54</v>
      </c>
      <c r="TX275" s="4">
        <f>SUMIFS('Aceite Virgen'!TX$6:TX$257,'Aceite Virgen'!$A$6:$A$257,"&gt;="&amp;$A275,'Aceite Virgen'!$B$6:$B$257,"&lt;="&amp;$B275)</f>
        <v>3.02</v>
      </c>
      <c r="TY275" s="4">
        <f>SUMIFS('Aceite Virgen'!TY$6:TY$257,'Aceite Virgen'!$A$6:$A$257,"&gt;="&amp;$A275,'Aceite Virgen'!$B$6:$B$257,"&lt;="&amp;$B275)</f>
        <v>0</v>
      </c>
      <c r="TZ275" s="4">
        <f>SUMIFS('Aceite Virgen'!TZ$6:TZ$257,'Aceite Virgen'!$A$6:$A$257,"&gt;="&amp;$A275,'Aceite Virgen'!$B$6:$B$257,"&lt;="&amp;$B275)</f>
        <v>0</v>
      </c>
      <c r="UD275" s="69">
        <f>SUMIFS('Aceite Virgen'!UD$6:UD$257,'Aceite Virgen'!$A$6:$A$257,"&gt;="&amp;$A275,'Aceite Virgen'!$B$6:$B$257,"&lt;="&amp;$B275)</f>
        <v>0</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9">
        <f>SUMIFS('Aceite Virgen'!UK$6:UK$257,'Aceite Virgen'!$A$6:$A$257,"&gt;="&amp;$A275,'Aceite Virgen'!$B$6:$B$257,"&lt;="&amp;$B275)</f>
        <v>0.74</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2.1</v>
      </c>
      <c r="UR275" s="69">
        <f>SUMIFS('Aceite Virgen'!UR$6:UR$257,'Aceite Virgen'!$A$6:$A$257,"&gt;="&amp;$A275,'Aceite Virgen'!$B$6:$B$257,"&lt;="&amp;$B275)</f>
        <v>0</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0</v>
      </c>
      <c r="UY275" s="69">
        <f>SUMIFS('Aceite Virgen'!UY$6:UY$257,'Aceite Virgen'!$A$6:$A$257,"&gt;="&amp;$A275,'Aceite Virgen'!$B$6:$B$257,"&lt;="&amp;$B275)</f>
        <v>0.42</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2.97</v>
      </c>
      <c r="VF275" s="69">
        <f>SUMIFS('Aceite Virgen'!VF$6:VF$257,'Aceite Virgen'!$A$6:$A$257,"&gt;="&amp;$A275,'Aceite Virgen'!$B$6:$B$257,"&lt;="&amp;$B275)</f>
        <v>0</v>
      </c>
      <c r="VG275" s="4">
        <f>SUMIFS('Aceite Virgen'!VG$6:VG$257,'Aceite Virgen'!$A$6:$A$257,"&gt;="&amp;$A275,'Aceite Virgen'!$B$6:$B$257,"&lt;="&amp;$B275)</f>
        <v>0</v>
      </c>
      <c r="VH275" s="4">
        <f>SUMIFS('Aceite Virgen'!VH$6:VH$257,'Aceite Virgen'!$A$6:$A$257,"&gt;="&amp;$A275,'Aceite Virgen'!$B$6:$B$257,"&lt;="&amp;$B275)</f>
        <v>0</v>
      </c>
      <c r="VI275" s="4">
        <f>SUMIFS('Aceite Virgen'!VI$6:VI$257,'Aceite Virgen'!$A$6:$A$257,"&gt;="&amp;$A275,'Aceite Virgen'!$B$6:$B$257,"&lt;="&amp;$B275)</f>
        <v>0</v>
      </c>
      <c r="VM275" s="69">
        <f>SUMIFS('Aceite Virgen'!VM$6:VM$257,'Aceite Virgen'!$A$6:$A$257,"&gt;="&amp;$A275,'Aceite Virgen'!$B$6:$B$257,"&lt;="&amp;$B275)</f>
        <v>0</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0</v>
      </c>
      <c r="VT275" s="69">
        <f>SUMIFS('Aceite Virgen'!VT$6:VT$257,'Aceite Virgen'!$A$6:$A$257,"&gt;="&amp;$A275,'Aceite Virgen'!$B$6:$B$257,"&lt;="&amp;$B275)</f>
        <v>0</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1.1100000000000001</v>
      </c>
      <c r="WB275" s="4">
        <f>SUMIFS('Aceite Virgen'!WB$6:WB$257,'Aceite Virgen'!$A$6:$A$257,"&gt;="&amp;$A275,'Aceite Virgen'!$B$6:$B$257,"&lt;="&amp;$B275)</f>
        <v>1.95</v>
      </c>
      <c r="WC275" s="4">
        <f>SUMIFS('Aceite Virgen'!WC$6:WC$257,'Aceite Virgen'!$A$6:$A$257,"&gt;="&amp;$A275,'Aceite Virgen'!$B$6:$B$257,"&lt;="&amp;$B275)</f>
        <v>1.35</v>
      </c>
      <c r="WD275" s="4">
        <f>SUMIFS('Aceite Virgen'!WD$6:WD$257,'Aceite Virgen'!$A$6:$A$257,"&gt;="&amp;$A275,'Aceite Virgen'!$B$6:$B$257,"&lt;="&amp;$B275)</f>
        <v>0</v>
      </c>
      <c r="WH275" s="69">
        <f>SUMIFS('Aceite Virgen'!WH$6:WH$257,'Aceite Virgen'!$A$6:$A$257,"&gt;="&amp;$A275,'Aceite Virgen'!$B$6:$B$257,"&lt;="&amp;$B275)</f>
        <v>2.58</v>
      </c>
      <c r="WI275" s="4">
        <f>SUMIFS('Aceite Virgen'!WI$6:WI$257,'Aceite Virgen'!$A$6:$A$257,"&gt;="&amp;$A275,'Aceite Virgen'!$B$6:$B$257,"&lt;="&amp;$B275)</f>
        <v>9.41</v>
      </c>
      <c r="WJ275" s="4">
        <f>SUMIFS('Aceite Virgen'!WJ$6:WJ$257,'Aceite Virgen'!$A$6:$A$257,"&gt;="&amp;$A275,'Aceite Virgen'!$B$6:$B$257,"&lt;="&amp;$B275)</f>
        <v>1.43</v>
      </c>
      <c r="WK275" s="4">
        <f>SUMIFS('Aceite Virgen'!WK$6:WK$257,'Aceite Virgen'!$A$6:$A$257,"&gt;="&amp;$A275,'Aceite Virgen'!$B$6:$B$257,"&lt;="&amp;$B275)</f>
        <v>2.46</v>
      </c>
      <c r="WO275" s="69">
        <f>SUMIFS('Aceite Virgen'!WO$6:WO$257,'Aceite Virgen'!$A$6:$A$257,"&gt;="&amp;$A275,'Aceite Virgen'!$B$6:$B$257,"&lt;="&amp;$B275)</f>
        <v>1.81</v>
      </c>
      <c r="WP275" s="4">
        <f>SUMIFS('Aceite Virgen'!WP$6:WP$257,'Aceite Virgen'!$A$6:$A$257,"&gt;="&amp;$A275,'Aceite Virgen'!$B$6:$B$257,"&lt;="&amp;$B275)</f>
        <v>2.77</v>
      </c>
      <c r="WQ275" s="4">
        <f>SUMIFS('Aceite Virgen'!WQ$6:WQ$257,'Aceite Virgen'!$A$6:$A$257,"&gt;="&amp;$A275,'Aceite Virgen'!$B$6:$B$257,"&lt;="&amp;$B275)</f>
        <v>1.86</v>
      </c>
      <c r="WR275" s="4">
        <f>SUMIFS('Aceite Virgen'!WR$6:WR$257,'Aceite Virgen'!$A$6:$A$257,"&gt;="&amp;$A275,'Aceite Virgen'!$B$6:$B$257,"&lt;="&amp;$B275)</f>
        <v>0.6</v>
      </c>
      <c r="WV275" s="69">
        <f>SUMIFS('Aceite Virgen'!WV$6:WV$257,'Aceite Virgen'!$A$6:$A$257,"&gt;="&amp;$A275,'Aceite Virgen'!$B$6:$B$257,"&lt;="&amp;$B275)</f>
        <v>24.319999999999997</v>
      </c>
      <c r="WW275" s="4">
        <f>SUMIFS('Aceite Virgen'!WW$6:WW$257,'Aceite Virgen'!$A$6:$A$257,"&gt;="&amp;$A275,'Aceite Virgen'!$B$6:$B$257,"&lt;="&amp;$B275)</f>
        <v>8.67</v>
      </c>
      <c r="WX275" s="4">
        <f>SUMIFS('Aceite Virgen'!WX$6:WX$257,'Aceite Virgen'!$A$6:$A$257,"&gt;="&amp;$A275,'Aceite Virgen'!$B$6:$B$257,"&lt;="&amp;$B275)</f>
        <v>28.96</v>
      </c>
      <c r="WY275" s="4">
        <f>SUMIFS('Aceite Virgen'!WY$6:WY$257,'Aceite Virgen'!$A$6:$A$257,"&gt;="&amp;$A275,'Aceite Virgen'!$B$6:$B$257,"&lt;="&amp;$B275)</f>
        <v>23.21</v>
      </c>
      <c r="XC275" s="69">
        <f>SUMIFS('Aceite Virgen'!XC$6:XC$257,'Aceite Virgen'!$A$6:$A$257,"&gt;="&amp;$A275,'Aceite Virgen'!$B$6:$B$257,"&lt;="&amp;$B275)</f>
        <v>4.72</v>
      </c>
      <c r="XD275" s="4">
        <f>SUMIFS('Aceite Virgen'!XD$6:XD$257,'Aceite Virgen'!$A$6:$A$257,"&gt;="&amp;$A275,'Aceite Virgen'!$B$6:$B$257,"&lt;="&amp;$B275)</f>
        <v>1.56</v>
      </c>
      <c r="XE275" s="4">
        <f>SUMIFS('Aceite Virgen'!XE$6:XE$257,'Aceite Virgen'!$A$6:$A$257,"&gt;="&amp;$A275,'Aceite Virgen'!$B$6:$B$257,"&lt;="&amp;$B275)</f>
        <v>3.25</v>
      </c>
      <c r="XF275" s="4">
        <f>SUMIFS('Aceite Virgen'!XF$6:XF$257,'Aceite Virgen'!$A$6:$A$257,"&gt;="&amp;$A275,'Aceite Virgen'!$B$6:$B$257,"&lt;="&amp;$B275)</f>
        <v>13.14</v>
      </c>
      <c r="XJ275" s="69">
        <f>SUMIFS('Aceite Virgen'!XJ$6:XJ$257,'Aceite Virgen'!$A$6:$A$257,"&gt;="&amp;$A275,'Aceite Virgen'!$B$6:$B$257,"&lt;="&amp;$B275)</f>
        <v>2.21</v>
      </c>
      <c r="XK275" s="4">
        <f>SUMIFS('Aceite Virgen'!XK$6:XK$257,'Aceite Virgen'!$A$6:$A$257,"&gt;="&amp;$A275,'Aceite Virgen'!$B$6:$B$257,"&lt;="&amp;$B275)</f>
        <v>0</v>
      </c>
      <c r="XL275" s="4">
        <f>SUMIFS('Aceite Virgen'!XL$6:XL$257,'Aceite Virgen'!$A$6:$A$257,"&gt;="&amp;$A275,'Aceite Virgen'!$B$6:$B$257,"&lt;="&amp;$B275)</f>
        <v>2.2999999999999998</v>
      </c>
      <c r="XM275" s="4">
        <f>SUMIFS('Aceite Virgen'!XM$6:XM$257,'Aceite Virgen'!$A$6:$A$257,"&gt;="&amp;$A275,'Aceite Virgen'!$B$6:$B$257,"&lt;="&amp;$B275)</f>
        <v>0</v>
      </c>
      <c r="XQ275" s="69">
        <f>SUMIFS('Aceite Virgen'!XQ$6:XQ$257,'Aceite Virgen'!$A$6:$A$257,"&gt;="&amp;$A275,'Aceite Virgen'!$B$6:$B$257,"&lt;="&amp;$B275)</f>
        <v>0.24</v>
      </c>
      <c r="XR275" s="4">
        <f>SUMIFS('Aceite Virgen'!XR$6:XR$257,'Aceite Virgen'!$A$6:$A$257,"&gt;="&amp;$A275,'Aceite Virgen'!$B$6:$B$257,"&lt;="&amp;$B275)</f>
        <v>0</v>
      </c>
      <c r="XS275" s="4">
        <f>SUMIFS('Aceite Virgen'!XS$6:XS$257,'Aceite Virgen'!$A$6:$A$257,"&gt;="&amp;$A275,'Aceite Virgen'!$B$6:$B$257,"&lt;="&amp;$B275)</f>
        <v>0.38</v>
      </c>
      <c r="XT275" s="4">
        <f>SUMIFS('Aceite Virgen'!XT$6:XT$257,'Aceite Virgen'!$A$6:$A$257,"&gt;="&amp;$A275,'Aceite Virgen'!$B$6:$B$257,"&lt;="&amp;$B275)</f>
        <v>0</v>
      </c>
      <c r="XX275" s="69">
        <f>SUMIFS('Aceite Virgen'!XX$6:XX$257,'Aceite Virgen'!$A$6:$A$257,"&gt;="&amp;$A275,'Aceite Virgen'!$B$6:$B$257,"&lt;="&amp;$B275)</f>
        <v>4.3</v>
      </c>
      <c r="XY275" s="4">
        <f>SUMIFS('Aceite Virgen'!XY$6:XY$257,'Aceite Virgen'!$A$6:$A$257,"&gt;="&amp;$A275,'Aceite Virgen'!$B$6:$B$257,"&lt;="&amp;$B275)</f>
        <v>22.74</v>
      </c>
      <c r="XZ275" s="4">
        <f>SUMIFS('Aceite Virgen'!XZ$6:XZ$257,'Aceite Virgen'!$A$6:$A$257,"&gt;="&amp;$A275,'Aceite Virgen'!$B$6:$B$257,"&lt;="&amp;$B275)</f>
        <v>0.45</v>
      </c>
      <c r="YA275" s="4">
        <f>SUMIFS('Aceite Virgen'!YA$6:YA$257,'Aceite Virgen'!$A$6:$A$257,"&gt;="&amp;$A275,'Aceite Virgen'!$B$6:$B$257,"&lt;="&amp;$B275)</f>
        <v>0</v>
      </c>
      <c r="YE275" s="69">
        <f>SUMIFS('Aceite Virgen'!YE$6:YE$257,'Aceite Virgen'!$A$6:$A$257,"&gt;="&amp;$A275,'Aceite Virgen'!$B$6:$B$257,"&lt;="&amp;$B275)</f>
        <v>0</v>
      </c>
      <c r="YF275" s="4">
        <f>SUMIFS('Aceite Virgen'!YF$6:YF$257,'Aceite Virgen'!$A$6:$A$257,"&gt;="&amp;$A275,'Aceite Virgen'!$B$6:$B$257,"&lt;="&amp;$B275)</f>
        <v>0</v>
      </c>
      <c r="YG275" s="4">
        <f>SUMIFS('Aceite Virgen'!YG$6:YG$257,'Aceite Virgen'!$A$6:$A$257,"&gt;="&amp;$A275,'Aceite Virgen'!$B$6:$B$257,"&lt;="&amp;$B275)</f>
        <v>0</v>
      </c>
      <c r="YH275" s="4">
        <f>SUMIFS('Aceite Virgen'!YH$6:YH$257,'Aceite Virgen'!$A$6:$A$257,"&gt;="&amp;$A275,'Aceite Virgen'!$B$6:$B$257,"&lt;="&amp;$B275)</f>
        <v>0</v>
      </c>
      <c r="YL275" s="69">
        <f>SUMIFS('Aceite Virgen'!YL$6:YL$257,'Aceite Virgen'!$A$6:$A$257,"&gt;="&amp;$A275,'Aceite Virgen'!$B$6:$B$257,"&lt;="&amp;$B275)</f>
        <v>0.14000000000000001</v>
      </c>
      <c r="YM275" s="4">
        <f>SUMIFS('Aceite Virgen'!YM$6:YM$257,'Aceite Virgen'!$A$6:$A$257,"&gt;="&amp;$A275,'Aceite Virgen'!$B$6:$B$257,"&lt;="&amp;$B275)</f>
        <v>1.1399999999999999</v>
      </c>
      <c r="YN275" s="4">
        <f>SUMIFS('Aceite Virgen'!YN$6:YN$257,'Aceite Virgen'!$A$6:$A$257,"&gt;="&amp;$A275,'Aceite Virgen'!$B$6:$B$257,"&lt;="&amp;$B275)</f>
        <v>0</v>
      </c>
      <c r="YO275" s="4">
        <f>SUMIFS('Aceite Virgen'!YO$6:YO$257,'Aceite Virgen'!$A$6:$A$257,"&gt;="&amp;$A275,'Aceite Virgen'!$B$6:$B$257,"&lt;="&amp;$B275)</f>
        <v>0</v>
      </c>
      <c r="YP275" s="4">
        <f>SUMIFS('Aceite Virgen'!YP$6:YP$257,'Aceite Virgen'!$A$6:$A$257,"&gt;="&amp;$A275,'Aceite Virgen'!$B$6:$B$257,"&lt;="&amp;$B275)</f>
        <v>0</v>
      </c>
    </row>
    <row r="276" spans="1:666" x14ac:dyDescent="0.25">
      <c r="A276" s="9">
        <f>'TAM Aceite Virgen'!B24</f>
        <v>7.8</v>
      </c>
      <c r="B276" s="9">
        <f>'TAM Aceite Virgen'!C24</f>
        <v>8</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0.33</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0.08</v>
      </c>
      <c r="AU276" s="4">
        <f>SUMIFS('Aceite Virgen'!AU$6:AU$257,'Aceite Virgen'!$A$6:$A$257,"&gt;="&amp;$A276,'Aceite Virgen'!$B$6:$B$257,"&lt;="&amp;$B276)</f>
        <v>0</v>
      </c>
      <c r="AV276" s="4">
        <f>SUMIFS('Aceite Virgen'!AV$6:AV$257,'Aceite Virgen'!$A$6:$A$257,"&gt;="&amp;$A276,'Aceite Virgen'!$B$6:$B$257,"&lt;="&amp;$B276)</f>
        <v>0.1</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0.25</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0.16</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0.37</v>
      </c>
      <c r="JD276" s="4">
        <f>SUMIFS('Aceite Virgen'!JD$6:JD$257,'Aceite Virgen'!$A$6:$A$257,"&gt;="&amp;$A276,'Aceite Virgen'!$B$6:$B$257,"&lt;="&amp;$B276)</f>
        <v>0</v>
      </c>
      <c r="JE276" s="4">
        <f>SUMIFS('Aceite Virgen'!JE$6:JE$257,'Aceite Virgen'!$A$6:$A$257,"&gt;="&amp;$A276,'Aceite Virgen'!$B$6:$B$257,"&lt;="&amp;$B276)</f>
        <v>0.56999999999999995</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0.67</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0.52</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2.4500000000000002</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0.54</v>
      </c>
      <c r="RM276" s="4">
        <f>SUMIFS('Aceite Virgen'!RM$6:RM$257,'Aceite Virgen'!$A$6:$A$257,"&gt;="&amp;$A276,'Aceite Virgen'!$B$6:$B$257,"&lt;="&amp;$B276)</f>
        <v>0</v>
      </c>
      <c r="RN276" s="4">
        <f>SUMIFS('Aceite Virgen'!RN$6:RN$257,'Aceite Virgen'!$A$6:$A$257,"&gt;="&amp;$A276,'Aceite Virgen'!$B$6:$B$257,"&lt;="&amp;$B276)</f>
        <v>1</v>
      </c>
      <c r="RO276" s="4">
        <f>SUMIFS('Aceite Virgen'!RO$6:RO$257,'Aceite Virgen'!$A$6:$A$257,"&gt;="&amp;$A276,'Aceite Virgen'!$B$6:$B$257,"&lt;="&amp;$B276)</f>
        <v>0</v>
      </c>
      <c r="RS276" s="69">
        <f>SUMIFS('Aceite Virgen'!RS$6:RS$257,'Aceite Virgen'!$A$6:$A$257,"&gt;="&amp;$A276,'Aceite Virgen'!$B$6:$B$257,"&lt;="&amp;$B276)</f>
        <v>0.76</v>
      </c>
      <c r="RT276" s="4">
        <f>SUMIFS('Aceite Virgen'!RT$6:RT$257,'Aceite Virgen'!$A$6:$A$257,"&gt;="&amp;$A276,'Aceite Virgen'!$B$6:$B$257,"&lt;="&amp;$B276)</f>
        <v>4.42</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0.25</v>
      </c>
      <c r="SA276" s="4">
        <f>SUMIFS('Aceite Virgen'!SA$6:SA$257,'Aceite Virgen'!$A$6:$A$257,"&gt;="&amp;$A276,'Aceite Virgen'!$B$6:$B$257,"&lt;="&amp;$B276)</f>
        <v>1.81</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0.18</v>
      </c>
      <c r="SH276" s="4">
        <f>SUMIFS('Aceite Virgen'!SH$6:SH$257,'Aceite Virgen'!$A$6:$A$257,"&gt;="&amp;$A276,'Aceite Virgen'!$B$6:$B$257,"&lt;="&amp;$B276)</f>
        <v>1.94</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9.0399999999999991</v>
      </c>
      <c r="TC276" s="4">
        <f>SUMIFS('Aceite Virgen'!TC$6:TC$257,'Aceite Virgen'!$A$6:$A$257,"&gt;="&amp;$A276,'Aceite Virgen'!$B$6:$B$257,"&lt;="&amp;$B276)</f>
        <v>4.6100000000000003</v>
      </c>
      <c r="TD276" s="4">
        <f>SUMIFS('Aceite Virgen'!TD$6:TD$257,'Aceite Virgen'!$A$6:$A$257,"&gt;="&amp;$A276,'Aceite Virgen'!$B$6:$B$257,"&lt;="&amp;$B276)</f>
        <v>5.24</v>
      </c>
      <c r="TE276" s="4">
        <f>SUMIFS('Aceite Virgen'!TE$6:TE$257,'Aceite Virgen'!$A$6:$A$257,"&gt;="&amp;$A276,'Aceite Virgen'!$B$6:$B$257,"&lt;="&amp;$B276)</f>
        <v>22.93</v>
      </c>
      <c r="TI276" s="69">
        <f>SUMIFS('Aceite Virgen'!TI$6:TI$257,'Aceite Virgen'!$A$6:$A$257,"&gt;="&amp;$A276,'Aceite Virgen'!$B$6:$B$257,"&lt;="&amp;$B276)</f>
        <v>10.16</v>
      </c>
      <c r="TJ276" s="4">
        <f>SUMIFS('Aceite Virgen'!TJ$6:TJ$257,'Aceite Virgen'!$A$6:$A$257,"&gt;="&amp;$A276,'Aceite Virgen'!$B$6:$B$257,"&lt;="&amp;$B276)</f>
        <v>13.24</v>
      </c>
      <c r="TK276" s="4">
        <f>SUMIFS('Aceite Virgen'!TK$6:TK$257,'Aceite Virgen'!$A$6:$A$257,"&gt;="&amp;$A276,'Aceite Virgen'!$B$6:$B$257,"&lt;="&amp;$B276)</f>
        <v>2.06</v>
      </c>
      <c r="TL276" s="4">
        <f>SUMIFS('Aceite Virgen'!TL$6:TL$257,'Aceite Virgen'!$A$6:$A$257,"&gt;="&amp;$A276,'Aceite Virgen'!$B$6:$B$257,"&lt;="&amp;$B276)</f>
        <v>34.65</v>
      </c>
      <c r="TP276" s="69">
        <f>SUMIFS('Aceite Virgen'!TP$6:TP$257,'Aceite Virgen'!$A$6:$A$257,"&gt;="&amp;$A276,'Aceite Virgen'!$B$6:$B$257,"&lt;="&amp;$B276)</f>
        <v>5.33</v>
      </c>
      <c r="TQ276" s="4">
        <f>SUMIFS('Aceite Virgen'!TQ$6:TQ$257,'Aceite Virgen'!$A$6:$A$257,"&gt;="&amp;$A276,'Aceite Virgen'!$B$6:$B$257,"&lt;="&amp;$B276)</f>
        <v>17.13</v>
      </c>
      <c r="TR276" s="4">
        <f>SUMIFS('Aceite Virgen'!TR$6:TR$257,'Aceite Virgen'!$A$6:$A$257,"&gt;="&amp;$A276,'Aceite Virgen'!$B$6:$B$257,"&lt;="&amp;$B276)</f>
        <v>1.31</v>
      </c>
      <c r="TS276" s="4">
        <f>SUMIFS('Aceite Virgen'!TS$6:TS$257,'Aceite Virgen'!$A$6:$A$257,"&gt;="&amp;$A276,'Aceite Virgen'!$B$6:$B$257,"&lt;="&amp;$B276)</f>
        <v>10.69</v>
      </c>
      <c r="TW276" s="69">
        <f>SUMIFS('Aceite Virgen'!TW$6:TW$257,'Aceite Virgen'!$A$6:$A$257,"&gt;="&amp;$A276,'Aceite Virgen'!$B$6:$B$257,"&lt;="&amp;$B276)</f>
        <v>2.74</v>
      </c>
      <c r="TX276" s="4">
        <f>SUMIFS('Aceite Virgen'!TX$6:TX$257,'Aceite Virgen'!$A$6:$A$257,"&gt;="&amp;$A276,'Aceite Virgen'!$B$6:$B$257,"&lt;="&amp;$B276)</f>
        <v>3.78</v>
      </c>
      <c r="TY276" s="4">
        <f>SUMIFS('Aceite Virgen'!TY$6:TY$257,'Aceite Virgen'!$A$6:$A$257,"&gt;="&amp;$A276,'Aceite Virgen'!$B$6:$B$257,"&lt;="&amp;$B276)</f>
        <v>2.46</v>
      </c>
      <c r="TZ276" s="4">
        <f>SUMIFS('Aceite Virgen'!TZ$6:TZ$257,'Aceite Virgen'!$A$6:$A$257,"&gt;="&amp;$A276,'Aceite Virgen'!$B$6:$B$257,"&lt;="&amp;$B276)</f>
        <v>3.43</v>
      </c>
      <c r="UD276" s="69">
        <f>SUMIFS('Aceite Virgen'!UD$6:UD$257,'Aceite Virgen'!$A$6:$A$257,"&gt;="&amp;$A276,'Aceite Virgen'!$B$6:$B$257,"&lt;="&amp;$B276)</f>
        <v>5.93</v>
      </c>
      <c r="UE276" s="4">
        <f>SUMIFS('Aceite Virgen'!UE$6:UE$257,'Aceite Virgen'!$A$6:$A$257,"&gt;="&amp;$A276,'Aceite Virgen'!$B$6:$B$257,"&lt;="&amp;$B276)</f>
        <v>3.3899999999999997</v>
      </c>
      <c r="UF276" s="4">
        <f>SUMIFS('Aceite Virgen'!UF$6:UF$257,'Aceite Virgen'!$A$6:$A$257,"&gt;="&amp;$A276,'Aceite Virgen'!$B$6:$B$257,"&lt;="&amp;$B276)</f>
        <v>8.2799999999999994</v>
      </c>
      <c r="UG276" s="4">
        <f>SUMIFS('Aceite Virgen'!UG$6:UG$257,'Aceite Virgen'!$A$6:$A$257,"&gt;="&amp;$A276,'Aceite Virgen'!$B$6:$B$257,"&lt;="&amp;$B276)</f>
        <v>1.36</v>
      </c>
      <c r="UK276" s="69">
        <f>SUMIFS('Aceite Virgen'!UK$6:UK$257,'Aceite Virgen'!$A$6:$A$257,"&gt;="&amp;$A276,'Aceite Virgen'!$B$6:$B$257,"&lt;="&amp;$B276)</f>
        <v>5.0600000000000005</v>
      </c>
      <c r="UL276" s="4">
        <f>SUMIFS('Aceite Virgen'!UL$6:UL$257,'Aceite Virgen'!$A$6:$A$257,"&gt;="&amp;$A276,'Aceite Virgen'!$B$6:$B$257,"&lt;="&amp;$B276)</f>
        <v>4.1099999999999994</v>
      </c>
      <c r="UM276" s="4">
        <f>SUMIFS('Aceite Virgen'!UM$6:UM$257,'Aceite Virgen'!$A$6:$A$257,"&gt;="&amp;$A276,'Aceite Virgen'!$B$6:$B$257,"&lt;="&amp;$B276)</f>
        <v>5.76</v>
      </c>
      <c r="UN276" s="4">
        <f>SUMIFS('Aceite Virgen'!UN$6:UN$257,'Aceite Virgen'!$A$6:$A$257,"&gt;="&amp;$A276,'Aceite Virgen'!$B$6:$B$257,"&lt;="&amp;$B276)</f>
        <v>1.39</v>
      </c>
      <c r="UR276" s="69">
        <f>SUMIFS('Aceite Virgen'!UR$6:UR$257,'Aceite Virgen'!$A$6:$A$257,"&gt;="&amp;$A276,'Aceite Virgen'!$B$6:$B$257,"&lt;="&amp;$B276)</f>
        <v>2.96</v>
      </c>
      <c r="US276" s="4">
        <f>SUMIFS('Aceite Virgen'!US$6:US$257,'Aceite Virgen'!$A$6:$A$257,"&gt;="&amp;$A276,'Aceite Virgen'!$B$6:$B$257,"&lt;="&amp;$B276)</f>
        <v>2.13</v>
      </c>
      <c r="UT276" s="4">
        <f>SUMIFS('Aceite Virgen'!UT$6:UT$257,'Aceite Virgen'!$A$6:$A$257,"&gt;="&amp;$A276,'Aceite Virgen'!$B$6:$B$257,"&lt;="&amp;$B276)</f>
        <v>2.4300000000000002</v>
      </c>
      <c r="UU276" s="4">
        <f>SUMIFS('Aceite Virgen'!UU$6:UU$257,'Aceite Virgen'!$A$6:$A$257,"&gt;="&amp;$A276,'Aceite Virgen'!$B$6:$B$257,"&lt;="&amp;$B276)</f>
        <v>3.34</v>
      </c>
      <c r="UY276" s="69">
        <f>SUMIFS('Aceite Virgen'!UY$6:UY$257,'Aceite Virgen'!$A$6:$A$257,"&gt;="&amp;$A276,'Aceite Virgen'!$B$6:$B$257,"&lt;="&amp;$B276)</f>
        <v>1.21</v>
      </c>
      <c r="UZ276" s="4">
        <f>SUMIFS('Aceite Virgen'!UZ$6:UZ$257,'Aceite Virgen'!$A$6:$A$257,"&gt;="&amp;$A276,'Aceite Virgen'!$B$6:$B$257,"&lt;="&amp;$B276)</f>
        <v>1.38</v>
      </c>
      <c r="VA276" s="4">
        <f>SUMIFS('Aceite Virgen'!VA$6:VA$257,'Aceite Virgen'!$A$6:$A$257,"&gt;="&amp;$A276,'Aceite Virgen'!$B$6:$B$257,"&lt;="&amp;$B276)</f>
        <v>1.51</v>
      </c>
      <c r="VB276" s="4">
        <f>SUMIFS('Aceite Virgen'!VB$6:VB$257,'Aceite Virgen'!$A$6:$A$257,"&gt;="&amp;$A276,'Aceite Virgen'!$B$6:$B$257,"&lt;="&amp;$B276)</f>
        <v>0</v>
      </c>
      <c r="VF276" s="69">
        <f>SUMIFS('Aceite Virgen'!VF$6:VF$257,'Aceite Virgen'!$A$6:$A$257,"&gt;="&amp;$A276,'Aceite Virgen'!$B$6:$B$257,"&lt;="&amp;$B276)</f>
        <v>0.73</v>
      </c>
      <c r="VG276" s="4">
        <f>SUMIFS('Aceite Virgen'!VG$6:VG$257,'Aceite Virgen'!$A$6:$A$257,"&gt;="&amp;$A276,'Aceite Virgen'!$B$6:$B$257,"&lt;="&amp;$B276)</f>
        <v>2.4</v>
      </c>
      <c r="VH276" s="4">
        <f>SUMIFS('Aceite Virgen'!VH$6:VH$257,'Aceite Virgen'!$A$6:$A$257,"&gt;="&amp;$A276,'Aceite Virgen'!$B$6:$B$257,"&lt;="&amp;$B276)</f>
        <v>0.72</v>
      </c>
      <c r="VI276" s="4">
        <f>SUMIFS('Aceite Virgen'!VI$6:VI$257,'Aceite Virgen'!$A$6:$A$257,"&gt;="&amp;$A276,'Aceite Virgen'!$B$6:$B$257,"&lt;="&amp;$B276)</f>
        <v>0</v>
      </c>
      <c r="VM276" s="69">
        <f>SUMIFS('Aceite Virgen'!VM$6:VM$257,'Aceite Virgen'!$A$6:$A$257,"&gt;="&amp;$A276,'Aceite Virgen'!$B$6:$B$257,"&lt;="&amp;$B276)</f>
        <v>1.5</v>
      </c>
      <c r="VN276" s="4">
        <f>SUMIFS('Aceite Virgen'!VN$6:VN$257,'Aceite Virgen'!$A$6:$A$257,"&gt;="&amp;$A276,'Aceite Virgen'!$B$6:$B$257,"&lt;="&amp;$B276)</f>
        <v>3.6</v>
      </c>
      <c r="VO276" s="4">
        <f>SUMIFS('Aceite Virgen'!VO$6:VO$257,'Aceite Virgen'!$A$6:$A$257,"&gt;="&amp;$A276,'Aceite Virgen'!$B$6:$B$257,"&lt;="&amp;$B276)</f>
        <v>1.2200000000000002</v>
      </c>
      <c r="VP276" s="4">
        <f>SUMIFS('Aceite Virgen'!VP$6:VP$257,'Aceite Virgen'!$A$6:$A$257,"&gt;="&amp;$A276,'Aceite Virgen'!$B$6:$B$257,"&lt;="&amp;$B276)</f>
        <v>1.35</v>
      </c>
      <c r="VT276" s="69">
        <f>SUMIFS('Aceite Virgen'!VT$6:VT$257,'Aceite Virgen'!$A$6:$A$257,"&gt;="&amp;$A276,'Aceite Virgen'!$B$6:$B$257,"&lt;="&amp;$B276)</f>
        <v>1.98</v>
      </c>
      <c r="VU276" s="4">
        <f>SUMIFS('Aceite Virgen'!VU$6:VU$257,'Aceite Virgen'!$A$6:$A$257,"&gt;="&amp;$A276,'Aceite Virgen'!$B$6:$B$257,"&lt;="&amp;$B276)</f>
        <v>7.66</v>
      </c>
      <c r="VV276" s="4">
        <f>SUMIFS('Aceite Virgen'!VV$6:VV$257,'Aceite Virgen'!$A$6:$A$257,"&gt;="&amp;$A276,'Aceite Virgen'!$B$6:$B$257,"&lt;="&amp;$B276)</f>
        <v>1.1100000000000001</v>
      </c>
      <c r="VW276" s="4">
        <f>SUMIFS('Aceite Virgen'!VW$6:VW$257,'Aceite Virgen'!$A$6:$A$257,"&gt;="&amp;$A276,'Aceite Virgen'!$B$6:$B$257,"&lt;="&amp;$B276)</f>
        <v>0</v>
      </c>
      <c r="WA276" s="69">
        <f>SUMIFS('Aceite Virgen'!WA$6:WA$257,'Aceite Virgen'!$A$6:$A$257,"&gt;="&amp;$A276,'Aceite Virgen'!$B$6:$B$257,"&lt;="&amp;$B276)</f>
        <v>2.1800000000000002</v>
      </c>
      <c r="WB276" s="4">
        <f>SUMIFS('Aceite Virgen'!WB$6:WB$257,'Aceite Virgen'!$A$6:$A$257,"&gt;="&amp;$A276,'Aceite Virgen'!$B$6:$B$257,"&lt;="&amp;$B276)</f>
        <v>9.51</v>
      </c>
      <c r="WC276" s="4">
        <f>SUMIFS('Aceite Virgen'!WC$6:WC$257,'Aceite Virgen'!$A$6:$A$257,"&gt;="&amp;$A276,'Aceite Virgen'!$B$6:$B$257,"&lt;="&amp;$B276)</f>
        <v>0.55000000000000004</v>
      </c>
      <c r="WD276" s="4">
        <f>SUMIFS('Aceite Virgen'!WD$6:WD$257,'Aceite Virgen'!$A$6:$A$257,"&gt;="&amp;$A276,'Aceite Virgen'!$B$6:$B$257,"&lt;="&amp;$B276)</f>
        <v>4.34</v>
      </c>
      <c r="WH276" s="69">
        <f>SUMIFS('Aceite Virgen'!WH$6:WH$257,'Aceite Virgen'!$A$6:$A$257,"&gt;="&amp;$A276,'Aceite Virgen'!$B$6:$B$257,"&lt;="&amp;$B276)</f>
        <v>50.330000000000005</v>
      </c>
      <c r="WI276" s="4">
        <f>SUMIFS('Aceite Virgen'!WI$6:WI$257,'Aceite Virgen'!$A$6:$A$257,"&gt;="&amp;$A276,'Aceite Virgen'!$B$6:$B$257,"&lt;="&amp;$B276)</f>
        <v>19.04</v>
      </c>
      <c r="WJ276" s="4">
        <f>SUMIFS('Aceite Virgen'!WJ$6:WJ$257,'Aceite Virgen'!$A$6:$A$257,"&gt;="&amp;$A276,'Aceite Virgen'!$B$6:$B$257,"&lt;="&amp;$B276)</f>
        <v>59.789999999999992</v>
      </c>
      <c r="WK276" s="4">
        <f>SUMIFS('Aceite Virgen'!WK$6:WK$257,'Aceite Virgen'!$A$6:$A$257,"&gt;="&amp;$A276,'Aceite Virgen'!$B$6:$B$257,"&lt;="&amp;$B276)</f>
        <v>41.7</v>
      </c>
      <c r="WO276" s="69">
        <f>SUMIFS('Aceite Virgen'!WO$6:WO$257,'Aceite Virgen'!$A$6:$A$257,"&gt;="&amp;$A276,'Aceite Virgen'!$B$6:$B$257,"&lt;="&amp;$B276)</f>
        <v>55.830000000000005</v>
      </c>
      <c r="WP276" s="4">
        <f>SUMIFS('Aceite Virgen'!WP$6:WP$257,'Aceite Virgen'!$A$6:$A$257,"&gt;="&amp;$A276,'Aceite Virgen'!$B$6:$B$257,"&lt;="&amp;$B276)</f>
        <v>23.55</v>
      </c>
      <c r="WQ276" s="4">
        <f>SUMIFS('Aceite Virgen'!WQ$6:WQ$257,'Aceite Virgen'!$A$6:$A$257,"&gt;="&amp;$A276,'Aceite Virgen'!$B$6:$B$257,"&lt;="&amp;$B276)</f>
        <v>68.67</v>
      </c>
      <c r="WR276" s="4">
        <f>SUMIFS('Aceite Virgen'!WR$6:WR$257,'Aceite Virgen'!$A$6:$A$257,"&gt;="&amp;$A276,'Aceite Virgen'!$B$6:$B$257,"&lt;="&amp;$B276)</f>
        <v>65.400000000000006</v>
      </c>
      <c r="WV276" s="69">
        <f>SUMIFS('Aceite Virgen'!WV$6:WV$257,'Aceite Virgen'!$A$6:$A$257,"&gt;="&amp;$A276,'Aceite Virgen'!$B$6:$B$257,"&lt;="&amp;$B276)</f>
        <v>10.07</v>
      </c>
      <c r="WW276" s="4">
        <f>SUMIFS('Aceite Virgen'!WW$6:WW$257,'Aceite Virgen'!$A$6:$A$257,"&gt;="&amp;$A276,'Aceite Virgen'!$B$6:$B$257,"&lt;="&amp;$B276)</f>
        <v>4.84</v>
      </c>
      <c r="WX276" s="4">
        <f>SUMIFS('Aceite Virgen'!WX$6:WX$257,'Aceite Virgen'!$A$6:$A$257,"&gt;="&amp;$A276,'Aceite Virgen'!$B$6:$B$257,"&lt;="&amp;$B276)</f>
        <v>11.94</v>
      </c>
      <c r="WY276" s="4">
        <f>SUMIFS('Aceite Virgen'!WY$6:WY$257,'Aceite Virgen'!$A$6:$A$257,"&gt;="&amp;$A276,'Aceite Virgen'!$B$6:$B$257,"&lt;="&amp;$B276)</f>
        <v>8.98</v>
      </c>
      <c r="XC276" s="69">
        <f>SUMIFS('Aceite Virgen'!XC$6:XC$257,'Aceite Virgen'!$A$6:$A$257,"&gt;="&amp;$A276,'Aceite Virgen'!$B$6:$B$257,"&lt;="&amp;$B276)</f>
        <v>3.3000000000000003</v>
      </c>
      <c r="XD276" s="4">
        <f>SUMIFS('Aceite Virgen'!XD$6:XD$257,'Aceite Virgen'!$A$6:$A$257,"&gt;="&amp;$A276,'Aceite Virgen'!$B$6:$B$257,"&lt;="&amp;$B276)</f>
        <v>7.3599999999999994</v>
      </c>
      <c r="XE276" s="4">
        <f>SUMIFS('Aceite Virgen'!XE$6:XE$257,'Aceite Virgen'!$A$6:$A$257,"&gt;="&amp;$A276,'Aceite Virgen'!$B$6:$B$257,"&lt;="&amp;$B276)</f>
        <v>2.92</v>
      </c>
      <c r="XF276" s="4">
        <f>SUMIFS('Aceite Virgen'!XF$6:XF$257,'Aceite Virgen'!$A$6:$A$257,"&gt;="&amp;$A276,'Aceite Virgen'!$B$6:$B$257,"&lt;="&amp;$B276)</f>
        <v>0.66</v>
      </c>
      <c r="XJ276" s="69">
        <f>SUMIFS('Aceite Virgen'!XJ$6:XJ$257,'Aceite Virgen'!$A$6:$A$257,"&gt;="&amp;$A276,'Aceite Virgen'!$B$6:$B$257,"&lt;="&amp;$B276)</f>
        <v>2.46</v>
      </c>
      <c r="XK276" s="4">
        <f>SUMIFS('Aceite Virgen'!XK$6:XK$257,'Aceite Virgen'!$A$6:$A$257,"&gt;="&amp;$A276,'Aceite Virgen'!$B$6:$B$257,"&lt;="&amp;$B276)</f>
        <v>0</v>
      </c>
      <c r="XL276" s="4">
        <f>SUMIFS('Aceite Virgen'!XL$6:XL$257,'Aceite Virgen'!$A$6:$A$257,"&gt;="&amp;$A276,'Aceite Virgen'!$B$6:$B$257,"&lt;="&amp;$B276)</f>
        <v>3.64</v>
      </c>
      <c r="XM276" s="4">
        <f>SUMIFS('Aceite Virgen'!XM$6:XM$257,'Aceite Virgen'!$A$6:$A$257,"&gt;="&amp;$A276,'Aceite Virgen'!$B$6:$B$257,"&lt;="&amp;$B276)</f>
        <v>2.09</v>
      </c>
      <c r="XQ276" s="69">
        <f>SUMIFS('Aceite Virgen'!XQ$6:XQ$257,'Aceite Virgen'!$A$6:$A$257,"&gt;="&amp;$A276,'Aceite Virgen'!$B$6:$B$257,"&lt;="&amp;$B276)</f>
        <v>0.99</v>
      </c>
      <c r="XR276" s="4">
        <f>SUMIFS('Aceite Virgen'!XR$6:XR$257,'Aceite Virgen'!$A$6:$A$257,"&gt;="&amp;$A276,'Aceite Virgen'!$B$6:$B$257,"&lt;="&amp;$B276)</f>
        <v>1.72</v>
      </c>
      <c r="XS276" s="4">
        <f>SUMIFS('Aceite Virgen'!XS$6:XS$257,'Aceite Virgen'!$A$6:$A$257,"&gt;="&amp;$A276,'Aceite Virgen'!$B$6:$B$257,"&lt;="&amp;$B276)</f>
        <v>1.08</v>
      </c>
      <c r="XT276" s="4">
        <f>SUMIFS('Aceite Virgen'!XT$6:XT$257,'Aceite Virgen'!$A$6:$A$257,"&gt;="&amp;$A276,'Aceite Virgen'!$B$6:$B$257,"&lt;="&amp;$B276)</f>
        <v>0</v>
      </c>
      <c r="XX276" s="69">
        <f>SUMIFS('Aceite Virgen'!XX$6:XX$257,'Aceite Virgen'!$A$6:$A$257,"&gt;="&amp;$A276,'Aceite Virgen'!$B$6:$B$257,"&lt;="&amp;$B276)</f>
        <v>1.0900000000000001</v>
      </c>
      <c r="XY276" s="4">
        <f>SUMIFS('Aceite Virgen'!XY$6:XY$257,'Aceite Virgen'!$A$6:$A$257,"&gt;="&amp;$A276,'Aceite Virgen'!$B$6:$B$257,"&lt;="&amp;$B276)</f>
        <v>2.0499999999999998</v>
      </c>
      <c r="XZ276" s="4">
        <f>SUMIFS('Aceite Virgen'!XZ$6:XZ$257,'Aceite Virgen'!$A$6:$A$257,"&gt;="&amp;$A276,'Aceite Virgen'!$B$6:$B$257,"&lt;="&amp;$B276)</f>
        <v>1.22</v>
      </c>
      <c r="YA276" s="4">
        <f>SUMIFS('Aceite Virgen'!YA$6:YA$257,'Aceite Virgen'!$A$6:$A$257,"&gt;="&amp;$A276,'Aceite Virgen'!$B$6:$B$257,"&lt;="&amp;$B276)</f>
        <v>0</v>
      </c>
      <c r="YE276" s="69">
        <f>SUMIFS('Aceite Virgen'!YE$6:YE$257,'Aceite Virgen'!$A$6:$A$257,"&gt;="&amp;$A276,'Aceite Virgen'!$B$6:$B$257,"&lt;="&amp;$B276)</f>
        <v>0</v>
      </c>
      <c r="YF276" s="4">
        <f>SUMIFS('Aceite Virgen'!YF$6:YF$257,'Aceite Virgen'!$A$6:$A$257,"&gt;="&amp;$A276,'Aceite Virgen'!$B$6:$B$257,"&lt;="&amp;$B276)</f>
        <v>0</v>
      </c>
      <c r="YG276" s="4">
        <f>SUMIFS('Aceite Virgen'!YG$6:YG$257,'Aceite Virgen'!$A$6:$A$257,"&gt;="&amp;$A276,'Aceite Virgen'!$B$6:$B$257,"&lt;="&amp;$B276)</f>
        <v>0</v>
      </c>
      <c r="YH276" s="4">
        <f>SUMIFS('Aceite Virgen'!YH$6:YH$257,'Aceite Virgen'!$A$6:$A$257,"&gt;="&amp;$A276,'Aceite Virgen'!$B$6:$B$257,"&lt;="&amp;$B276)</f>
        <v>0</v>
      </c>
      <c r="YL276" s="69">
        <f>SUMIFS('Aceite Virgen'!YL$6:YL$257,'Aceite Virgen'!$A$6:$A$257,"&gt;="&amp;$A276,'Aceite Virgen'!$B$6:$B$257,"&lt;="&amp;$B276)</f>
        <v>0</v>
      </c>
      <c r="YM276" s="4">
        <f>SUMIFS('Aceite Virgen'!YM$6:YM$257,'Aceite Virgen'!$A$6:$A$257,"&gt;="&amp;$A276,'Aceite Virgen'!$B$6:$B$257,"&lt;="&amp;$B276)</f>
        <v>0</v>
      </c>
      <c r="YN276" s="4">
        <f>SUMIFS('Aceite Virgen'!YN$6:YN$257,'Aceite Virgen'!$A$6:$A$257,"&gt;="&amp;$A276,'Aceite Virgen'!$B$6:$B$257,"&lt;="&amp;$B276)</f>
        <v>0</v>
      </c>
      <c r="YO276" s="4">
        <f>SUMIFS('Aceite Virgen'!YO$6:YO$257,'Aceite Virgen'!$A$6:$A$257,"&gt;="&amp;$A276,'Aceite Virgen'!$B$6:$B$257,"&lt;="&amp;$B276)</f>
        <v>0</v>
      </c>
      <c r="YP276" s="4">
        <f>SUMIFS('Aceite Virgen'!YP$6:YP$257,'Aceite Virgen'!$A$6:$A$257,"&gt;="&amp;$A276,'Aceite Virgen'!$B$6:$B$257,"&lt;="&amp;$B276)</f>
        <v>0</v>
      </c>
    </row>
    <row r="277" spans="1:666" x14ac:dyDescent="0.25">
      <c r="A277" s="9">
        <f>'TAM Aceite Virgen'!B25</f>
        <v>8</v>
      </c>
      <c r="B277" s="9">
        <f>'TAM Aceite Virgen'!C25</f>
        <v>8.1999999999999993</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0.37</v>
      </c>
      <c r="AN277" s="4">
        <f>SUMIFS('Aceite Virgen'!AN$6:AN$257,'Aceite Virgen'!$A$6:$A$257,"&gt;="&amp;$A277,'Aceite Virgen'!$B$6:$B$257,"&lt;="&amp;$B277)</f>
        <v>0</v>
      </c>
      <c r="AO277" s="4">
        <f>SUMIFS('Aceite Virgen'!AO$6:AO$257,'Aceite Virgen'!$A$6:$A$257,"&gt;="&amp;$A277,'Aceite Virgen'!$B$6:$B$257,"&lt;="&amp;$B277)</f>
        <v>0.45</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0.22</v>
      </c>
      <c r="BW277" s="4">
        <f>SUMIFS('Aceite Virgen'!BW$6:BW$257,'Aceite Virgen'!$A$6:$A$257,"&gt;="&amp;$A277,'Aceite Virgen'!$B$6:$B$257,"&lt;="&amp;$B277)</f>
        <v>0</v>
      </c>
      <c r="BX277" s="4">
        <f>SUMIFS('Aceite Virgen'!BX$6:BX$257,'Aceite Virgen'!$A$6:$A$257,"&gt;="&amp;$A277,'Aceite Virgen'!$B$6:$B$257,"&lt;="&amp;$B277)</f>
        <v>0.27</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0.28999999999999998</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1.8</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0.39</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0.52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0.31</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1.46</v>
      </c>
      <c r="KM277" s="4">
        <f>SUMIFS('Aceite Virgen'!KM$6:KM$257,'Aceite Virgen'!$A$6:$A$257,"&gt;="&amp;$A277,'Aceite Virgen'!$B$6:$B$257,"&lt;="&amp;$B277)</f>
        <v>0</v>
      </c>
      <c r="KN277" s="4">
        <f>SUMIFS('Aceite Virgen'!KN$6:KN$257,'Aceite Virgen'!$A$6:$A$257,"&gt;="&amp;$A277,'Aceite Virgen'!$B$6:$B$257,"&lt;="&amp;$B277)</f>
        <v>0.67</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0.34</v>
      </c>
      <c r="NL277" s="4">
        <f>SUMIFS('Aceite Virgen'!NL$6:NL$257,'Aceite Virgen'!$A$6:$A$257,"&gt;="&amp;$A277,'Aceite Virgen'!$B$6:$B$257,"&lt;="&amp;$B277)</f>
        <v>2.67</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0.52</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0.19</v>
      </c>
      <c r="QK277" s="4">
        <f>SUMIFS('Aceite Virgen'!QK$6:QK$257,'Aceite Virgen'!$A$6:$A$257,"&gt;="&amp;$A277,'Aceite Virgen'!$B$6:$B$257,"&lt;="&amp;$B277)</f>
        <v>0</v>
      </c>
      <c r="QL277" s="4">
        <f>SUMIFS('Aceite Virgen'!QL$6:QL$257,'Aceite Virgen'!$A$6:$A$257,"&gt;="&amp;$A277,'Aceite Virgen'!$B$6:$B$257,"&lt;="&amp;$B277)</f>
        <v>0.34</v>
      </c>
      <c r="QM277" s="4">
        <f>SUMIFS('Aceite Virgen'!QM$6:QM$257,'Aceite Virgen'!$A$6:$A$257,"&gt;="&amp;$A277,'Aceite Virgen'!$B$6:$B$257,"&lt;="&amp;$B277)</f>
        <v>0</v>
      </c>
      <c r="QQ277" s="4">
        <f>SUMIFS('Aceite Virgen'!QQ$6:QQ$257,'Aceite Virgen'!$A$6:$A$257,"&gt;="&amp;$A277,'Aceite Virgen'!$B$6:$B$257,"&lt;="&amp;$B277)</f>
        <v>0.22</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0.76</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0.76</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0.54</v>
      </c>
      <c r="RT277" s="4">
        <f>SUMIFS('Aceite Virgen'!RT$6:RT$257,'Aceite Virgen'!$A$6:$A$257,"&gt;="&amp;$A277,'Aceite Virgen'!$B$6:$B$257,"&lt;="&amp;$B277)</f>
        <v>1.02</v>
      </c>
      <c r="RU277" s="4">
        <f>SUMIFS('Aceite Virgen'!RU$6:RU$257,'Aceite Virgen'!$A$6:$A$257,"&gt;="&amp;$A277,'Aceite Virgen'!$B$6:$B$257,"&lt;="&amp;$B277)</f>
        <v>0.34</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0.26</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0.11</v>
      </c>
      <c r="TC277" s="4">
        <f>SUMIFS('Aceite Virgen'!TC$6:TC$257,'Aceite Virgen'!$A$6:$A$257,"&gt;="&amp;$A277,'Aceite Virgen'!$B$6:$B$257,"&lt;="&amp;$B277)</f>
        <v>0.75</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0.71</v>
      </c>
      <c r="TJ277" s="4">
        <f>SUMIFS('Aceite Virgen'!TJ$6:TJ$257,'Aceite Virgen'!$A$6:$A$257,"&gt;="&amp;$A277,'Aceite Virgen'!$B$6:$B$257,"&lt;="&amp;$B277)</f>
        <v>0</v>
      </c>
      <c r="TK277" s="4">
        <f>SUMIFS('Aceite Virgen'!TK$6:TK$257,'Aceite Virgen'!$A$6:$A$257,"&gt;="&amp;$A277,'Aceite Virgen'!$B$6:$B$257,"&lt;="&amp;$B277)</f>
        <v>1.22</v>
      </c>
      <c r="TL277" s="4">
        <f>SUMIFS('Aceite Virgen'!TL$6:TL$257,'Aceite Virgen'!$A$6:$A$257,"&gt;="&amp;$A277,'Aceite Virgen'!$B$6:$B$257,"&lt;="&amp;$B277)</f>
        <v>0</v>
      </c>
      <c r="TP277" s="69">
        <f>SUMIFS('Aceite Virgen'!TP$6:TP$257,'Aceite Virgen'!$A$6:$A$257,"&gt;="&amp;$A277,'Aceite Virgen'!$B$6:$B$257,"&lt;="&amp;$B277)</f>
        <v>3.1</v>
      </c>
      <c r="TQ277" s="4">
        <f>SUMIFS('Aceite Virgen'!TQ$6:TQ$257,'Aceite Virgen'!$A$6:$A$257,"&gt;="&amp;$A277,'Aceite Virgen'!$B$6:$B$257,"&lt;="&amp;$B277)</f>
        <v>1.55</v>
      </c>
      <c r="TR277" s="4">
        <f>SUMIFS('Aceite Virgen'!TR$6:TR$257,'Aceite Virgen'!$A$6:$A$257,"&gt;="&amp;$A277,'Aceite Virgen'!$B$6:$B$257,"&lt;="&amp;$B277)</f>
        <v>2.17</v>
      </c>
      <c r="TS277" s="4">
        <f>SUMIFS('Aceite Virgen'!TS$6:TS$257,'Aceite Virgen'!$A$6:$A$257,"&gt;="&amp;$A277,'Aceite Virgen'!$B$6:$B$257,"&lt;="&amp;$B277)</f>
        <v>8.27</v>
      </c>
      <c r="TW277" s="69">
        <f>SUMIFS('Aceite Virgen'!TW$6:TW$257,'Aceite Virgen'!$A$6:$A$257,"&gt;="&amp;$A277,'Aceite Virgen'!$B$6:$B$257,"&lt;="&amp;$B277)</f>
        <v>3.18</v>
      </c>
      <c r="TX277" s="4">
        <f>SUMIFS('Aceite Virgen'!TX$6:TX$257,'Aceite Virgen'!$A$6:$A$257,"&gt;="&amp;$A277,'Aceite Virgen'!$B$6:$B$257,"&lt;="&amp;$B277)</f>
        <v>1.03</v>
      </c>
      <c r="TY277" s="4">
        <f>SUMIFS('Aceite Virgen'!TY$6:TY$257,'Aceite Virgen'!$A$6:$A$257,"&gt;="&amp;$A277,'Aceite Virgen'!$B$6:$B$257,"&lt;="&amp;$B277)</f>
        <v>4.6400000000000006</v>
      </c>
      <c r="TZ277" s="4">
        <f>SUMIFS('Aceite Virgen'!TZ$6:TZ$257,'Aceite Virgen'!$A$6:$A$257,"&gt;="&amp;$A277,'Aceite Virgen'!$B$6:$B$257,"&lt;="&amp;$B277)</f>
        <v>0</v>
      </c>
      <c r="UD277" s="69">
        <f>SUMIFS('Aceite Virgen'!UD$6:UD$257,'Aceite Virgen'!$A$6:$A$257,"&gt;="&amp;$A277,'Aceite Virgen'!$B$6:$B$257,"&lt;="&amp;$B277)</f>
        <v>2.67</v>
      </c>
      <c r="UE277" s="4">
        <f>SUMIFS('Aceite Virgen'!UE$6:UE$257,'Aceite Virgen'!$A$6:$A$257,"&gt;="&amp;$A277,'Aceite Virgen'!$B$6:$B$257,"&lt;="&amp;$B277)</f>
        <v>15.73</v>
      </c>
      <c r="UF277" s="4">
        <f>SUMIFS('Aceite Virgen'!UF$6:UF$257,'Aceite Virgen'!$A$6:$A$257,"&gt;="&amp;$A277,'Aceite Virgen'!$B$6:$B$257,"&lt;="&amp;$B277)</f>
        <v>0.31</v>
      </c>
      <c r="UG277" s="4">
        <f>SUMIFS('Aceite Virgen'!UG$6:UG$257,'Aceite Virgen'!$A$6:$A$257,"&gt;="&amp;$A277,'Aceite Virgen'!$B$6:$B$257,"&lt;="&amp;$B277)</f>
        <v>1.27</v>
      </c>
      <c r="UK277" s="69">
        <f>SUMIFS('Aceite Virgen'!UK$6:UK$257,'Aceite Virgen'!$A$6:$A$257,"&gt;="&amp;$A277,'Aceite Virgen'!$B$6:$B$257,"&lt;="&amp;$B277)</f>
        <v>2.62</v>
      </c>
      <c r="UL277" s="4">
        <f>SUMIFS('Aceite Virgen'!UL$6:UL$257,'Aceite Virgen'!$A$6:$A$257,"&gt;="&amp;$A277,'Aceite Virgen'!$B$6:$B$257,"&lt;="&amp;$B277)</f>
        <v>7.56</v>
      </c>
      <c r="UM277" s="4">
        <f>SUMIFS('Aceite Virgen'!UM$6:UM$257,'Aceite Virgen'!$A$6:$A$257,"&gt;="&amp;$A277,'Aceite Virgen'!$B$6:$B$257,"&lt;="&amp;$B277)</f>
        <v>1.62</v>
      </c>
      <c r="UN277" s="4">
        <f>SUMIFS('Aceite Virgen'!UN$6:UN$257,'Aceite Virgen'!$A$6:$A$257,"&gt;="&amp;$A277,'Aceite Virgen'!$B$6:$B$257,"&lt;="&amp;$B277)</f>
        <v>0</v>
      </c>
      <c r="UR277" s="69">
        <f>SUMIFS('Aceite Virgen'!UR$6:UR$257,'Aceite Virgen'!$A$6:$A$257,"&gt;="&amp;$A277,'Aceite Virgen'!$B$6:$B$257,"&lt;="&amp;$B277)</f>
        <v>1.2999999999999998</v>
      </c>
      <c r="US277" s="4">
        <f>SUMIFS('Aceite Virgen'!US$6:US$257,'Aceite Virgen'!$A$6:$A$257,"&gt;="&amp;$A277,'Aceite Virgen'!$B$6:$B$257,"&lt;="&amp;$B277)</f>
        <v>3.6100000000000003</v>
      </c>
      <c r="UT277" s="4">
        <f>SUMIFS('Aceite Virgen'!UT$6:UT$257,'Aceite Virgen'!$A$6:$A$257,"&gt;="&amp;$A277,'Aceite Virgen'!$B$6:$B$257,"&lt;="&amp;$B277)</f>
        <v>0</v>
      </c>
      <c r="UU277" s="4">
        <f>SUMIFS('Aceite Virgen'!UU$6:UU$257,'Aceite Virgen'!$A$6:$A$257,"&gt;="&amp;$A277,'Aceite Virgen'!$B$6:$B$257,"&lt;="&amp;$B277)</f>
        <v>2.11</v>
      </c>
      <c r="UY277" s="69">
        <f>SUMIFS('Aceite Virgen'!UY$6:UY$257,'Aceite Virgen'!$A$6:$A$257,"&gt;="&amp;$A277,'Aceite Virgen'!$B$6:$B$257,"&lt;="&amp;$B277)</f>
        <v>5.8000000000000007</v>
      </c>
      <c r="UZ277" s="4">
        <f>SUMIFS('Aceite Virgen'!UZ$6:UZ$257,'Aceite Virgen'!$A$6:$A$257,"&gt;="&amp;$A277,'Aceite Virgen'!$B$6:$B$257,"&lt;="&amp;$B277)</f>
        <v>23.78</v>
      </c>
      <c r="VA277" s="4">
        <f>SUMIFS('Aceite Virgen'!VA$6:VA$257,'Aceite Virgen'!$A$6:$A$257,"&gt;="&amp;$A277,'Aceite Virgen'!$B$6:$B$257,"&lt;="&amp;$B277)</f>
        <v>0.91</v>
      </c>
      <c r="VB277" s="4">
        <f>SUMIFS('Aceite Virgen'!VB$6:VB$257,'Aceite Virgen'!$A$6:$A$257,"&gt;="&amp;$A277,'Aceite Virgen'!$B$6:$B$257,"&lt;="&amp;$B277)</f>
        <v>2.77</v>
      </c>
      <c r="VF277" s="69">
        <f>SUMIFS('Aceite Virgen'!VF$6:VF$257,'Aceite Virgen'!$A$6:$A$257,"&gt;="&amp;$A277,'Aceite Virgen'!$B$6:$B$257,"&lt;="&amp;$B277)</f>
        <v>2.2800000000000002</v>
      </c>
      <c r="VG277" s="4">
        <f>SUMIFS('Aceite Virgen'!VG$6:VG$257,'Aceite Virgen'!$A$6:$A$257,"&gt;="&amp;$A277,'Aceite Virgen'!$B$6:$B$257,"&lt;="&amp;$B277)</f>
        <v>8.94</v>
      </c>
      <c r="VH277" s="4">
        <f>SUMIFS('Aceite Virgen'!VH$6:VH$257,'Aceite Virgen'!$A$6:$A$257,"&gt;="&amp;$A277,'Aceite Virgen'!$B$6:$B$257,"&lt;="&amp;$B277)</f>
        <v>0.82000000000000006</v>
      </c>
      <c r="VI277" s="4">
        <f>SUMIFS('Aceite Virgen'!VI$6:VI$257,'Aceite Virgen'!$A$6:$A$257,"&gt;="&amp;$A277,'Aceite Virgen'!$B$6:$B$257,"&lt;="&amp;$B277)</f>
        <v>0</v>
      </c>
      <c r="VM277" s="69">
        <f>SUMIFS('Aceite Virgen'!VM$6:VM$257,'Aceite Virgen'!$A$6:$A$257,"&gt;="&amp;$A277,'Aceite Virgen'!$B$6:$B$257,"&lt;="&amp;$B277)</f>
        <v>2.8600000000000003</v>
      </c>
      <c r="VN277" s="4">
        <f>SUMIFS('Aceite Virgen'!VN$6:VN$257,'Aceite Virgen'!$A$6:$A$257,"&gt;="&amp;$A277,'Aceite Virgen'!$B$6:$B$257,"&lt;="&amp;$B277)</f>
        <v>4.8899999999999997</v>
      </c>
      <c r="VO277" s="4">
        <f>SUMIFS('Aceite Virgen'!VO$6:VO$257,'Aceite Virgen'!$A$6:$A$257,"&gt;="&amp;$A277,'Aceite Virgen'!$B$6:$B$257,"&lt;="&amp;$B277)</f>
        <v>1.5099999999999998</v>
      </c>
      <c r="VP277" s="4">
        <f>SUMIFS('Aceite Virgen'!VP$6:VP$257,'Aceite Virgen'!$A$6:$A$257,"&gt;="&amp;$A277,'Aceite Virgen'!$B$6:$B$257,"&lt;="&amp;$B277)</f>
        <v>5.18</v>
      </c>
      <c r="VT277" s="69">
        <f>SUMIFS('Aceite Virgen'!VT$6:VT$257,'Aceite Virgen'!$A$6:$A$257,"&gt;="&amp;$A277,'Aceite Virgen'!$B$6:$B$257,"&lt;="&amp;$B277)</f>
        <v>0.65</v>
      </c>
      <c r="VU277" s="4">
        <f>SUMIFS('Aceite Virgen'!VU$6:VU$257,'Aceite Virgen'!$A$6:$A$257,"&gt;="&amp;$A277,'Aceite Virgen'!$B$6:$B$257,"&lt;="&amp;$B277)</f>
        <v>0</v>
      </c>
      <c r="VV277" s="4">
        <f>SUMIFS('Aceite Virgen'!VV$6:VV$257,'Aceite Virgen'!$A$6:$A$257,"&gt;="&amp;$A277,'Aceite Virgen'!$B$6:$B$257,"&lt;="&amp;$B277)</f>
        <v>0.85</v>
      </c>
      <c r="VW277" s="4">
        <f>SUMIFS('Aceite Virgen'!VW$6:VW$257,'Aceite Virgen'!$A$6:$A$257,"&gt;="&amp;$A277,'Aceite Virgen'!$B$6:$B$257,"&lt;="&amp;$B277)</f>
        <v>0.85</v>
      </c>
      <c r="WA277" s="69">
        <f>SUMIFS('Aceite Virgen'!WA$6:WA$257,'Aceite Virgen'!$A$6:$A$257,"&gt;="&amp;$A277,'Aceite Virgen'!$B$6:$B$257,"&lt;="&amp;$B277)</f>
        <v>10.18</v>
      </c>
      <c r="WB277" s="4">
        <f>SUMIFS('Aceite Virgen'!WB$6:WB$257,'Aceite Virgen'!$A$6:$A$257,"&gt;="&amp;$A277,'Aceite Virgen'!$B$6:$B$257,"&lt;="&amp;$B277)</f>
        <v>8.34</v>
      </c>
      <c r="WC277" s="4">
        <f>SUMIFS('Aceite Virgen'!WC$6:WC$257,'Aceite Virgen'!$A$6:$A$257,"&gt;="&amp;$A277,'Aceite Virgen'!$B$6:$B$257,"&lt;="&amp;$B277)</f>
        <v>11.2</v>
      </c>
      <c r="WD277" s="4">
        <f>SUMIFS('Aceite Virgen'!WD$6:WD$257,'Aceite Virgen'!$A$6:$A$257,"&gt;="&amp;$A277,'Aceite Virgen'!$B$6:$B$257,"&lt;="&amp;$B277)</f>
        <v>7.26</v>
      </c>
      <c r="WH277" s="69">
        <f>SUMIFS('Aceite Virgen'!WH$6:WH$257,'Aceite Virgen'!$A$6:$A$257,"&gt;="&amp;$A277,'Aceite Virgen'!$B$6:$B$257,"&lt;="&amp;$B277)</f>
        <v>6.88</v>
      </c>
      <c r="WI277" s="4">
        <f>SUMIFS('Aceite Virgen'!WI$6:WI$257,'Aceite Virgen'!$A$6:$A$257,"&gt;="&amp;$A277,'Aceite Virgen'!$B$6:$B$257,"&lt;="&amp;$B277)</f>
        <v>0</v>
      </c>
      <c r="WJ277" s="4">
        <f>SUMIFS('Aceite Virgen'!WJ$6:WJ$257,'Aceite Virgen'!$A$6:$A$257,"&gt;="&amp;$A277,'Aceite Virgen'!$B$6:$B$257,"&lt;="&amp;$B277)</f>
        <v>8.67</v>
      </c>
      <c r="WK277" s="4">
        <f>SUMIFS('Aceite Virgen'!WK$6:WK$257,'Aceite Virgen'!$A$6:$A$257,"&gt;="&amp;$A277,'Aceite Virgen'!$B$6:$B$257,"&lt;="&amp;$B277)</f>
        <v>5.59</v>
      </c>
      <c r="WO277" s="69">
        <f>SUMIFS('Aceite Virgen'!WO$6:WO$257,'Aceite Virgen'!$A$6:$A$257,"&gt;="&amp;$A277,'Aceite Virgen'!$B$6:$B$257,"&lt;="&amp;$B277)</f>
        <v>0.26</v>
      </c>
      <c r="WP277" s="4">
        <f>SUMIFS('Aceite Virgen'!WP$6:WP$257,'Aceite Virgen'!$A$6:$A$257,"&gt;="&amp;$A277,'Aceite Virgen'!$B$6:$B$257,"&lt;="&amp;$B277)</f>
        <v>0</v>
      </c>
      <c r="WQ277" s="4">
        <f>SUMIFS('Aceite Virgen'!WQ$6:WQ$257,'Aceite Virgen'!$A$6:$A$257,"&gt;="&amp;$A277,'Aceite Virgen'!$B$6:$B$257,"&lt;="&amp;$B277)</f>
        <v>0.44</v>
      </c>
      <c r="WR277" s="4">
        <f>SUMIFS('Aceite Virgen'!WR$6:WR$257,'Aceite Virgen'!$A$6:$A$257,"&gt;="&amp;$A277,'Aceite Virgen'!$B$6:$B$257,"&lt;="&amp;$B277)</f>
        <v>0</v>
      </c>
      <c r="WV277" s="69">
        <f>SUMIFS('Aceite Virgen'!WV$6:WV$257,'Aceite Virgen'!$A$6:$A$257,"&gt;="&amp;$A277,'Aceite Virgen'!$B$6:$B$257,"&lt;="&amp;$B277)</f>
        <v>15.799999999999997</v>
      </c>
      <c r="WW277" s="4">
        <f>SUMIFS('Aceite Virgen'!WW$6:WW$257,'Aceite Virgen'!$A$6:$A$257,"&gt;="&amp;$A277,'Aceite Virgen'!$B$6:$B$257,"&lt;="&amp;$B277)</f>
        <v>3.5</v>
      </c>
      <c r="WX277" s="4">
        <f>SUMIFS('Aceite Virgen'!WX$6:WX$257,'Aceite Virgen'!$A$6:$A$257,"&gt;="&amp;$A277,'Aceite Virgen'!$B$6:$B$257,"&lt;="&amp;$B277)</f>
        <v>15.92</v>
      </c>
      <c r="WY277" s="4">
        <f>SUMIFS('Aceite Virgen'!WY$6:WY$257,'Aceite Virgen'!$A$6:$A$257,"&gt;="&amp;$A277,'Aceite Virgen'!$B$6:$B$257,"&lt;="&amp;$B277)</f>
        <v>27.93</v>
      </c>
      <c r="XC277" s="69">
        <f>SUMIFS('Aceite Virgen'!XC$6:XC$257,'Aceite Virgen'!$A$6:$A$257,"&gt;="&amp;$A277,'Aceite Virgen'!$B$6:$B$257,"&lt;="&amp;$B277)</f>
        <v>0.65</v>
      </c>
      <c r="XD277" s="4">
        <f>SUMIFS('Aceite Virgen'!XD$6:XD$257,'Aceite Virgen'!$A$6:$A$257,"&gt;="&amp;$A277,'Aceite Virgen'!$B$6:$B$257,"&lt;="&amp;$B277)</f>
        <v>0</v>
      </c>
      <c r="XE277" s="4">
        <f>SUMIFS('Aceite Virgen'!XE$6:XE$257,'Aceite Virgen'!$A$6:$A$257,"&gt;="&amp;$A277,'Aceite Virgen'!$B$6:$B$257,"&lt;="&amp;$B277)</f>
        <v>0.15</v>
      </c>
      <c r="XF277" s="4">
        <f>SUMIFS('Aceite Virgen'!XF$6:XF$257,'Aceite Virgen'!$A$6:$A$257,"&gt;="&amp;$A277,'Aceite Virgen'!$B$6:$B$257,"&lt;="&amp;$B277)</f>
        <v>2.97</v>
      </c>
      <c r="XJ277" s="69">
        <f>SUMIFS('Aceite Virgen'!XJ$6:XJ$257,'Aceite Virgen'!$A$6:$A$257,"&gt;="&amp;$A277,'Aceite Virgen'!$B$6:$B$257,"&lt;="&amp;$B277)</f>
        <v>1.01</v>
      </c>
      <c r="XK277" s="4">
        <f>SUMIFS('Aceite Virgen'!XK$6:XK$257,'Aceite Virgen'!$A$6:$A$257,"&gt;="&amp;$A277,'Aceite Virgen'!$B$6:$B$257,"&lt;="&amp;$B277)</f>
        <v>2.2999999999999998</v>
      </c>
      <c r="XL277" s="4">
        <f>SUMIFS('Aceite Virgen'!XL$6:XL$257,'Aceite Virgen'!$A$6:$A$257,"&gt;="&amp;$A277,'Aceite Virgen'!$B$6:$B$257,"&lt;="&amp;$B277)</f>
        <v>0</v>
      </c>
      <c r="XM277" s="4">
        <f>SUMIFS('Aceite Virgen'!XM$6:XM$257,'Aceite Virgen'!$A$6:$A$257,"&gt;="&amp;$A277,'Aceite Virgen'!$B$6:$B$257,"&lt;="&amp;$B277)</f>
        <v>0</v>
      </c>
      <c r="XQ277" s="69">
        <f>SUMIFS('Aceite Virgen'!XQ$6:XQ$257,'Aceite Virgen'!$A$6:$A$257,"&gt;="&amp;$A277,'Aceite Virgen'!$B$6:$B$257,"&lt;="&amp;$B277)</f>
        <v>0.27</v>
      </c>
      <c r="XR277" s="4">
        <f>SUMIFS('Aceite Virgen'!XR$6:XR$257,'Aceite Virgen'!$A$6:$A$257,"&gt;="&amp;$A277,'Aceite Virgen'!$B$6:$B$257,"&lt;="&amp;$B277)</f>
        <v>1.51</v>
      </c>
      <c r="XS277" s="4">
        <f>SUMIFS('Aceite Virgen'!XS$6:XS$257,'Aceite Virgen'!$A$6:$A$257,"&gt;="&amp;$A277,'Aceite Virgen'!$B$6:$B$257,"&lt;="&amp;$B277)</f>
        <v>0</v>
      </c>
      <c r="XT277" s="4">
        <f>SUMIFS('Aceite Virgen'!XT$6:XT$257,'Aceite Virgen'!$A$6:$A$257,"&gt;="&amp;$A277,'Aceite Virgen'!$B$6:$B$257,"&lt;="&amp;$B277)</f>
        <v>0</v>
      </c>
      <c r="XX277" s="69">
        <f>SUMIFS('Aceite Virgen'!XX$6:XX$257,'Aceite Virgen'!$A$6:$A$257,"&gt;="&amp;$A277,'Aceite Virgen'!$B$6:$B$257,"&lt;="&amp;$B277)</f>
        <v>0.48</v>
      </c>
      <c r="XY277" s="4">
        <f>SUMIFS('Aceite Virgen'!XY$6:XY$257,'Aceite Virgen'!$A$6:$A$257,"&gt;="&amp;$A277,'Aceite Virgen'!$B$6:$B$257,"&lt;="&amp;$B277)</f>
        <v>3.19</v>
      </c>
      <c r="XZ277" s="4">
        <f>SUMIFS('Aceite Virgen'!XZ$6:XZ$257,'Aceite Virgen'!$A$6:$A$257,"&gt;="&amp;$A277,'Aceite Virgen'!$B$6:$B$257,"&lt;="&amp;$B277)</f>
        <v>0</v>
      </c>
      <c r="YA277" s="4">
        <f>SUMIFS('Aceite Virgen'!YA$6:YA$257,'Aceite Virgen'!$A$6:$A$257,"&gt;="&amp;$A277,'Aceite Virgen'!$B$6:$B$257,"&lt;="&amp;$B277)</f>
        <v>0</v>
      </c>
      <c r="YE277" s="69">
        <f>SUMIFS('Aceite Virgen'!YE$6:YE$257,'Aceite Virgen'!$A$6:$A$257,"&gt;="&amp;$A277,'Aceite Virgen'!$B$6:$B$257,"&lt;="&amp;$B277)</f>
        <v>0.15</v>
      </c>
      <c r="YF277" s="4">
        <f>SUMIFS('Aceite Virgen'!YF$6:YF$257,'Aceite Virgen'!$A$6:$A$257,"&gt;="&amp;$A277,'Aceite Virgen'!$B$6:$B$257,"&lt;="&amp;$B277)</f>
        <v>0</v>
      </c>
      <c r="YG277" s="4">
        <f>SUMIFS('Aceite Virgen'!YG$6:YG$257,'Aceite Virgen'!$A$6:$A$257,"&gt;="&amp;$A277,'Aceite Virgen'!$B$6:$B$257,"&lt;="&amp;$B277)</f>
        <v>0.25</v>
      </c>
      <c r="YH277" s="4">
        <f>SUMIFS('Aceite Virgen'!YH$6:YH$257,'Aceite Virgen'!$A$6:$A$257,"&gt;="&amp;$A277,'Aceite Virgen'!$B$6:$B$257,"&lt;="&amp;$B277)</f>
        <v>0</v>
      </c>
      <c r="YL277" s="69">
        <f>SUMIFS('Aceite Virgen'!YL$6:YL$257,'Aceite Virgen'!$A$6:$A$257,"&gt;="&amp;$A277,'Aceite Virgen'!$B$6:$B$257,"&lt;="&amp;$B277)</f>
        <v>1.86</v>
      </c>
      <c r="YM277" s="4">
        <f>SUMIFS('Aceite Virgen'!YM$6:YM$257,'Aceite Virgen'!$A$6:$A$257,"&gt;="&amp;$A277,'Aceite Virgen'!$B$6:$B$257,"&lt;="&amp;$B277)</f>
        <v>0</v>
      </c>
      <c r="YN277" s="4">
        <f>SUMIFS('Aceite Virgen'!YN$6:YN$257,'Aceite Virgen'!$A$6:$A$257,"&gt;="&amp;$A277,'Aceite Virgen'!$B$6:$B$257,"&lt;="&amp;$B277)</f>
        <v>1.34</v>
      </c>
      <c r="YO277" s="4">
        <f>SUMIFS('Aceite Virgen'!YO$6:YO$257,'Aceite Virgen'!$A$6:$A$257,"&gt;="&amp;$A277,'Aceite Virgen'!$B$6:$B$257,"&lt;="&amp;$B277)</f>
        <v>1.77</v>
      </c>
      <c r="YP277" s="4">
        <f>SUMIFS('Aceite Virgen'!YP$6:YP$257,'Aceite Virgen'!$A$6:$A$257,"&gt;="&amp;$A277,'Aceite Virgen'!$B$6:$B$257,"&lt;="&amp;$B277)</f>
        <v>0</v>
      </c>
    </row>
    <row r="278" spans="1:666" x14ac:dyDescent="0.25">
      <c r="A278" s="9">
        <f>'TAM Aceite Virgen'!B26</f>
        <v>8.1999999999999993</v>
      </c>
      <c r="B278" s="9">
        <f>'TAM Aceite Virgen'!C26</f>
        <v>8.4</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0.25</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0.28000000000000003</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0.15</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2.86</v>
      </c>
      <c r="RM278" s="4">
        <f>SUMIFS('Aceite Virgen'!RM$6:RM$257,'Aceite Virgen'!$A$6:$A$257,"&gt;="&amp;$A278,'Aceite Virgen'!$B$6:$B$257,"&lt;="&amp;$B278)</f>
        <v>16.61</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1.68</v>
      </c>
      <c r="RT278" s="4">
        <f>SUMIFS('Aceite Virgen'!RT$6:RT$257,'Aceite Virgen'!$A$6:$A$257,"&gt;="&amp;$A278,'Aceite Virgen'!$B$6:$B$257,"&lt;="&amp;$B278)</f>
        <v>9.7200000000000006</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1.17</v>
      </c>
      <c r="SA278" s="4">
        <f>SUMIFS('Aceite Virgen'!SA$6:SA$257,'Aceite Virgen'!$A$6:$A$257,"&gt;="&amp;$A278,'Aceite Virgen'!$B$6:$B$257,"&lt;="&amp;$B278)</f>
        <v>8.5399999999999991</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0.21</v>
      </c>
      <c r="SH278" s="4">
        <f>SUMIFS('Aceite Virgen'!SH$6:SH$257,'Aceite Virgen'!$A$6:$A$257,"&gt;="&amp;$A278,'Aceite Virgen'!$B$6:$B$257,"&lt;="&amp;$B278)</f>
        <v>0</v>
      </c>
      <c r="SI278" s="4">
        <f>SUMIFS('Aceite Virgen'!SI$6:SI$257,'Aceite Virgen'!$A$6:$A$257,"&gt;="&amp;$A278,'Aceite Virgen'!$B$6:$B$257,"&lt;="&amp;$B278)</f>
        <v>0.31</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9">
        <f>SUMIFS('Aceite Virgen'!TI$6:TI$257,'Aceite Virgen'!$A$6:$A$257,"&gt;="&amp;$A278,'Aceite Virgen'!$B$6:$B$257,"&lt;="&amp;$B278)</f>
        <v>0.26</v>
      </c>
      <c r="TJ278" s="4">
        <f>SUMIFS('Aceite Virgen'!TJ$6:TJ$257,'Aceite Virgen'!$A$6:$A$257,"&gt;="&amp;$A278,'Aceite Virgen'!$B$6:$B$257,"&lt;="&amp;$B278)</f>
        <v>0</v>
      </c>
      <c r="TK278" s="4">
        <f>SUMIFS('Aceite Virgen'!TK$6:TK$257,'Aceite Virgen'!$A$6:$A$257,"&gt;="&amp;$A278,'Aceite Virgen'!$B$6:$B$257,"&lt;="&amp;$B278)</f>
        <v>0.44</v>
      </c>
      <c r="TL278" s="4">
        <f>SUMIFS('Aceite Virgen'!TL$6:TL$257,'Aceite Virgen'!$A$6:$A$257,"&gt;="&amp;$A278,'Aceite Virgen'!$B$6:$B$257,"&lt;="&amp;$B278)</f>
        <v>0</v>
      </c>
      <c r="TP278" s="69">
        <f>SUMIFS('Aceite Virgen'!TP$6:TP$257,'Aceite Virgen'!$A$6:$A$257,"&gt;="&amp;$A278,'Aceite Virgen'!$B$6:$B$257,"&lt;="&amp;$B278)</f>
        <v>33.42</v>
      </c>
      <c r="TQ278" s="4">
        <f>SUMIFS('Aceite Virgen'!TQ$6:TQ$257,'Aceite Virgen'!$A$6:$A$257,"&gt;="&amp;$A278,'Aceite Virgen'!$B$6:$B$257,"&lt;="&amp;$B278)</f>
        <v>5.61</v>
      </c>
      <c r="TR278" s="4">
        <f>SUMIFS('Aceite Virgen'!TR$6:TR$257,'Aceite Virgen'!$A$6:$A$257,"&gt;="&amp;$A278,'Aceite Virgen'!$B$6:$B$257,"&lt;="&amp;$B278)</f>
        <v>47.14</v>
      </c>
      <c r="TS278" s="4">
        <f>SUMIFS('Aceite Virgen'!TS$6:TS$257,'Aceite Virgen'!$A$6:$A$257,"&gt;="&amp;$A278,'Aceite Virgen'!$B$6:$B$257,"&lt;="&amp;$B278)</f>
        <v>19.079999999999998</v>
      </c>
      <c r="TW278" s="69">
        <f>SUMIFS('Aceite Virgen'!TW$6:TW$257,'Aceite Virgen'!$A$6:$A$257,"&gt;="&amp;$A278,'Aceite Virgen'!$B$6:$B$257,"&lt;="&amp;$B278)</f>
        <v>43.85</v>
      </c>
      <c r="TX278" s="4">
        <f>SUMIFS('Aceite Virgen'!TX$6:TX$257,'Aceite Virgen'!$A$6:$A$257,"&gt;="&amp;$A278,'Aceite Virgen'!$B$6:$B$257,"&lt;="&amp;$B278)</f>
        <v>24.14</v>
      </c>
      <c r="TY278" s="4">
        <f>SUMIFS('Aceite Virgen'!TY$6:TY$257,'Aceite Virgen'!$A$6:$A$257,"&gt;="&amp;$A278,'Aceite Virgen'!$B$6:$B$257,"&lt;="&amp;$B278)</f>
        <v>51.370000000000005</v>
      </c>
      <c r="TZ278" s="4">
        <f>SUMIFS('Aceite Virgen'!TZ$6:TZ$257,'Aceite Virgen'!$A$6:$A$257,"&gt;="&amp;$A278,'Aceite Virgen'!$B$6:$B$257,"&lt;="&amp;$B278)</f>
        <v>42.14</v>
      </c>
      <c r="UD278" s="69">
        <f>SUMIFS('Aceite Virgen'!UD$6:UD$257,'Aceite Virgen'!$A$6:$A$257,"&gt;="&amp;$A278,'Aceite Virgen'!$B$6:$B$257,"&lt;="&amp;$B278)</f>
        <v>62.339999999999996</v>
      </c>
      <c r="UE278" s="4">
        <f>SUMIFS('Aceite Virgen'!UE$6:UE$257,'Aceite Virgen'!$A$6:$A$257,"&gt;="&amp;$A278,'Aceite Virgen'!$B$6:$B$257,"&lt;="&amp;$B278)</f>
        <v>24.869999999999997</v>
      </c>
      <c r="UF278" s="4">
        <f>SUMIFS('Aceite Virgen'!UF$6:UF$257,'Aceite Virgen'!$A$6:$A$257,"&gt;="&amp;$A278,'Aceite Virgen'!$B$6:$B$257,"&lt;="&amp;$B278)</f>
        <v>74.89</v>
      </c>
      <c r="UG278" s="4">
        <f>SUMIFS('Aceite Virgen'!UG$6:UG$257,'Aceite Virgen'!$A$6:$A$257,"&gt;="&amp;$A278,'Aceite Virgen'!$B$6:$B$257,"&lt;="&amp;$B278)</f>
        <v>64.31</v>
      </c>
      <c r="UK278" s="69">
        <f>SUMIFS('Aceite Virgen'!UK$6:UK$257,'Aceite Virgen'!$A$6:$A$257,"&gt;="&amp;$A278,'Aceite Virgen'!$B$6:$B$257,"&lt;="&amp;$B278)</f>
        <v>19.82</v>
      </c>
      <c r="UL278" s="4">
        <f>SUMIFS('Aceite Virgen'!UL$6:UL$257,'Aceite Virgen'!$A$6:$A$257,"&gt;="&amp;$A278,'Aceite Virgen'!$B$6:$B$257,"&lt;="&amp;$B278)</f>
        <v>15.45</v>
      </c>
      <c r="UM278" s="4">
        <f>SUMIFS('Aceite Virgen'!UM$6:UM$257,'Aceite Virgen'!$A$6:$A$257,"&gt;="&amp;$A278,'Aceite Virgen'!$B$6:$B$257,"&lt;="&amp;$B278)</f>
        <v>26.78</v>
      </c>
      <c r="UN278" s="4">
        <f>SUMIFS('Aceite Virgen'!UN$6:UN$257,'Aceite Virgen'!$A$6:$A$257,"&gt;="&amp;$A278,'Aceite Virgen'!$B$6:$B$257,"&lt;="&amp;$B278)</f>
        <v>8.65</v>
      </c>
      <c r="UR278" s="69">
        <f>SUMIFS('Aceite Virgen'!UR$6:UR$257,'Aceite Virgen'!$A$6:$A$257,"&gt;="&amp;$A278,'Aceite Virgen'!$B$6:$B$257,"&lt;="&amp;$B278)</f>
        <v>2.4900000000000002</v>
      </c>
      <c r="US278" s="4">
        <f>SUMIFS('Aceite Virgen'!US$6:US$257,'Aceite Virgen'!$A$6:$A$257,"&gt;="&amp;$A278,'Aceite Virgen'!$B$6:$B$257,"&lt;="&amp;$B278)</f>
        <v>2.11</v>
      </c>
      <c r="UT278" s="4">
        <f>SUMIFS('Aceite Virgen'!UT$6:UT$257,'Aceite Virgen'!$A$6:$A$257,"&gt;="&amp;$A278,'Aceite Virgen'!$B$6:$B$257,"&lt;="&amp;$B278)</f>
        <v>2.5999999999999996</v>
      </c>
      <c r="UU278" s="4">
        <f>SUMIFS('Aceite Virgen'!UU$6:UU$257,'Aceite Virgen'!$A$6:$A$257,"&gt;="&amp;$A278,'Aceite Virgen'!$B$6:$B$257,"&lt;="&amp;$B278)</f>
        <v>1.52</v>
      </c>
      <c r="UY278" s="69">
        <f>SUMIFS('Aceite Virgen'!UY$6:UY$257,'Aceite Virgen'!$A$6:$A$257,"&gt;="&amp;$A278,'Aceite Virgen'!$B$6:$B$257,"&lt;="&amp;$B278)</f>
        <v>0</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9">
        <f>SUMIFS('Aceite Virgen'!VF$6:VF$257,'Aceite Virgen'!$A$6:$A$257,"&gt;="&amp;$A278,'Aceite Virgen'!$B$6:$B$257,"&lt;="&amp;$B278)</f>
        <v>2.0700000000000003</v>
      </c>
      <c r="VG278" s="4">
        <f>SUMIFS('Aceite Virgen'!VG$6:VG$257,'Aceite Virgen'!$A$6:$A$257,"&gt;="&amp;$A278,'Aceite Virgen'!$B$6:$B$257,"&lt;="&amp;$B278)</f>
        <v>3.13</v>
      </c>
      <c r="VH278" s="4">
        <f>SUMIFS('Aceite Virgen'!VH$6:VH$257,'Aceite Virgen'!$A$6:$A$257,"&gt;="&amp;$A278,'Aceite Virgen'!$B$6:$B$257,"&lt;="&amp;$B278)</f>
        <v>1.25</v>
      </c>
      <c r="VI278" s="4">
        <f>SUMIFS('Aceite Virgen'!VI$6:VI$257,'Aceite Virgen'!$A$6:$A$257,"&gt;="&amp;$A278,'Aceite Virgen'!$B$6:$B$257,"&lt;="&amp;$B278)</f>
        <v>3.66</v>
      </c>
      <c r="VM278" s="69">
        <f>SUMIFS('Aceite Virgen'!VM$6:VM$257,'Aceite Virgen'!$A$6:$A$257,"&gt;="&amp;$A278,'Aceite Virgen'!$B$6:$B$257,"&lt;="&amp;$B278)</f>
        <v>1.83</v>
      </c>
      <c r="VN278" s="4">
        <f>SUMIFS('Aceite Virgen'!VN$6:VN$257,'Aceite Virgen'!$A$6:$A$257,"&gt;="&amp;$A278,'Aceite Virgen'!$B$6:$B$257,"&lt;="&amp;$B278)</f>
        <v>1.08</v>
      </c>
      <c r="VO278" s="4">
        <f>SUMIFS('Aceite Virgen'!VO$6:VO$257,'Aceite Virgen'!$A$6:$A$257,"&gt;="&amp;$A278,'Aceite Virgen'!$B$6:$B$257,"&lt;="&amp;$B278)</f>
        <v>0.88</v>
      </c>
      <c r="VP278" s="4">
        <f>SUMIFS('Aceite Virgen'!VP$6:VP$257,'Aceite Virgen'!$A$6:$A$257,"&gt;="&amp;$A278,'Aceite Virgen'!$B$6:$B$257,"&lt;="&amp;$B278)</f>
        <v>5.39</v>
      </c>
      <c r="VT278" s="69">
        <f>SUMIFS('Aceite Virgen'!VT$6:VT$257,'Aceite Virgen'!$A$6:$A$257,"&gt;="&amp;$A278,'Aceite Virgen'!$B$6:$B$257,"&lt;="&amp;$B278)</f>
        <v>2.83</v>
      </c>
      <c r="VU278" s="4">
        <f>SUMIFS('Aceite Virgen'!VU$6:VU$257,'Aceite Virgen'!$A$6:$A$257,"&gt;="&amp;$A278,'Aceite Virgen'!$B$6:$B$257,"&lt;="&amp;$B278)</f>
        <v>0</v>
      </c>
      <c r="VV278" s="4">
        <f>SUMIFS('Aceite Virgen'!VV$6:VV$257,'Aceite Virgen'!$A$6:$A$257,"&gt;="&amp;$A278,'Aceite Virgen'!$B$6:$B$257,"&lt;="&amp;$B278)</f>
        <v>5.18</v>
      </c>
      <c r="VW278" s="4">
        <f>SUMIFS('Aceite Virgen'!VW$6:VW$257,'Aceite Virgen'!$A$6:$A$257,"&gt;="&amp;$A278,'Aceite Virgen'!$B$6:$B$257,"&lt;="&amp;$B278)</f>
        <v>0</v>
      </c>
      <c r="WA278" s="69">
        <f>SUMIFS('Aceite Virgen'!WA$6:WA$257,'Aceite Virgen'!$A$6:$A$257,"&gt;="&amp;$A278,'Aceite Virgen'!$B$6:$B$257,"&lt;="&amp;$B278)</f>
        <v>32.700000000000003</v>
      </c>
      <c r="WB278" s="4">
        <f>SUMIFS('Aceite Virgen'!WB$6:WB$257,'Aceite Virgen'!$A$6:$A$257,"&gt;="&amp;$A278,'Aceite Virgen'!$B$6:$B$257,"&lt;="&amp;$B278)</f>
        <v>10.37</v>
      </c>
      <c r="WC278" s="4">
        <f>SUMIFS('Aceite Virgen'!WC$6:WC$257,'Aceite Virgen'!$A$6:$A$257,"&gt;="&amp;$A278,'Aceite Virgen'!$B$6:$B$257,"&lt;="&amp;$B278)</f>
        <v>33.51</v>
      </c>
      <c r="WD278" s="4">
        <f>SUMIFS('Aceite Virgen'!WD$6:WD$257,'Aceite Virgen'!$A$6:$A$257,"&gt;="&amp;$A278,'Aceite Virgen'!$B$6:$B$257,"&lt;="&amp;$B278)</f>
        <v>47.61</v>
      </c>
      <c r="WH278" s="69">
        <f>SUMIFS('Aceite Virgen'!WH$6:WH$257,'Aceite Virgen'!$A$6:$A$257,"&gt;="&amp;$A278,'Aceite Virgen'!$B$6:$B$257,"&lt;="&amp;$B278)</f>
        <v>14.98</v>
      </c>
      <c r="WI278" s="4">
        <f>SUMIFS('Aceite Virgen'!WI$6:WI$257,'Aceite Virgen'!$A$6:$A$257,"&gt;="&amp;$A278,'Aceite Virgen'!$B$6:$B$257,"&lt;="&amp;$B278)</f>
        <v>9.379999999999999</v>
      </c>
      <c r="WJ278" s="4">
        <f>SUMIFS('Aceite Virgen'!WJ$6:WJ$257,'Aceite Virgen'!$A$6:$A$257,"&gt;="&amp;$A278,'Aceite Virgen'!$B$6:$B$257,"&lt;="&amp;$B278)</f>
        <v>14.42</v>
      </c>
      <c r="WK278" s="4">
        <f>SUMIFS('Aceite Virgen'!WK$6:WK$257,'Aceite Virgen'!$A$6:$A$257,"&gt;="&amp;$A278,'Aceite Virgen'!$B$6:$B$257,"&lt;="&amp;$B278)</f>
        <v>22.56</v>
      </c>
      <c r="WO278" s="69">
        <f>SUMIFS('Aceite Virgen'!WO$6:WO$257,'Aceite Virgen'!$A$6:$A$257,"&gt;="&amp;$A278,'Aceite Virgen'!$B$6:$B$257,"&lt;="&amp;$B278)</f>
        <v>1.55</v>
      </c>
      <c r="WP278" s="4">
        <f>SUMIFS('Aceite Virgen'!WP$6:WP$257,'Aceite Virgen'!$A$6:$A$257,"&gt;="&amp;$A278,'Aceite Virgen'!$B$6:$B$257,"&lt;="&amp;$B278)</f>
        <v>3.75</v>
      </c>
      <c r="WQ278" s="4">
        <f>SUMIFS('Aceite Virgen'!WQ$6:WQ$257,'Aceite Virgen'!$A$6:$A$257,"&gt;="&amp;$A278,'Aceite Virgen'!$B$6:$B$257,"&lt;="&amp;$B278)</f>
        <v>0.91</v>
      </c>
      <c r="WR278" s="4">
        <f>SUMIFS('Aceite Virgen'!WR$6:WR$257,'Aceite Virgen'!$A$6:$A$257,"&gt;="&amp;$A278,'Aceite Virgen'!$B$6:$B$257,"&lt;="&amp;$B278)</f>
        <v>1.0900000000000001</v>
      </c>
      <c r="WV278" s="69">
        <f>SUMIFS('Aceite Virgen'!WV$6:WV$257,'Aceite Virgen'!$A$6:$A$257,"&gt;="&amp;$A278,'Aceite Virgen'!$B$6:$B$257,"&lt;="&amp;$B278)</f>
        <v>0.44999999999999996</v>
      </c>
      <c r="WW278" s="4">
        <f>SUMIFS('Aceite Virgen'!WW$6:WW$257,'Aceite Virgen'!$A$6:$A$257,"&gt;="&amp;$A278,'Aceite Virgen'!$B$6:$B$257,"&lt;="&amp;$B278)</f>
        <v>0</v>
      </c>
      <c r="WX278" s="4">
        <f>SUMIFS('Aceite Virgen'!WX$6:WX$257,'Aceite Virgen'!$A$6:$A$257,"&gt;="&amp;$A278,'Aceite Virgen'!$B$6:$B$257,"&lt;="&amp;$B278)</f>
        <v>0.47</v>
      </c>
      <c r="WY278" s="4">
        <f>SUMIFS('Aceite Virgen'!WY$6:WY$257,'Aceite Virgen'!$A$6:$A$257,"&gt;="&amp;$A278,'Aceite Virgen'!$B$6:$B$257,"&lt;="&amp;$B278)</f>
        <v>0.83</v>
      </c>
      <c r="XC278" s="69">
        <f>SUMIFS('Aceite Virgen'!XC$6:XC$257,'Aceite Virgen'!$A$6:$A$257,"&gt;="&amp;$A278,'Aceite Virgen'!$B$6:$B$257,"&lt;="&amp;$B278)</f>
        <v>0.95</v>
      </c>
      <c r="XD278" s="4">
        <f>SUMIFS('Aceite Virgen'!XD$6:XD$257,'Aceite Virgen'!$A$6:$A$257,"&gt;="&amp;$A278,'Aceite Virgen'!$B$6:$B$257,"&lt;="&amp;$B278)</f>
        <v>0</v>
      </c>
      <c r="XE278" s="4">
        <f>SUMIFS('Aceite Virgen'!XE$6:XE$257,'Aceite Virgen'!$A$6:$A$257,"&gt;="&amp;$A278,'Aceite Virgen'!$B$6:$B$257,"&lt;="&amp;$B278)</f>
        <v>1.54</v>
      </c>
      <c r="XF278" s="4">
        <f>SUMIFS('Aceite Virgen'!XF$6:XF$257,'Aceite Virgen'!$A$6:$A$257,"&gt;="&amp;$A278,'Aceite Virgen'!$B$6:$B$257,"&lt;="&amp;$B278)</f>
        <v>0</v>
      </c>
      <c r="XJ278" s="69">
        <f>SUMIFS('Aceite Virgen'!XJ$6:XJ$257,'Aceite Virgen'!$A$6:$A$257,"&gt;="&amp;$A278,'Aceite Virgen'!$B$6:$B$257,"&lt;="&amp;$B278)</f>
        <v>0</v>
      </c>
      <c r="XK278" s="4">
        <f>SUMIFS('Aceite Virgen'!XK$6:XK$257,'Aceite Virgen'!$A$6:$A$257,"&gt;="&amp;$A278,'Aceite Virgen'!$B$6:$B$257,"&lt;="&amp;$B278)</f>
        <v>0</v>
      </c>
      <c r="XL278" s="4">
        <f>SUMIFS('Aceite Virgen'!XL$6:XL$257,'Aceite Virgen'!$A$6:$A$257,"&gt;="&amp;$A278,'Aceite Virgen'!$B$6:$B$257,"&lt;="&amp;$B278)</f>
        <v>0</v>
      </c>
      <c r="XM278" s="4">
        <f>SUMIFS('Aceite Virgen'!XM$6:XM$257,'Aceite Virgen'!$A$6:$A$257,"&gt;="&amp;$A278,'Aceite Virgen'!$B$6:$B$257,"&lt;="&amp;$B278)</f>
        <v>0</v>
      </c>
      <c r="XQ278" s="69">
        <f>SUMIFS('Aceite Virgen'!XQ$6:XQ$257,'Aceite Virgen'!$A$6:$A$257,"&gt;="&amp;$A278,'Aceite Virgen'!$B$6:$B$257,"&lt;="&amp;$B278)</f>
        <v>0</v>
      </c>
      <c r="XR278" s="4">
        <f>SUMIFS('Aceite Virgen'!XR$6:XR$257,'Aceite Virgen'!$A$6:$A$257,"&gt;="&amp;$A278,'Aceite Virgen'!$B$6:$B$257,"&lt;="&amp;$B278)</f>
        <v>0</v>
      </c>
      <c r="XS278" s="4">
        <f>SUMIFS('Aceite Virgen'!XS$6:XS$257,'Aceite Virgen'!$A$6:$A$257,"&gt;="&amp;$A278,'Aceite Virgen'!$B$6:$B$257,"&lt;="&amp;$B278)</f>
        <v>0</v>
      </c>
      <c r="XT278" s="4">
        <f>SUMIFS('Aceite Virgen'!XT$6:XT$257,'Aceite Virgen'!$A$6:$A$257,"&gt;="&amp;$A278,'Aceite Virgen'!$B$6:$B$257,"&lt;="&amp;$B278)</f>
        <v>0</v>
      </c>
      <c r="XX278" s="69">
        <f>SUMIFS('Aceite Virgen'!XX$6:XX$257,'Aceite Virgen'!$A$6:$A$257,"&gt;="&amp;$A278,'Aceite Virgen'!$B$6:$B$257,"&lt;="&amp;$B278)</f>
        <v>0.38</v>
      </c>
      <c r="XY278" s="4">
        <f>SUMIFS('Aceite Virgen'!XY$6:XY$257,'Aceite Virgen'!$A$6:$A$257,"&gt;="&amp;$A278,'Aceite Virgen'!$B$6:$B$257,"&lt;="&amp;$B278)</f>
        <v>2.5299999999999998</v>
      </c>
      <c r="XZ278" s="4">
        <f>SUMIFS('Aceite Virgen'!XZ$6:XZ$257,'Aceite Virgen'!$A$6:$A$257,"&gt;="&amp;$A278,'Aceite Virgen'!$B$6:$B$257,"&lt;="&amp;$B278)</f>
        <v>0</v>
      </c>
      <c r="YA278" s="4">
        <f>SUMIFS('Aceite Virgen'!YA$6:YA$257,'Aceite Virgen'!$A$6:$A$257,"&gt;="&amp;$A278,'Aceite Virgen'!$B$6:$B$257,"&lt;="&amp;$B278)</f>
        <v>0</v>
      </c>
      <c r="YE278" s="69">
        <f>SUMIFS('Aceite Virgen'!YE$6:YE$257,'Aceite Virgen'!$A$6:$A$257,"&gt;="&amp;$A278,'Aceite Virgen'!$B$6:$B$257,"&lt;="&amp;$B278)</f>
        <v>0</v>
      </c>
      <c r="YF278" s="4">
        <f>SUMIFS('Aceite Virgen'!YF$6:YF$257,'Aceite Virgen'!$A$6:$A$257,"&gt;="&amp;$A278,'Aceite Virgen'!$B$6:$B$257,"&lt;="&amp;$B278)</f>
        <v>0</v>
      </c>
      <c r="YG278" s="4">
        <f>SUMIFS('Aceite Virgen'!YG$6:YG$257,'Aceite Virgen'!$A$6:$A$257,"&gt;="&amp;$A278,'Aceite Virgen'!$B$6:$B$257,"&lt;="&amp;$B278)</f>
        <v>0</v>
      </c>
      <c r="YH278" s="4">
        <f>SUMIFS('Aceite Virgen'!YH$6:YH$257,'Aceite Virgen'!$A$6:$A$257,"&gt;="&amp;$A278,'Aceite Virgen'!$B$6:$B$257,"&lt;="&amp;$B278)</f>
        <v>0</v>
      </c>
      <c r="YL278" s="69">
        <f>SUMIFS('Aceite Virgen'!YL$6:YL$257,'Aceite Virgen'!$A$6:$A$257,"&gt;="&amp;$A278,'Aceite Virgen'!$B$6:$B$257,"&lt;="&amp;$B278)</f>
        <v>0</v>
      </c>
      <c r="YM278" s="4">
        <f>SUMIFS('Aceite Virgen'!YM$6:YM$257,'Aceite Virgen'!$A$6:$A$257,"&gt;="&amp;$A278,'Aceite Virgen'!$B$6:$B$257,"&lt;="&amp;$B278)</f>
        <v>0</v>
      </c>
      <c r="YN278" s="4">
        <f>SUMIFS('Aceite Virgen'!YN$6:YN$257,'Aceite Virgen'!$A$6:$A$257,"&gt;="&amp;$A278,'Aceite Virgen'!$B$6:$B$257,"&lt;="&amp;$B278)</f>
        <v>0</v>
      </c>
      <c r="YO278" s="4">
        <f>SUMIFS('Aceite Virgen'!YO$6:YO$257,'Aceite Virgen'!$A$6:$A$257,"&gt;="&amp;$A278,'Aceite Virgen'!$B$6:$B$257,"&lt;="&amp;$B278)</f>
        <v>0</v>
      </c>
      <c r="YP278" s="4">
        <f>SUMIFS('Aceite Virgen'!YP$6:YP$257,'Aceite Virgen'!$A$6:$A$257,"&gt;="&amp;$A278,'Aceite Virgen'!$B$6:$B$257,"&lt;="&amp;$B278)</f>
        <v>0</v>
      </c>
    </row>
    <row r="279" spans="1:666" x14ac:dyDescent="0.25">
      <c r="A279" s="9">
        <f>'TAM Aceite Virgen'!B27</f>
        <v>8.4</v>
      </c>
      <c r="B279" s="9">
        <f>'TAM Aceite Virgen'!C27</f>
        <v>8.6</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0.3</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0.33</v>
      </c>
      <c r="RT279" s="4">
        <f>SUMIFS('Aceite Virgen'!RT$6:RT$257,'Aceite Virgen'!$A$6:$A$257,"&gt;="&amp;$A279,'Aceite Virgen'!$B$6:$B$257,"&lt;="&amp;$B279)</f>
        <v>1.92</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0.89</v>
      </c>
      <c r="SA279" s="4">
        <f>SUMIFS('Aceite Virgen'!SA$6:SA$257,'Aceite Virgen'!$A$6:$A$257,"&gt;="&amp;$A279,'Aceite Virgen'!$B$6:$B$257,"&lt;="&amp;$B279)</f>
        <v>2.81</v>
      </c>
      <c r="SB279" s="4">
        <f>SUMIFS('Aceite Virgen'!SB$6:SB$257,'Aceite Virgen'!$A$6:$A$257,"&gt;="&amp;$A279,'Aceite Virgen'!$B$6:$B$257,"&lt;="&amp;$B279)</f>
        <v>0.46</v>
      </c>
      <c r="SC279" s="4">
        <f>SUMIFS('Aceite Virgen'!SC$6:SC$257,'Aceite Virgen'!$A$6:$A$257,"&gt;="&amp;$A279,'Aceite Virgen'!$B$6:$B$257,"&lt;="&amp;$B279)</f>
        <v>1.1100000000000001</v>
      </c>
      <c r="SG279" s="69">
        <f>SUMIFS('Aceite Virgen'!SG$6:SG$257,'Aceite Virgen'!$A$6:$A$257,"&gt;="&amp;$A279,'Aceite Virgen'!$B$6:$B$257,"&lt;="&amp;$B279)</f>
        <v>2.11</v>
      </c>
      <c r="SH279" s="4">
        <f>SUMIFS('Aceite Virgen'!SH$6:SH$257,'Aceite Virgen'!$A$6:$A$257,"&gt;="&amp;$A279,'Aceite Virgen'!$B$6:$B$257,"&lt;="&amp;$B279)</f>
        <v>21.56</v>
      </c>
      <c r="SI279" s="4">
        <f>SUMIFS('Aceite Virgen'!SI$6:SI$257,'Aceite Virgen'!$A$6:$A$257,"&gt;="&amp;$A279,'Aceite Virgen'!$B$6:$B$257,"&lt;="&amp;$B279)</f>
        <v>0.21</v>
      </c>
      <c r="SJ279" s="4">
        <f>SUMIFS('Aceite Virgen'!SJ$6:SJ$257,'Aceite Virgen'!$A$6:$A$257,"&gt;="&amp;$A279,'Aceite Virgen'!$B$6:$B$257,"&lt;="&amp;$B279)</f>
        <v>0</v>
      </c>
      <c r="SN279" s="69">
        <f>SUMIFS('Aceite Virgen'!SN$6:SN$257,'Aceite Virgen'!$A$6:$A$257,"&gt;="&amp;$A279,'Aceite Virgen'!$B$6:$B$257,"&lt;="&amp;$B279)</f>
        <v>4.18</v>
      </c>
      <c r="SO279" s="4">
        <f>SUMIFS('Aceite Virgen'!SO$6:SO$257,'Aceite Virgen'!$A$6:$A$257,"&gt;="&amp;$A279,'Aceite Virgen'!$B$6:$B$257,"&lt;="&amp;$B279)</f>
        <v>29.66</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5.66</v>
      </c>
      <c r="SV279" s="4">
        <f>SUMIFS('Aceite Virgen'!SV$6:SV$257,'Aceite Virgen'!$A$6:$A$257,"&gt;="&amp;$A279,'Aceite Virgen'!$B$6:$B$257,"&lt;="&amp;$B279)</f>
        <v>16.11</v>
      </c>
      <c r="SW279" s="4">
        <f>SUMIFS('Aceite Virgen'!SW$6:SW$257,'Aceite Virgen'!$A$6:$A$257,"&gt;="&amp;$A279,'Aceite Virgen'!$B$6:$B$257,"&lt;="&amp;$B279)</f>
        <v>4.22</v>
      </c>
      <c r="SX279" s="4">
        <f>SUMIFS('Aceite Virgen'!SX$6:SX$257,'Aceite Virgen'!$A$6:$A$257,"&gt;="&amp;$A279,'Aceite Virgen'!$B$6:$B$257,"&lt;="&amp;$B279)</f>
        <v>0</v>
      </c>
      <c r="TB279" s="69">
        <f>SUMIFS('Aceite Virgen'!TB$6:TB$257,'Aceite Virgen'!$A$6:$A$257,"&gt;="&amp;$A279,'Aceite Virgen'!$B$6:$B$257,"&lt;="&amp;$B279)</f>
        <v>0.66</v>
      </c>
      <c r="TC279" s="4">
        <f>SUMIFS('Aceite Virgen'!TC$6:TC$257,'Aceite Virgen'!$A$6:$A$257,"&gt;="&amp;$A279,'Aceite Virgen'!$B$6:$B$257,"&lt;="&amp;$B279)</f>
        <v>4.63</v>
      </c>
      <c r="TD279" s="4">
        <f>SUMIFS('Aceite Virgen'!TD$6:TD$257,'Aceite Virgen'!$A$6:$A$257,"&gt;="&amp;$A279,'Aceite Virgen'!$B$6:$B$257,"&lt;="&amp;$B279)</f>
        <v>0</v>
      </c>
      <c r="TE279" s="4">
        <f>SUMIFS('Aceite Virgen'!TE$6:TE$257,'Aceite Virgen'!$A$6:$A$257,"&gt;="&amp;$A279,'Aceite Virgen'!$B$6:$B$257,"&lt;="&amp;$B279)</f>
        <v>0</v>
      </c>
      <c r="TI279" s="69">
        <f>SUMIFS('Aceite Virgen'!TI$6:TI$257,'Aceite Virgen'!$A$6:$A$257,"&gt;="&amp;$A279,'Aceite Virgen'!$B$6:$B$257,"&lt;="&amp;$B279)</f>
        <v>0.17</v>
      </c>
      <c r="TJ279" s="4">
        <f>SUMIFS('Aceite Virgen'!TJ$6:TJ$257,'Aceite Virgen'!$A$6:$A$257,"&gt;="&amp;$A279,'Aceite Virgen'!$B$6:$B$257,"&lt;="&amp;$B279)</f>
        <v>0</v>
      </c>
      <c r="TK279" s="4">
        <f>SUMIFS('Aceite Virgen'!TK$6:TK$257,'Aceite Virgen'!$A$6:$A$257,"&gt;="&amp;$A279,'Aceite Virgen'!$B$6:$B$257,"&lt;="&amp;$B279)</f>
        <v>0.28999999999999998</v>
      </c>
      <c r="TL279" s="4">
        <f>SUMIFS('Aceite Virgen'!TL$6:TL$257,'Aceite Virgen'!$A$6:$A$257,"&gt;="&amp;$A279,'Aceite Virgen'!$B$6:$B$257,"&lt;="&amp;$B279)</f>
        <v>0</v>
      </c>
      <c r="TP279" s="69">
        <f>SUMIFS('Aceite Virgen'!TP$6:TP$257,'Aceite Virgen'!$A$6:$A$257,"&gt;="&amp;$A279,'Aceite Virgen'!$B$6:$B$257,"&lt;="&amp;$B279)</f>
        <v>0.31</v>
      </c>
      <c r="TQ279" s="4">
        <f>SUMIFS('Aceite Virgen'!TQ$6:TQ$257,'Aceite Virgen'!$A$6:$A$257,"&gt;="&amp;$A279,'Aceite Virgen'!$B$6:$B$257,"&lt;="&amp;$B279)</f>
        <v>0</v>
      </c>
      <c r="TR279" s="4">
        <f>SUMIFS('Aceite Virgen'!TR$6:TR$257,'Aceite Virgen'!$A$6:$A$257,"&gt;="&amp;$A279,'Aceite Virgen'!$B$6:$B$257,"&lt;="&amp;$B279)</f>
        <v>0.5</v>
      </c>
      <c r="TS279" s="4">
        <f>SUMIFS('Aceite Virgen'!TS$6:TS$257,'Aceite Virgen'!$A$6:$A$257,"&gt;="&amp;$A279,'Aceite Virgen'!$B$6:$B$257,"&lt;="&amp;$B279)</f>
        <v>0</v>
      </c>
      <c r="TW279" s="69">
        <f>SUMIFS('Aceite Virgen'!TW$6:TW$257,'Aceite Virgen'!$A$6:$A$257,"&gt;="&amp;$A279,'Aceite Virgen'!$B$6:$B$257,"&lt;="&amp;$B279)</f>
        <v>0.85000000000000009</v>
      </c>
      <c r="TX279" s="4">
        <f>SUMIFS('Aceite Virgen'!TX$6:TX$257,'Aceite Virgen'!$A$6:$A$257,"&gt;="&amp;$A279,'Aceite Virgen'!$B$6:$B$257,"&lt;="&amp;$B279)</f>
        <v>0</v>
      </c>
      <c r="TY279" s="4">
        <f>SUMIFS('Aceite Virgen'!TY$6:TY$257,'Aceite Virgen'!$A$6:$A$257,"&gt;="&amp;$A279,'Aceite Virgen'!$B$6:$B$257,"&lt;="&amp;$B279)</f>
        <v>0.85000000000000009</v>
      </c>
      <c r="TZ279" s="4">
        <f>SUMIFS('Aceite Virgen'!TZ$6:TZ$257,'Aceite Virgen'!$A$6:$A$257,"&gt;="&amp;$A279,'Aceite Virgen'!$B$6:$B$257,"&lt;="&amp;$B279)</f>
        <v>0</v>
      </c>
      <c r="UD279" s="69">
        <f>SUMIFS('Aceite Virgen'!UD$6:UD$257,'Aceite Virgen'!$A$6:$A$257,"&gt;="&amp;$A279,'Aceite Virgen'!$B$6:$B$257,"&lt;="&amp;$B279)</f>
        <v>1.7</v>
      </c>
      <c r="UE279" s="4">
        <f>SUMIFS('Aceite Virgen'!UE$6:UE$257,'Aceite Virgen'!$A$6:$A$257,"&gt;="&amp;$A279,'Aceite Virgen'!$B$6:$B$257,"&lt;="&amp;$B279)</f>
        <v>0</v>
      </c>
      <c r="UF279" s="4">
        <f>SUMIFS('Aceite Virgen'!UF$6:UF$257,'Aceite Virgen'!$A$6:$A$257,"&gt;="&amp;$A279,'Aceite Virgen'!$B$6:$B$257,"&lt;="&amp;$B279)</f>
        <v>0.98</v>
      </c>
      <c r="UG279" s="4">
        <f>SUMIFS('Aceite Virgen'!UG$6:UG$257,'Aceite Virgen'!$A$6:$A$257,"&gt;="&amp;$A279,'Aceite Virgen'!$B$6:$B$257,"&lt;="&amp;$B279)</f>
        <v>6.12</v>
      </c>
      <c r="UK279" s="69">
        <f>SUMIFS('Aceite Virgen'!UK$6:UK$257,'Aceite Virgen'!$A$6:$A$257,"&gt;="&amp;$A279,'Aceite Virgen'!$B$6:$B$257,"&lt;="&amp;$B279)</f>
        <v>8.26</v>
      </c>
      <c r="UL279" s="4">
        <f>SUMIFS('Aceite Virgen'!UL$6:UL$257,'Aceite Virgen'!$A$6:$A$257,"&gt;="&amp;$A279,'Aceite Virgen'!$B$6:$B$257,"&lt;="&amp;$B279)</f>
        <v>2.23</v>
      </c>
      <c r="UM279" s="4">
        <f>SUMIFS('Aceite Virgen'!UM$6:UM$257,'Aceite Virgen'!$A$6:$A$257,"&gt;="&amp;$A279,'Aceite Virgen'!$B$6:$B$257,"&lt;="&amp;$B279)</f>
        <v>3.85</v>
      </c>
      <c r="UN279" s="4">
        <f>SUMIFS('Aceite Virgen'!UN$6:UN$257,'Aceite Virgen'!$A$6:$A$257,"&gt;="&amp;$A279,'Aceite Virgen'!$B$6:$B$257,"&lt;="&amp;$B279)</f>
        <v>26.1</v>
      </c>
      <c r="UR279" s="69">
        <f>SUMIFS('Aceite Virgen'!UR$6:UR$257,'Aceite Virgen'!$A$6:$A$257,"&gt;="&amp;$A279,'Aceite Virgen'!$B$6:$B$257,"&lt;="&amp;$B279)</f>
        <v>1.44</v>
      </c>
      <c r="US279" s="4">
        <f>SUMIFS('Aceite Virgen'!US$6:US$257,'Aceite Virgen'!$A$6:$A$257,"&gt;="&amp;$A279,'Aceite Virgen'!$B$6:$B$257,"&lt;="&amp;$B279)</f>
        <v>4.45</v>
      </c>
      <c r="UT279" s="4">
        <f>SUMIFS('Aceite Virgen'!UT$6:UT$257,'Aceite Virgen'!$A$6:$A$257,"&gt;="&amp;$A279,'Aceite Virgen'!$B$6:$B$257,"&lt;="&amp;$B279)</f>
        <v>0.46</v>
      </c>
      <c r="UU279" s="4">
        <f>SUMIFS('Aceite Virgen'!UU$6:UU$257,'Aceite Virgen'!$A$6:$A$257,"&gt;="&amp;$A279,'Aceite Virgen'!$B$6:$B$257,"&lt;="&amp;$B279)</f>
        <v>1.1399999999999999</v>
      </c>
      <c r="UY279" s="69">
        <f>SUMIFS('Aceite Virgen'!UY$6:UY$257,'Aceite Virgen'!$A$6:$A$257,"&gt;="&amp;$A279,'Aceite Virgen'!$B$6:$B$257,"&lt;="&amp;$B279)</f>
        <v>1.85</v>
      </c>
      <c r="UZ279" s="4">
        <f>SUMIFS('Aceite Virgen'!UZ$6:UZ$257,'Aceite Virgen'!$A$6:$A$257,"&gt;="&amp;$A279,'Aceite Virgen'!$B$6:$B$257,"&lt;="&amp;$B279)</f>
        <v>1.48</v>
      </c>
      <c r="VA279" s="4">
        <f>SUMIFS('Aceite Virgen'!VA$6:VA$257,'Aceite Virgen'!$A$6:$A$257,"&gt;="&amp;$A279,'Aceite Virgen'!$B$6:$B$257,"&lt;="&amp;$B279)</f>
        <v>2.4900000000000002</v>
      </c>
      <c r="VB279" s="4">
        <f>SUMIFS('Aceite Virgen'!VB$6:VB$257,'Aceite Virgen'!$A$6:$A$257,"&gt;="&amp;$A279,'Aceite Virgen'!$B$6:$B$257,"&lt;="&amp;$B279)</f>
        <v>0</v>
      </c>
      <c r="VF279" s="69">
        <f>SUMIFS('Aceite Virgen'!VF$6:VF$257,'Aceite Virgen'!$A$6:$A$257,"&gt;="&amp;$A279,'Aceite Virgen'!$B$6:$B$257,"&lt;="&amp;$B279)</f>
        <v>1.4999999999999998</v>
      </c>
      <c r="VG279" s="4">
        <f>SUMIFS('Aceite Virgen'!VG$6:VG$257,'Aceite Virgen'!$A$6:$A$257,"&gt;="&amp;$A279,'Aceite Virgen'!$B$6:$B$257,"&lt;="&amp;$B279)</f>
        <v>0</v>
      </c>
      <c r="VH279" s="4">
        <f>SUMIFS('Aceite Virgen'!VH$6:VH$257,'Aceite Virgen'!$A$6:$A$257,"&gt;="&amp;$A279,'Aceite Virgen'!$B$6:$B$257,"&lt;="&amp;$B279)</f>
        <v>2.17</v>
      </c>
      <c r="VI279" s="4">
        <f>SUMIFS('Aceite Virgen'!VI$6:VI$257,'Aceite Virgen'!$A$6:$A$257,"&gt;="&amp;$A279,'Aceite Virgen'!$B$6:$B$257,"&lt;="&amp;$B279)</f>
        <v>0</v>
      </c>
      <c r="VM279" s="69">
        <f>SUMIFS('Aceite Virgen'!VM$6:VM$257,'Aceite Virgen'!$A$6:$A$257,"&gt;="&amp;$A279,'Aceite Virgen'!$B$6:$B$257,"&lt;="&amp;$B279)</f>
        <v>0.73</v>
      </c>
      <c r="VN279" s="4">
        <f>SUMIFS('Aceite Virgen'!VN$6:VN$257,'Aceite Virgen'!$A$6:$A$257,"&gt;="&amp;$A279,'Aceite Virgen'!$B$6:$B$257,"&lt;="&amp;$B279)</f>
        <v>0</v>
      </c>
      <c r="VO279" s="4">
        <f>SUMIFS('Aceite Virgen'!VO$6:VO$257,'Aceite Virgen'!$A$6:$A$257,"&gt;="&amp;$A279,'Aceite Virgen'!$B$6:$B$257,"&lt;="&amp;$B279)</f>
        <v>1.2</v>
      </c>
      <c r="VP279" s="4">
        <f>SUMIFS('Aceite Virgen'!VP$6:VP$257,'Aceite Virgen'!$A$6:$A$257,"&gt;="&amp;$A279,'Aceite Virgen'!$B$6:$B$257,"&lt;="&amp;$B279)</f>
        <v>0</v>
      </c>
      <c r="VT279" s="69">
        <f>SUMIFS('Aceite Virgen'!VT$6:VT$257,'Aceite Virgen'!$A$6:$A$257,"&gt;="&amp;$A279,'Aceite Virgen'!$B$6:$B$257,"&lt;="&amp;$B279)</f>
        <v>0.67999999999999994</v>
      </c>
      <c r="VU279" s="4">
        <f>SUMIFS('Aceite Virgen'!VU$6:VU$257,'Aceite Virgen'!$A$6:$A$257,"&gt;="&amp;$A279,'Aceite Virgen'!$B$6:$B$257,"&lt;="&amp;$B279)</f>
        <v>2.17</v>
      </c>
      <c r="VV279" s="4">
        <f>SUMIFS('Aceite Virgen'!VV$6:VV$257,'Aceite Virgen'!$A$6:$A$257,"&gt;="&amp;$A279,'Aceite Virgen'!$B$6:$B$257,"&lt;="&amp;$B279)</f>
        <v>0.14000000000000001</v>
      </c>
      <c r="VW279" s="4">
        <f>SUMIFS('Aceite Virgen'!VW$6:VW$257,'Aceite Virgen'!$A$6:$A$257,"&gt;="&amp;$A279,'Aceite Virgen'!$B$6:$B$257,"&lt;="&amp;$B279)</f>
        <v>0.98</v>
      </c>
      <c r="WA279" s="69">
        <f>SUMIFS('Aceite Virgen'!WA$6:WA$257,'Aceite Virgen'!$A$6:$A$257,"&gt;="&amp;$A279,'Aceite Virgen'!$B$6:$B$257,"&lt;="&amp;$B279)</f>
        <v>19.27</v>
      </c>
      <c r="WB279" s="4">
        <f>SUMIFS('Aceite Virgen'!WB$6:WB$257,'Aceite Virgen'!$A$6:$A$257,"&gt;="&amp;$A279,'Aceite Virgen'!$B$6:$B$257,"&lt;="&amp;$B279)</f>
        <v>4.78</v>
      </c>
      <c r="WC279" s="4">
        <f>SUMIFS('Aceite Virgen'!WC$6:WC$257,'Aceite Virgen'!$A$6:$A$257,"&gt;="&amp;$A279,'Aceite Virgen'!$B$6:$B$257,"&lt;="&amp;$B279)</f>
        <v>23.580000000000002</v>
      </c>
      <c r="WD279" s="4">
        <f>SUMIFS('Aceite Virgen'!WD$6:WD$257,'Aceite Virgen'!$A$6:$A$257,"&gt;="&amp;$A279,'Aceite Virgen'!$B$6:$B$257,"&lt;="&amp;$B279)</f>
        <v>16.32</v>
      </c>
      <c r="WH279" s="69">
        <f>SUMIFS('Aceite Virgen'!WH$6:WH$257,'Aceite Virgen'!$A$6:$A$257,"&gt;="&amp;$A279,'Aceite Virgen'!$B$6:$B$257,"&lt;="&amp;$B279)</f>
        <v>0.72</v>
      </c>
      <c r="WI279" s="4">
        <f>SUMIFS('Aceite Virgen'!WI$6:WI$257,'Aceite Virgen'!$A$6:$A$257,"&gt;="&amp;$A279,'Aceite Virgen'!$B$6:$B$257,"&lt;="&amp;$B279)</f>
        <v>1.1200000000000001</v>
      </c>
      <c r="WJ279" s="4">
        <f>SUMIFS('Aceite Virgen'!WJ$6:WJ$257,'Aceite Virgen'!$A$6:$A$257,"&gt;="&amp;$A279,'Aceite Virgen'!$B$6:$B$257,"&lt;="&amp;$B279)</f>
        <v>0.89</v>
      </c>
      <c r="WK279" s="4">
        <f>SUMIFS('Aceite Virgen'!WK$6:WK$257,'Aceite Virgen'!$A$6:$A$257,"&gt;="&amp;$A279,'Aceite Virgen'!$B$6:$B$257,"&lt;="&amp;$B279)</f>
        <v>0</v>
      </c>
      <c r="WO279" s="69">
        <f>SUMIFS('Aceite Virgen'!WO$6:WO$257,'Aceite Virgen'!$A$6:$A$257,"&gt;="&amp;$A279,'Aceite Virgen'!$B$6:$B$257,"&lt;="&amp;$B279)</f>
        <v>0.56999999999999995</v>
      </c>
      <c r="WP279" s="4">
        <f>SUMIFS('Aceite Virgen'!WP$6:WP$257,'Aceite Virgen'!$A$6:$A$257,"&gt;="&amp;$A279,'Aceite Virgen'!$B$6:$B$257,"&lt;="&amp;$B279)</f>
        <v>0</v>
      </c>
      <c r="WQ279" s="4">
        <f>SUMIFS('Aceite Virgen'!WQ$6:WQ$257,'Aceite Virgen'!$A$6:$A$257,"&gt;="&amp;$A279,'Aceite Virgen'!$B$6:$B$257,"&lt;="&amp;$B279)</f>
        <v>0.98</v>
      </c>
      <c r="WR279" s="4">
        <f>SUMIFS('Aceite Virgen'!WR$6:WR$257,'Aceite Virgen'!$A$6:$A$257,"&gt;="&amp;$A279,'Aceite Virgen'!$B$6:$B$257,"&lt;="&amp;$B279)</f>
        <v>0</v>
      </c>
      <c r="WV279" s="69">
        <f>SUMIFS('Aceite Virgen'!WV$6:WV$257,'Aceite Virgen'!$A$6:$A$257,"&gt;="&amp;$A279,'Aceite Virgen'!$B$6:$B$257,"&lt;="&amp;$B279)</f>
        <v>1.9300000000000002</v>
      </c>
      <c r="WW279" s="4">
        <f>SUMIFS('Aceite Virgen'!WW$6:WW$257,'Aceite Virgen'!$A$6:$A$257,"&gt;="&amp;$A279,'Aceite Virgen'!$B$6:$B$257,"&lt;="&amp;$B279)</f>
        <v>6.7100000000000009</v>
      </c>
      <c r="WX279" s="4">
        <f>SUMIFS('Aceite Virgen'!WX$6:WX$257,'Aceite Virgen'!$A$6:$A$257,"&gt;="&amp;$A279,'Aceite Virgen'!$B$6:$B$257,"&lt;="&amp;$B279)</f>
        <v>1.28</v>
      </c>
      <c r="WY279" s="4">
        <f>SUMIFS('Aceite Virgen'!WY$6:WY$257,'Aceite Virgen'!$A$6:$A$257,"&gt;="&amp;$A279,'Aceite Virgen'!$B$6:$B$257,"&lt;="&amp;$B279)</f>
        <v>0.54</v>
      </c>
      <c r="XC279" s="69">
        <f>SUMIFS('Aceite Virgen'!XC$6:XC$257,'Aceite Virgen'!$A$6:$A$257,"&gt;="&amp;$A279,'Aceite Virgen'!$B$6:$B$257,"&lt;="&amp;$B279)</f>
        <v>0.47</v>
      </c>
      <c r="XD279" s="4">
        <f>SUMIFS('Aceite Virgen'!XD$6:XD$257,'Aceite Virgen'!$A$6:$A$257,"&gt;="&amp;$A279,'Aceite Virgen'!$B$6:$B$257,"&lt;="&amp;$B279)</f>
        <v>0</v>
      </c>
      <c r="XE279" s="4">
        <f>SUMIFS('Aceite Virgen'!XE$6:XE$257,'Aceite Virgen'!$A$6:$A$257,"&gt;="&amp;$A279,'Aceite Virgen'!$B$6:$B$257,"&lt;="&amp;$B279)</f>
        <v>0.76</v>
      </c>
      <c r="XF279" s="4">
        <f>SUMIFS('Aceite Virgen'!XF$6:XF$257,'Aceite Virgen'!$A$6:$A$257,"&gt;="&amp;$A279,'Aceite Virgen'!$B$6:$B$257,"&lt;="&amp;$B279)</f>
        <v>0</v>
      </c>
      <c r="XJ279" s="69">
        <f>SUMIFS('Aceite Virgen'!XJ$6:XJ$257,'Aceite Virgen'!$A$6:$A$257,"&gt;="&amp;$A279,'Aceite Virgen'!$B$6:$B$257,"&lt;="&amp;$B279)</f>
        <v>0</v>
      </c>
      <c r="XK279" s="4">
        <f>SUMIFS('Aceite Virgen'!XK$6:XK$257,'Aceite Virgen'!$A$6:$A$257,"&gt;="&amp;$A279,'Aceite Virgen'!$B$6:$B$257,"&lt;="&amp;$B279)</f>
        <v>0</v>
      </c>
      <c r="XL279" s="4">
        <f>SUMIFS('Aceite Virgen'!XL$6:XL$257,'Aceite Virgen'!$A$6:$A$257,"&gt;="&amp;$A279,'Aceite Virgen'!$B$6:$B$257,"&lt;="&amp;$B279)</f>
        <v>0</v>
      </c>
      <c r="XM279" s="4">
        <f>SUMIFS('Aceite Virgen'!XM$6:XM$257,'Aceite Virgen'!$A$6:$A$257,"&gt;="&amp;$A279,'Aceite Virgen'!$B$6:$B$257,"&lt;="&amp;$B279)</f>
        <v>0</v>
      </c>
      <c r="XQ279" s="69">
        <f>SUMIFS('Aceite Virgen'!XQ$6:XQ$257,'Aceite Virgen'!$A$6:$A$257,"&gt;="&amp;$A279,'Aceite Virgen'!$B$6:$B$257,"&lt;="&amp;$B279)</f>
        <v>0</v>
      </c>
      <c r="XR279" s="4">
        <f>SUMIFS('Aceite Virgen'!XR$6:XR$257,'Aceite Virgen'!$A$6:$A$257,"&gt;="&amp;$A279,'Aceite Virgen'!$B$6:$B$257,"&lt;="&amp;$B279)</f>
        <v>0</v>
      </c>
      <c r="XS279" s="4">
        <f>SUMIFS('Aceite Virgen'!XS$6:XS$257,'Aceite Virgen'!$A$6:$A$257,"&gt;="&amp;$A279,'Aceite Virgen'!$B$6:$B$257,"&lt;="&amp;$B279)</f>
        <v>0</v>
      </c>
      <c r="XT279" s="4">
        <f>SUMIFS('Aceite Virgen'!XT$6:XT$257,'Aceite Virgen'!$A$6:$A$257,"&gt;="&amp;$A279,'Aceite Virgen'!$B$6:$B$257,"&lt;="&amp;$B279)</f>
        <v>0</v>
      </c>
      <c r="XX279" s="69">
        <f>SUMIFS('Aceite Virgen'!XX$6:XX$257,'Aceite Virgen'!$A$6:$A$257,"&gt;="&amp;$A279,'Aceite Virgen'!$B$6:$B$257,"&lt;="&amp;$B279)</f>
        <v>0</v>
      </c>
      <c r="XY279" s="4">
        <f>SUMIFS('Aceite Virgen'!XY$6:XY$257,'Aceite Virgen'!$A$6:$A$257,"&gt;="&amp;$A279,'Aceite Virgen'!$B$6:$B$257,"&lt;="&amp;$B279)</f>
        <v>0</v>
      </c>
      <c r="XZ279" s="4">
        <f>SUMIFS('Aceite Virgen'!XZ$6:XZ$257,'Aceite Virgen'!$A$6:$A$257,"&gt;="&amp;$A279,'Aceite Virgen'!$B$6:$B$257,"&lt;="&amp;$B279)</f>
        <v>0</v>
      </c>
      <c r="YA279" s="4">
        <f>SUMIFS('Aceite Virgen'!YA$6:YA$257,'Aceite Virgen'!$A$6:$A$257,"&gt;="&amp;$A279,'Aceite Virgen'!$B$6:$B$257,"&lt;="&amp;$B279)</f>
        <v>0</v>
      </c>
      <c r="YE279" s="69">
        <f>SUMIFS('Aceite Virgen'!YE$6:YE$257,'Aceite Virgen'!$A$6:$A$257,"&gt;="&amp;$A279,'Aceite Virgen'!$B$6:$B$257,"&lt;="&amp;$B279)</f>
        <v>0</v>
      </c>
      <c r="YF279" s="4">
        <f>SUMIFS('Aceite Virgen'!YF$6:YF$257,'Aceite Virgen'!$A$6:$A$257,"&gt;="&amp;$A279,'Aceite Virgen'!$B$6:$B$257,"&lt;="&amp;$B279)</f>
        <v>0</v>
      </c>
      <c r="YG279" s="4">
        <f>SUMIFS('Aceite Virgen'!YG$6:YG$257,'Aceite Virgen'!$A$6:$A$257,"&gt;="&amp;$A279,'Aceite Virgen'!$B$6:$B$257,"&lt;="&amp;$B279)</f>
        <v>0</v>
      </c>
      <c r="YH279" s="4">
        <f>SUMIFS('Aceite Virgen'!YH$6:YH$257,'Aceite Virgen'!$A$6:$A$257,"&gt;="&amp;$A279,'Aceite Virgen'!$B$6:$B$257,"&lt;="&amp;$B279)</f>
        <v>0</v>
      </c>
      <c r="YL279" s="69">
        <f>SUMIFS('Aceite Virgen'!YL$6:YL$257,'Aceite Virgen'!$A$6:$A$257,"&gt;="&amp;$A279,'Aceite Virgen'!$B$6:$B$257,"&lt;="&amp;$B279)</f>
        <v>0</v>
      </c>
      <c r="YM279" s="4">
        <f>SUMIFS('Aceite Virgen'!YM$6:YM$257,'Aceite Virgen'!$A$6:$A$257,"&gt;="&amp;$A279,'Aceite Virgen'!$B$6:$B$257,"&lt;="&amp;$B279)</f>
        <v>0</v>
      </c>
      <c r="YN279" s="4">
        <f>SUMIFS('Aceite Virgen'!YN$6:YN$257,'Aceite Virgen'!$A$6:$A$257,"&gt;="&amp;$A279,'Aceite Virgen'!$B$6:$B$257,"&lt;="&amp;$B279)</f>
        <v>0</v>
      </c>
      <c r="YO279" s="4">
        <f>SUMIFS('Aceite Virgen'!YO$6:YO$257,'Aceite Virgen'!$A$6:$A$257,"&gt;="&amp;$A279,'Aceite Virgen'!$B$6:$B$257,"&lt;="&amp;$B279)</f>
        <v>0</v>
      </c>
      <c r="YP279" s="4">
        <f>SUMIFS('Aceite Virgen'!YP$6:YP$257,'Aceite Virgen'!$A$6:$A$257,"&gt;="&amp;$A279,'Aceite Virgen'!$B$6:$B$257,"&lt;="&amp;$B279)</f>
        <v>0</v>
      </c>
    </row>
    <row r="280" spans="1:666" x14ac:dyDescent="0.25">
      <c r="A280" s="9">
        <f>'TAM Aceite Virgen'!B28</f>
        <v>8.6</v>
      </c>
      <c r="B280" s="9">
        <f>'TAM Aceite Virgen'!C28</f>
        <v>8.8000000000000007</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0.36</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0.7</v>
      </c>
      <c r="SV280" s="4">
        <f>SUMIFS('Aceite Virgen'!SV$6:SV$257,'Aceite Virgen'!$A$6:$A$257,"&gt;="&amp;$A280,'Aceite Virgen'!$B$6:$B$257,"&lt;="&amp;$B280)</f>
        <v>1.1299999999999999</v>
      </c>
      <c r="SW280" s="4">
        <f>SUMIFS('Aceite Virgen'!SW$6:SW$257,'Aceite Virgen'!$A$6:$A$257,"&gt;="&amp;$A280,'Aceite Virgen'!$B$6:$B$257,"&lt;="&amp;$B280)</f>
        <v>0.81</v>
      </c>
      <c r="SX280" s="4">
        <f>SUMIFS('Aceite Virgen'!SX$6:SX$257,'Aceite Virgen'!$A$6:$A$257,"&gt;="&amp;$A280,'Aceite Virgen'!$B$6:$B$257,"&lt;="&amp;$B280)</f>
        <v>0</v>
      </c>
      <c r="TB280" s="69">
        <f>SUMIFS('Aceite Virgen'!TB$6:TB$257,'Aceite Virgen'!$A$6:$A$257,"&gt;="&amp;$A280,'Aceite Virgen'!$B$6:$B$257,"&lt;="&amp;$B280)</f>
        <v>1.67</v>
      </c>
      <c r="TC280" s="4">
        <f>SUMIFS('Aceite Virgen'!TC$6:TC$257,'Aceite Virgen'!$A$6:$A$257,"&gt;="&amp;$A280,'Aceite Virgen'!$B$6:$B$257,"&lt;="&amp;$B280)</f>
        <v>4.5999999999999996</v>
      </c>
      <c r="TD280" s="4">
        <f>SUMIFS('Aceite Virgen'!TD$6:TD$257,'Aceite Virgen'!$A$6:$A$257,"&gt;="&amp;$A280,'Aceite Virgen'!$B$6:$B$257,"&lt;="&amp;$B280)</f>
        <v>1.44</v>
      </c>
      <c r="TE280" s="4">
        <f>SUMIFS('Aceite Virgen'!TE$6:TE$257,'Aceite Virgen'!$A$6:$A$257,"&gt;="&amp;$A280,'Aceite Virgen'!$B$6:$B$257,"&lt;="&amp;$B280)</f>
        <v>0</v>
      </c>
      <c r="TI280" s="69">
        <f>SUMIFS('Aceite Virgen'!TI$6:TI$257,'Aceite Virgen'!$A$6:$A$257,"&gt;="&amp;$A280,'Aceite Virgen'!$B$6:$B$257,"&lt;="&amp;$B280)</f>
        <v>3.04</v>
      </c>
      <c r="TJ280" s="4">
        <f>SUMIFS('Aceite Virgen'!TJ$6:TJ$257,'Aceite Virgen'!$A$6:$A$257,"&gt;="&amp;$A280,'Aceite Virgen'!$B$6:$B$257,"&lt;="&amp;$B280)</f>
        <v>10.85</v>
      </c>
      <c r="TK280" s="4">
        <f>SUMIFS('Aceite Virgen'!TK$6:TK$257,'Aceite Virgen'!$A$6:$A$257,"&gt;="&amp;$A280,'Aceite Virgen'!$B$6:$B$257,"&lt;="&amp;$B280)</f>
        <v>1.1599999999999999</v>
      </c>
      <c r="TL280" s="4">
        <f>SUMIFS('Aceite Virgen'!TL$6:TL$257,'Aceite Virgen'!$A$6:$A$257,"&gt;="&amp;$A280,'Aceite Virgen'!$B$6:$B$257,"&lt;="&amp;$B280)</f>
        <v>0</v>
      </c>
      <c r="TP280" s="69">
        <f>SUMIFS('Aceite Virgen'!TP$6:TP$257,'Aceite Virgen'!$A$6:$A$257,"&gt;="&amp;$A280,'Aceite Virgen'!$B$6:$B$257,"&lt;="&amp;$B280)</f>
        <v>3.45</v>
      </c>
      <c r="TQ280" s="4">
        <f>SUMIFS('Aceite Virgen'!TQ$6:TQ$257,'Aceite Virgen'!$A$6:$A$257,"&gt;="&amp;$A280,'Aceite Virgen'!$B$6:$B$257,"&lt;="&amp;$B280)</f>
        <v>0</v>
      </c>
      <c r="TR280" s="4">
        <f>SUMIFS('Aceite Virgen'!TR$6:TR$257,'Aceite Virgen'!$A$6:$A$257,"&gt;="&amp;$A280,'Aceite Virgen'!$B$6:$B$257,"&lt;="&amp;$B280)</f>
        <v>3.87</v>
      </c>
      <c r="TS280" s="4">
        <f>SUMIFS('Aceite Virgen'!TS$6:TS$257,'Aceite Virgen'!$A$6:$A$257,"&gt;="&amp;$A280,'Aceite Virgen'!$B$6:$B$257,"&lt;="&amp;$B280)</f>
        <v>4.09</v>
      </c>
      <c r="TW280" s="69">
        <f>SUMIFS('Aceite Virgen'!TW$6:TW$257,'Aceite Virgen'!$A$6:$A$257,"&gt;="&amp;$A280,'Aceite Virgen'!$B$6:$B$257,"&lt;="&amp;$B280)</f>
        <v>0.31</v>
      </c>
      <c r="TX280" s="4">
        <f>SUMIFS('Aceite Virgen'!TX$6:TX$257,'Aceite Virgen'!$A$6:$A$257,"&gt;="&amp;$A280,'Aceite Virgen'!$B$6:$B$257,"&lt;="&amp;$B280)</f>
        <v>0</v>
      </c>
      <c r="TY280" s="4">
        <f>SUMIFS('Aceite Virgen'!TY$6:TY$257,'Aceite Virgen'!$A$6:$A$257,"&gt;="&amp;$A280,'Aceite Virgen'!$B$6:$B$257,"&lt;="&amp;$B280)</f>
        <v>0.48</v>
      </c>
      <c r="TZ280" s="4">
        <f>SUMIFS('Aceite Virgen'!TZ$6:TZ$257,'Aceite Virgen'!$A$6:$A$257,"&gt;="&amp;$A280,'Aceite Virgen'!$B$6:$B$257,"&lt;="&amp;$B280)</f>
        <v>0</v>
      </c>
      <c r="UD280" s="69">
        <f>SUMIFS('Aceite Virgen'!UD$6:UD$257,'Aceite Virgen'!$A$6:$A$257,"&gt;="&amp;$A280,'Aceite Virgen'!$B$6:$B$257,"&lt;="&amp;$B280)</f>
        <v>0.8600000000000001</v>
      </c>
      <c r="UE280" s="4">
        <f>SUMIFS('Aceite Virgen'!UE$6:UE$257,'Aceite Virgen'!$A$6:$A$257,"&gt;="&amp;$A280,'Aceite Virgen'!$B$6:$B$257,"&lt;="&amp;$B280)</f>
        <v>0</v>
      </c>
      <c r="UF280" s="4">
        <f>SUMIFS('Aceite Virgen'!UF$6:UF$257,'Aceite Virgen'!$A$6:$A$257,"&gt;="&amp;$A280,'Aceite Virgen'!$B$6:$B$257,"&lt;="&amp;$B280)</f>
        <v>1.0499999999999998</v>
      </c>
      <c r="UG280" s="4">
        <f>SUMIFS('Aceite Virgen'!UG$6:UG$257,'Aceite Virgen'!$A$6:$A$257,"&gt;="&amp;$A280,'Aceite Virgen'!$B$6:$B$257,"&lt;="&amp;$B280)</f>
        <v>1.1200000000000001</v>
      </c>
      <c r="UK280" s="69">
        <f>SUMIFS('Aceite Virgen'!UK$6:UK$257,'Aceite Virgen'!$A$6:$A$257,"&gt;="&amp;$A280,'Aceite Virgen'!$B$6:$B$257,"&lt;="&amp;$B280)</f>
        <v>12.799999999999999</v>
      </c>
      <c r="UL280" s="4">
        <f>SUMIFS('Aceite Virgen'!UL$6:UL$257,'Aceite Virgen'!$A$6:$A$257,"&gt;="&amp;$A280,'Aceite Virgen'!$B$6:$B$257,"&lt;="&amp;$B280)</f>
        <v>11.52</v>
      </c>
      <c r="UM280" s="4">
        <f>SUMIFS('Aceite Virgen'!UM$6:UM$257,'Aceite Virgen'!$A$6:$A$257,"&gt;="&amp;$A280,'Aceite Virgen'!$B$6:$B$257,"&lt;="&amp;$B280)</f>
        <v>8.7600000000000016</v>
      </c>
      <c r="UN280" s="4">
        <f>SUMIFS('Aceite Virgen'!UN$6:UN$257,'Aceite Virgen'!$A$6:$A$257,"&gt;="&amp;$A280,'Aceite Virgen'!$B$6:$B$257,"&lt;="&amp;$B280)</f>
        <v>26.91</v>
      </c>
      <c r="UR280" s="69">
        <f>SUMIFS('Aceite Virgen'!UR$6:UR$257,'Aceite Virgen'!$A$6:$A$257,"&gt;="&amp;$A280,'Aceite Virgen'!$B$6:$B$257,"&lt;="&amp;$B280)</f>
        <v>2.3200000000000003</v>
      </c>
      <c r="US280" s="4">
        <f>SUMIFS('Aceite Virgen'!US$6:US$257,'Aceite Virgen'!$A$6:$A$257,"&gt;="&amp;$A280,'Aceite Virgen'!$B$6:$B$257,"&lt;="&amp;$B280)</f>
        <v>0.52</v>
      </c>
      <c r="UT280" s="4">
        <f>SUMIFS('Aceite Virgen'!UT$6:UT$257,'Aceite Virgen'!$A$6:$A$257,"&gt;="&amp;$A280,'Aceite Virgen'!$B$6:$B$257,"&lt;="&amp;$B280)</f>
        <v>3.72</v>
      </c>
      <c r="UU280" s="4">
        <f>SUMIFS('Aceite Virgen'!UU$6:UU$257,'Aceite Virgen'!$A$6:$A$257,"&gt;="&amp;$A280,'Aceite Virgen'!$B$6:$B$257,"&lt;="&amp;$B280)</f>
        <v>0</v>
      </c>
      <c r="UY280" s="69">
        <f>SUMIFS('Aceite Virgen'!UY$6:UY$257,'Aceite Virgen'!$A$6:$A$257,"&gt;="&amp;$A280,'Aceite Virgen'!$B$6:$B$257,"&lt;="&amp;$B280)</f>
        <v>4.9499999999999993</v>
      </c>
      <c r="UZ280" s="4">
        <f>SUMIFS('Aceite Virgen'!UZ$6:UZ$257,'Aceite Virgen'!$A$6:$A$257,"&gt;="&amp;$A280,'Aceite Virgen'!$B$6:$B$257,"&lt;="&amp;$B280)</f>
        <v>3.71</v>
      </c>
      <c r="VA280" s="4">
        <f>SUMIFS('Aceite Virgen'!VA$6:VA$257,'Aceite Virgen'!$A$6:$A$257,"&gt;="&amp;$A280,'Aceite Virgen'!$B$6:$B$257,"&lt;="&amp;$B280)</f>
        <v>6.53</v>
      </c>
      <c r="VB280" s="4">
        <f>SUMIFS('Aceite Virgen'!VB$6:VB$257,'Aceite Virgen'!$A$6:$A$257,"&gt;="&amp;$A280,'Aceite Virgen'!$B$6:$B$257,"&lt;="&amp;$B280)</f>
        <v>1.03</v>
      </c>
      <c r="VF280" s="69">
        <f>SUMIFS('Aceite Virgen'!VF$6:VF$257,'Aceite Virgen'!$A$6:$A$257,"&gt;="&amp;$A280,'Aceite Virgen'!$B$6:$B$257,"&lt;="&amp;$B280)</f>
        <v>4.17</v>
      </c>
      <c r="VG280" s="4">
        <f>SUMIFS('Aceite Virgen'!VG$6:VG$257,'Aceite Virgen'!$A$6:$A$257,"&gt;="&amp;$A280,'Aceite Virgen'!$B$6:$B$257,"&lt;="&amp;$B280)</f>
        <v>3.84</v>
      </c>
      <c r="VH280" s="4">
        <f>SUMIFS('Aceite Virgen'!VH$6:VH$257,'Aceite Virgen'!$A$6:$A$257,"&gt;="&amp;$A280,'Aceite Virgen'!$B$6:$B$257,"&lt;="&amp;$B280)</f>
        <v>3.95</v>
      </c>
      <c r="VI280" s="4">
        <f>SUMIFS('Aceite Virgen'!VI$6:VI$257,'Aceite Virgen'!$A$6:$A$257,"&gt;="&amp;$A280,'Aceite Virgen'!$B$6:$B$257,"&lt;="&amp;$B280)</f>
        <v>5.6899999999999995</v>
      </c>
      <c r="VM280" s="69">
        <f>SUMIFS('Aceite Virgen'!VM$6:VM$257,'Aceite Virgen'!$A$6:$A$257,"&gt;="&amp;$A280,'Aceite Virgen'!$B$6:$B$257,"&lt;="&amp;$B280)</f>
        <v>11.680000000000001</v>
      </c>
      <c r="VN280" s="4">
        <f>SUMIFS('Aceite Virgen'!VN$6:VN$257,'Aceite Virgen'!$A$6:$A$257,"&gt;="&amp;$A280,'Aceite Virgen'!$B$6:$B$257,"&lt;="&amp;$B280)</f>
        <v>1.42</v>
      </c>
      <c r="VO280" s="4">
        <f>SUMIFS('Aceite Virgen'!VO$6:VO$257,'Aceite Virgen'!$A$6:$A$257,"&gt;="&amp;$A280,'Aceite Virgen'!$B$6:$B$257,"&lt;="&amp;$B280)</f>
        <v>17.75</v>
      </c>
      <c r="VP280" s="4">
        <f>SUMIFS('Aceite Virgen'!VP$6:VP$257,'Aceite Virgen'!$A$6:$A$257,"&gt;="&amp;$A280,'Aceite Virgen'!$B$6:$B$257,"&lt;="&amp;$B280)</f>
        <v>3.5700000000000003</v>
      </c>
      <c r="VT280" s="69">
        <f>SUMIFS('Aceite Virgen'!VT$6:VT$257,'Aceite Virgen'!$A$6:$A$257,"&gt;="&amp;$A280,'Aceite Virgen'!$B$6:$B$257,"&lt;="&amp;$B280)</f>
        <v>11.370000000000001</v>
      </c>
      <c r="VU280" s="4">
        <f>SUMIFS('Aceite Virgen'!VU$6:VU$257,'Aceite Virgen'!$A$6:$A$257,"&gt;="&amp;$A280,'Aceite Virgen'!$B$6:$B$257,"&lt;="&amp;$B280)</f>
        <v>0</v>
      </c>
      <c r="VV280" s="4">
        <f>SUMIFS('Aceite Virgen'!VV$6:VV$257,'Aceite Virgen'!$A$6:$A$257,"&gt;="&amp;$A280,'Aceite Virgen'!$B$6:$B$257,"&lt;="&amp;$B280)</f>
        <v>17.84</v>
      </c>
      <c r="VW280" s="4">
        <f>SUMIFS('Aceite Virgen'!VW$6:VW$257,'Aceite Virgen'!$A$6:$A$257,"&gt;="&amp;$A280,'Aceite Virgen'!$B$6:$B$257,"&lt;="&amp;$B280)</f>
        <v>7.27</v>
      </c>
      <c r="WA280" s="69">
        <f>SUMIFS('Aceite Virgen'!WA$6:WA$257,'Aceite Virgen'!$A$6:$A$257,"&gt;="&amp;$A280,'Aceite Virgen'!$B$6:$B$257,"&lt;="&amp;$B280)</f>
        <v>2.1</v>
      </c>
      <c r="WB280" s="4">
        <f>SUMIFS('Aceite Virgen'!WB$6:WB$257,'Aceite Virgen'!$A$6:$A$257,"&gt;="&amp;$A280,'Aceite Virgen'!$B$6:$B$257,"&lt;="&amp;$B280)</f>
        <v>0</v>
      </c>
      <c r="WC280" s="4">
        <f>SUMIFS('Aceite Virgen'!WC$6:WC$257,'Aceite Virgen'!$A$6:$A$257,"&gt;="&amp;$A280,'Aceite Virgen'!$B$6:$B$257,"&lt;="&amp;$B280)</f>
        <v>3.14</v>
      </c>
      <c r="WD280" s="4">
        <f>SUMIFS('Aceite Virgen'!WD$6:WD$257,'Aceite Virgen'!$A$6:$A$257,"&gt;="&amp;$A280,'Aceite Virgen'!$B$6:$B$257,"&lt;="&amp;$B280)</f>
        <v>0</v>
      </c>
      <c r="WH280" s="69">
        <f>SUMIFS('Aceite Virgen'!WH$6:WH$257,'Aceite Virgen'!$A$6:$A$257,"&gt;="&amp;$A280,'Aceite Virgen'!$B$6:$B$257,"&lt;="&amp;$B280)</f>
        <v>1.69</v>
      </c>
      <c r="WI280" s="4">
        <f>SUMIFS('Aceite Virgen'!WI$6:WI$257,'Aceite Virgen'!$A$6:$A$257,"&gt;="&amp;$A280,'Aceite Virgen'!$B$6:$B$257,"&lt;="&amp;$B280)</f>
        <v>0</v>
      </c>
      <c r="WJ280" s="4">
        <f>SUMIFS('Aceite Virgen'!WJ$6:WJ$257,'Aceite Virgen'!$A$6:$A$257,"&gt;="&amp;$A280,'Aceite Virgen'!$B$6:$B$257,"&lt;="&amp;$B280)</f>
        <v>1.95</v>
      </c>
      <c r="WK280" s="4">
        <f>SUMIFS('Aceite Virgen'!WK$6:WK$257,'Aceite Virgen'!$A$6:$A$257,"&gt;="&amp;$A280,'Aceite Virgen'!$B$6:$B$257,"&lt;="&amp;$B280)</f>
        <v>2.12</v>
      </c>
      <c r="WO280" s="69">
        <f>SUMIFS('Aceite Virgen'!WO$6:WO$257,'Aceite Virgen'!$A$6:$A$257,"&gt;="&amp;$A280,'Aceite Virgen'!$B$6:$B$257,"&lt;="&amp;$B280)</f>
        <v>2.4699999999999998</v>
      </c>
      <c r="WP280" s="4">
        <f>SUMIFS('Aceite Virgen'!WP$6:WP$257,'Aceite Virgen'!$A$6:$A$257,"&gt;="&amp;$A280,'Aceite Virgen'!$B$6:$B$257,"&lt;="&amp;$B280)</f>
        <v>0</v>
      </c>
      <c r="WQ280" s="4">
        <f>SUMIFS('Aceite Virgen'!WQ$6:WQ$257,'Aceite Virgen'!$A$6:$A$257,"&gt;="&amp;$A280,'Aceite Virgen'!$B$6:$B$257,"&lt;="&amp;$B280)</f>
        <v>4.04</v>
      </c>
      <c r="WR280" s="4">
        <f>SUMIFS('Aceite Virgen'!WR$6:WR$257,'Aceite Virgen'!$A$6:$A$257,"&gt;="&amp;$A280,'Aceite Virgen'!$B$6:$B$257,"&lt;="&amp;$B280)</f>
        <v>0</v>
      </c>
      <c r="WV280" s="69">
        <f>SUMIFS('Aceite Virgen'!WV$6:WV$257,'Aceite Virgen'!$A$6:$A$257,"&gt;="&amp;$A280,'Aceite Virgen'!$B$6:$B$257,"&lt;="&amp;$B280)</f>
        <v>1.4500000000000002</v>
      </c>
      <c r="WW280" s="4">
        <f>SUMIFS('Aceite Virgen'!WW$6:WW$257,'Aceite Virgen'!$A$6:$A$257,"&gt;="&amp;$A280,'Aceite Virgen'!$B$6:$B$257,"&lt;="&amp;$B280)</f>
        <v>1.78</v>
      </c>
      <c r="WX280" s="4">
        <f>SUMIFS('Aceite Virgen'!WX$6:WX$257,'Aceite Virgen'!$A$6:$A$257,"&gt;="&amp;$A280,'Aceite Virgen'!$B$6:$B$257,"&lt;="&amp;$B280)</f>
        <v>1.87</v>
      </c>
      <c r="WY280" s="4">
        <f>SUMIFS('Aceite Virgen'!WY$6:WY$257,'Aceite Virgen'!$A$6:$A$257,"&gt;="&amp;$A280,'Aceite Virgen'!$B$6:$B$257,"&lt;="&amp;$B280)</f>
        <v>0</v>
      </c>
      <c r="XC280" s="69">
        <f>SUMIFS('Aceite Virgen'!XC$6:XC$257,'Aceite Virgen'!$A$6:$A$257,"&gt;="&amp;$A280,'Aceite Virgen'!$B$6:$B$257,"&lt;="&amp;$B280)</f>
        <v>0.64</v>
      </c>
      <c r="XD280" s="4">
        <f>SUMIFS('Aceite Virgen'!XD$6:XD$257,'Aceite Virgen'!$A$6:$A$257,"&gt;="&amp;$A280,'Aceite Virgen'!$B$6:$B$257,"&lt;="&amp;$B280)</f>
        <v>3.02</v>
      </c>
      <c r="XE280" s="4">
        <f>SUMIFS('Aceite Virgen'!XE$6:XE$257,'Aceite Virgen'!$A$6:$A$257,"&gt;="&amp;$A280,'Aceite Virgen'!$B$6:$B$257,"&lt;="&amp;$B280)</f>
        <v>0.14000000000000001</v>
      </c>
      <c r="XF280" s="4">
        <f>SUMIFS('Aceite Virgen'!XF$6:XF$257,'Aceite Virgen'!$A$6:$A$257,"&gt;="&amp;$A280,'Aceite Virgen'!$B$6:$B$257,"&lt;="&amp;$B280)</f>
        <v>0</v>
      </c>
      <c r="XJ280" s="69">
        <f>SUMIFS('Aceite Virgen'!XJ$6:XJ$257,'Aceite Virgen'!$A$6:$A$257,"&gt;="&amp;$A280,'Aceite Virgen'!$B$6:$B$257,"&lt;="&amp;$B280)</f>
        <v>0.66</v>
      </c>
      <c r="XK280" s="4">
        <f>SUMIFS('Aceite Virgen'!XK$6:XK$257,'Aceite Virgen'!$A$6:$A$257,"&gt;="&amp;$A280,'Aceite Virgen'!$B$6:$B$257,"&lt;="&amp;$B280)</f>
        <v>0.8</v>
      </c>
      <c r="XL280" s="4">
        <f>SUMIFS('Aceite Virgen'!XL$6:XL$257,'Aceite Virgen'!$A$6:$A$257,"&gt;="&amp;$A280,'Aceite Virgen'!$B$6:$B$257,"&lt;="&amp;$B280)</f>
        <v>0.91</v>
      </c>
      <c r="XM280" s="4">
        <f>SUMIFS('Aceite Virgen'!XM$6:XM$257,'Aceite Virgen'!$A$6:$A$257,"&gt;="&amp;$A280,'Aceite Virgen'!$B$6:$B$257,"&lt;="&amp;$B280)</f>
        <v>0</v>
      </c>
      <c r="XQ280" s="69">
        <f>SUMIFS('Aceite Virgen'!XQ$6:XQ$257,'Aceite Virgen'!$A$6:$A$257,"&gt;="&amp;$A280,'Aceite Virgen'!$B$6:$B$257,"&lt;="&amp;$B280)</f>
        <v>0</v>
      </c>
      <c r="XR280" s="4">
        <f>SUMIFS('Aceite Virgen'!XR$6:XR$257,'Aceite Virgen'!$A$6:$A$257,"&gt;="&amp;$A280,'Aceite Virgen'!$B$6:$B$257,"&lt;="&amp;$B280)</f>
        <v>0</v>
      </c>
      <c r="XS280" s="4">
        <f>SUMIFS('Aceite Virgen'!XS$6:XS$257,'Aceite Virgen'!$A$6:$A$257,"&gt;="&amp;$A280,'Aceite Virgen'!$B$6:$B$257,"&lt;="&amp;$B280)</f>
        <v>0</v>
      </c>
      <c r="XT280" s="4">
        <f>SUMIFS('Aceite Virgen'!XT$6:XT$257,'Aceite Virgen'!$A$6:$A$257,"&gt;="&amp;$A280,'Aceite Virgen'!$B$6:$B$257,"&lt;="&amp;$B280)</f>
        <v>0</v>
      </c>
      <c r="XX280" s="69">
        <f>SUMIFS('Aceite Virgen'!XX$6:XX$257,'Aceite Virgen'!$A$6:$A$257,"&gt;="&amp;$A280,'Aceite Virgen'!$B$6:$B$257,"&lt;="&amp;$B280)</f>
        <v>0.55000000000000004</v>
      </c>
      <c r="XY280" s="4">
        <f>SUMIFS('Aceite Virgen'!XY$6:XY$257,'Aceite Virgen'!$A$6:$A$257,"&gt;="&amp;$A280,'Aceite Virgen'!$B$6:$B$257,"&lt;="&amp;$B280)</f>
        <v>0</v>
      </c>
      <c r="XZ280" s="4">
        <f>SUMIFS('Aceite Virgen'!XZ$6:XZ$257,'Aceite Virgen'!$A$6:$A$257,"&gt;="&amp;$A280,'Aceite Virgen'!$B$6:$B$257,"&lt;="&amp;$B280)</f>
        <v>0.86</v>
      </c>
      <c r="YA280" s="4">
        <f>SUMIFS('Aceite Virgen'!YA$6:YA$257,'Aceite Virgen'!$A$6:$A$257,"&gt;="&amp;$A280,'Aceite Virgen'!$B$6:$B$257,"&lt;="&amp;$B280)</f>
        <v>0</v>
      </c>
      <c r="YE280" s="69">
        <f>SUMIFS('Aceite Virgen'!YE$6:YE$257,'Aceite Virgen'!$A$6:$A$257,"&gt;="&amp;$A280,'Aceite Virgen'!$B$6:$B$257,"&lt;="&amp;$B280)</f>
        <v>0</v>
      </c>
      <c r="YF280" s="4">
        <f>SUMIFS('Aceite Virgen'!YF$6:YF$257,'Aceite Virgen'!$A$6:$A$257,"&gt;="&amp;$A280,'Aceite Virgen'!$B$6:$B$257,"&lt;="&amp;$B280)</f>
        <v>0</v>
      </c>
      <c r="YG280" s="4">
        <f>SUMIFS('Aceite Virgen'!YG$6:YG$257,'Aceite Virgen'!$A$6:$A$257,"&gt;="&amp;$A280,'Aceite Virgen'!$B$6:$B$257,"&lt;="&amp;$B280)</f>
        <v>0</v>
      </c>
      <c r="YH280" s="4">
        <f>SUMIFS('Aceite Virgen'!YH$6:YH$257,'Aceite Virgen'!$A$6:$A$257,"&gt;="&amp;$A280,'Aceite Virgen'!$B$6:$B$257,"&lt;="&amp;$B280)</f>
        <v>0</v>
      </c>
      <c r="YL280" s="69">
        <f>SUMIFS('Aceite Virgen'!YL$6:YL$257,'Aceite Virgen'!$A$6:$A$257,"&gt;="&amp;$A280,'Aceite Virgen'!$B$6:$B$257,"&lt;="&amp;$B280)</f>
        <v>0</v>
      </c>
      <c r="YM280" s="4">
        <f>SUMIFS('Aceite Virgen'!YM$6:YM$257,'Aceite Virgen'!$A$6:$A$257,"&gt;="&amp;$A280,'Aceite Virgen'!$B$6:$B$257,"&lt;="&amp;$B280)</f>
        <v>0</v>
      </c>
      <c r="YN280" s="4">
        <f>SUMIFS('Aceite Virgen'!YN$6:YN$257,'Aceite Virgen'!$A$6:$A$257,"&gt;="&amp;$A280,'Aceite Virgen'!$B$6:$B$257,"&lt;="&amp;$B280)</f>
        <v>0</v>
      </c>
      <c r="YO280" s="4">
        <f>SUMIFS('Aceite Virgen'!YO$6:YO$257,'Aceite Virgen'!$A$6:$A$257,"&gt;="&amp;$A280,'Aceite Virgen'!$B$6:$B$257,"&lt;="&amp;$B280)</f>
        <v>0</v>
      </c>
      <c r="YP280" s="4">
        <f>SUMIFS('Aceite Virgen'!YP$6:YP$257,'Aceite Virgen'!$A$6:$A$257,"&gt;="&amp;$A280,'Aceite Virgen'!$B$6:$B$257,"&lt;="&amp;$B280)</f>
        <v>0</v>
      </c>
    </row>
    <row r="281" spans="1:666" x14ac:dyDescent="0.25">
      <c r="A281" s="9">
        <f>'TAM Aceite Virgen'!B29</f>
        <v>8.8000000000000007</v>
      </c>
      <c r="B281" s="9">
        <f>'TAM Aceite Virgen'!C29</f>
        <v>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0.05</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0.36</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0.28000000000000003</v>
      </c>
      <c r="FC281" s="4">
        <f>SUMIFS('Aceite Virgen'!FC$6:FC$257,'Aceite Virgen'!$A$6:$A$257,"&gt;="&amp;$A281,'Aceite Virgen'!$B$6:$B$257,"&lt;="&amp;$B281)</f>
        <v>0</v>
      </c>
      <c r="FD281" s="4">
        <f>SUMIFS('Aceite Virgen'!FD$6:FD$257,'Aceite Virgen'!$A$6:$A$257,"&gt;="&amp;$A281,'Aceite Virgen'!$B$6:$B$257,"&lt;="&amp;$B281)</f>
        <v>0.41</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0.24</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1.05</v>
      </c>
      <c r="HN281" s="4">
        <f>SUMIFS('Aceite Virgen'!HN$6:HN$257,'Aceite Virgen'!$A$6:$A$257,"&gt;="&amp;$A281,'Aceite Virgen'!$B$6:$B$257,"&lt;="&amp;$B281)</f>
        <v>0</v>
      </c>
      <c r="HO281" s="4">
        <f>SUMIFS('Aceite Virgen'!HO$6:HO$257,'Aceite Virgen'!$A$6:$A$257,"&gt;="&amp;$A281,'Aceite Virgen'!$B$6:$B$257,"&lt;="&amp;$B281)</f>
        <v>1.62</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0.41</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0.1</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0.49</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0.32</v>
      </c>
      <c r="SV281" s="4">
        <f>SUMIFS('Aceite Virgen'!SV$6:SV$257,'Aceite Virgen'!$A$6:$A$257,"&gt;="&amp;$A281,'Aceite Virgen'!$B$6:$B$257,"&lt;="&amp;$B281)</f>
        <v>2.0499999999999998</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0.23</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1.2</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1.7</v>
      </c>
      <c r="TQ281" s="4">
        <f>SUMIFS('Aceite Virgen'!TQ$6:TQ$257,'Aceite Virgen'!$A$6:$A$257,"&gt;="&amp;$A281,'Aceite Virgen'!$B$6:$B$257,"&lt;="&amp;$B281)</f>
        <v>0</v>
      </c>
      <c r="TR281" s="4">
        <f>SUMIFS('Aceite Virgen'!TR$6:TR$257,'Aceite Virgen'!$A$6:$A$257,"&gt;="&amp;$A281,'Aceite Virgen'!$B$6:$B$257,"&lt;="&amp;$B281)</f>
        <v>2.75</v>
      </c>
      <c r="TS281" s="4">
        <f>SUMIFS('Aceite Virgen'!TS$6:TS$257,'Aceite Virgen'!$A$6:$A$257,"&gt;="&amp;$A281,'Aceite Virgen'!$B$6:$B$257,"&lt;="&amp;$B281)</f>
        <v>0</v>
      </c>
      <c r="TW281" s="69">
        <f>SUMIFS('Aceite Virgen'!TW$6:TW$257,'Aceite Virgen'!$A$6:$A$257,"&gt;="&amp;$A281,'Aceite Virgen'!$B$6:$B$257,"&lt;="&amp;$B281)</f>
        <v>5.85</v>
      </c>
      <c r="TX281" s="4">
        <f>SUMIFS('Aceite Virgen'!TX$6:TX$257,'Aceite Virgen'!$A$6:$A$257,"&gt;="&amp;$A281,'Aceite Virgen'!$B$6:$B$257,"&lt;="&amp;$B281)</f>
        <v>0</v>
      </c>
      <c r="TY281" s="4">
        <f>SUMIFS('Aceite Virgen'!TY$6:TY$257,'Aceite Virgen'!$A$6:$A$257,"&gt;="&amp;$A281,'Aceite Virgen'!$B$6:$B$257,"&lt;="&amp;$B281)</f>
        <v>5.98</v>
      </c>
      <c r="TZ281" s="4">
        <f>SUMIFS('Aceite Virgen'!TZ$6:TZ$257,'Aceite Virgen'!$A$6:$A$257,"&gt;="&amp;$A281,'Aceite Virgen'!$B$6:$B$257,"&lt;="&amp;$B281)</f>
        <v>12.76</v>
      </c>
      <c r="UD281" s="69">
        <f>SUMIFS('Aceite Virgen'!UD$6:UD$257,'Aceite Virgen'!$A$6:$A$257,"&gt;="&amp;$A281,'Aceite Virgen'!$B$6:$B$257,"&lt;="&amp;$B281)</f>
        <v>1.57</v>
      </c>
      <c r="UE281" s="4">
        <f>SUMIFS('Aceite Virgen'!UE$6:UE$257,'Aceite Virgen'!$A$6:$A$257,"&gt;="&amp;$A281,'Aceite Virgen'!$B$6:$B$257,"&lt;="&amp;$B281)</f>
        <v>3.7800000000000002</v>
      </c>
      <c r="UF281" s="4">
        <f>SUMIFS('Aceite Virgen'!UF$6:UF$257,'Aceite Virgen'!$A$6:$A$257,"&gt;="&amp;$A281,'Aceite Virgen'!$B$6:$B$257,"&lt;="&amp;$B281)</f>
        <v>0.91</v>
      </c>
      <c r="UG281" s="4">
        <f>SUMIFS('Aceite Virgen'!UG$6:UG$257,'Aceite Virgen'!$A$6:$A$257,"&gt;="&amp;$A281,'Aceite Virgen'!$B$6:$B$257,"&lt;="&amp;$B281)</f>
        <v>2.58</v>
      </c>
      <c r="UK281" s="69">
        <f>SUMIFS('Aceite Virgen'!UK$6:UK$257,'Aceite Virgen'!$A$6:$A$257,"&gt;="&amp;$A281,'Aceite Virgen'!$B$6:$B$257,"&lt;="&amp;$B281)</f>
        <v>3.71</v>
      </c>
      <c r="UL281" s="4">
        <f>SUMIFS('Aceite Virgen'!UL$6:UL$257,'Aceite Virgen'!$A$6:$A$257,"&gt;="&amp;$A281,'Aceite Virgen'!$B$6:$B$257,"&lt;="&amp;$B281)</f>
        <v>5.32</v>
      </c>
      <c r="UM281" s="4">
        <f>SUMIFS('Aceite Virgen'!UM$6:UM$257,'Aceite Virgen'!$A$6:$A$257,"&gt;="&amp;$A281,'Aceite Virgen'!$B$6:$B$257,"&lt;="&amp;$B281)</f>
        <v>4.9799999999999995</v>
      </c>
      <c r="UN281" s="4">
        <f>SUMIFS('Aceite Virgen'!UN$6:UN$257,'Aceite Virgen'!$A$6:$A$257,"&gt;="&amp;$A281,'Aceite Virgen'!$B$6:$B$257,"&lt;="&amp;$B281)</f>
        <v>0</v>
      </c>
      <c r="UR281" s="69">
        <f>SUMIFS('Aceite Virgen'!UR$6:UR$257,'Aceite Virgen'!$A$6:$A$257,"&gt;="&amp;$A281,'Aceite Virgen'!$B$6:$B$257,"&lt;="&amp;$B281)</f>
        <v>3.71</v>
      </c>
      <c r="US281" s="4">
        <f>SUMIFS('Aceite Virgen'!US$6:US$257,'Aceite Virgen'!$A$6:$A$257,"&gt;="&amp;$A281,'Aceite Virgen'!$B$6:$B$257,"&lt;="&amp;$B281)</f>
        <v>4.42</v>
      </c>
      <c r="UT281" s="4">
        <f>SUMIFS('Aceite Virgen'!UT$6:UT$257,'Aceite Virgen'!$A$6:$A$257,"&gt;="&amp;$A281,'Aceite Virgen'!$B$6:$B$257,"&lt;="&amp;$B281)</f>
        <v>4.5999999999999996</v>
      </c>
      <c r="UU281" s="4">
        <f>SUMIFS('Aceite Virgen'!UU$6:UU$257,'Aceite Virgen'!$A$6:$A$257,"&gt;="&amp;$A281,'Aceite Virgen'!$B$6:$B$257,"&lt;="&amp;$B281)</f>
        <v>0</v>
      </c>
      <c r="UY281" s="69">
        <f>SUMIFS('Aceite Virgen'!UY$6:UY$257,'Aceite Virgen'!$A$6:$A$257,"&gt;="&amp;$A281,'Aceite Virgen'!$B$6:$B$257,"&lt;="&amp;$B281)</f>
        <v>0.79</v>
      </c>
      <c r="UZ281" s="4">
        <f>SUMIFS('Aceite Virgen'!UZ$6:UZ$257,'Aceite Virgen'!$A$6:$A$257,"&gt;="&amp;$A281,'Aceite Virgen'!$B$6:$B$257,"&lt;="&amp;$B281)</f>
        <v>1.52</v>
      </c>
      <c r="VA281" s="4">
        <f>SUMIFS('Aceite Virgen'!VA$6:VA$257,'Aceite Virgen'!$A$6:$A$257,"&gt;="&amp;$A281,'Aceite Virgen'!$B$6:$B$257,"&lt;="&amp;$B281)</f>
        <v>0.79</v>
      </c>
      <c r="VB281" s="4">
        <f>SUMIFS('Aceite Virgen'!VB$6:VB$257,'Aceite Virgen'!$A$6:$A$257,"&gt;="&amp;$A281,'Aceite Virgen'!$B$6:$B$257,"&lt;="&amp;$B281)</f>
        <v>0</v>
      </c>
      <c r="VF281" s="69">
        <f>SUMIFS('Aceite Virgen'!VF$6:VF$257,'Aceite Virgen'!$A$6:$A$257,"&gt;="&amp;$A281,'Aceite Virgen'!$B$6:$B$257,"&lt;="&amp;$B281)</f>
        <v>0.28000000000000003</v>
      </c>
      <c r="VG281" s="4">
        <f>SUMIFS('Aceite Virgen'!VG$6:VG$257,'Aceite Virgen'!$A$6:$A$257,"&gt;="&amp;$A281,'Aceite Virgen'!$B$6:$B$257,"&lt;="&amp;$B281)</f>
        <v>2.4700000000000002</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19.630000000000003</v>
      </c>
      <c r="VN281" s="4">
        <f>SUMIFS('Aceite Virgen'!VN$6:VN$257,'Aceite Virgen'!$A$6:$A$257,"&gt;="&amp;$A281,'Aceite Virgen'!$B$6:$B$257,"&lt;="&amp;$B281)</f>
        <v>16.93</v>
      </c>
      <c r="VO281" s="4">
        <f>SUMIFS('Aceite Virgen'!VO$6:VO$257,'Aceite Virgen'!$A$6:$A$257,"&gt;="&amp;$A281,'Aceite Virgen'!$B$6:$B$257,"&lt;="&amp;$B281)</f>
        <v>25.38</v>
      </c>
      <c r="VP281" s="4">
        <f>SUMIFS('Aceite Virgen'!VP$6:VP$257,'Aceite Virgen'!$A$6:$A$257,"&gt;="&amp;$A281,'Aceite Virgen'!$B$6:$B$257,"&lt;="&amp;$B281)</f>
        <v>8.2100000000000009</v>
      </c>
      <c r="VT281" s="69">
        <f>SUMIFS('Aceite Virgen'!VT$6:VT$257,'Aceite Virgen'!$A$6:$A$257,"&gt;="&amp;$A281,'Aceite Virgen'!$B$6:$B$257,"&lt;="&amp;$B281)</f>
        <v>43.17</v>
      </c>
      <c r="VU281" s="4">
        <f>SUMIFS('Aceite Virgen'!VU$6:VU$257,'Aceite Virgen'!$A$6:$A$257,"&gt;="&amp;$A281,'Aceite Virgen'!$B$6:$B$257,"&lt;="&amp;$B281)</f>
        <v>27.770000000000003</v>
      </c>
      <c r="VV281" s="4">
        <f>SUMIFS('Aceite Virgen'!VV$6:VV$257,'Aceite Virgen'!$A$6:$A$257,"&gt;="&amp;$A281,'Aceite Virgen'!$B$6:$B$257,"&lt;="&amp;$B281)</f>
        <v>47.21</v>
      </c>
      <c r="VW281" s="4">
        <f>SUMIFS('Aceite Virgen'!VW$6:VW$257,'Aceite Virgen'!$A$6:$A$257,"&gt;="&amp;$A281,'Aceite Virgen'!$B$6:$B$257,"&lt;="&amp;$B281)</f>
        <v>52.489999999999995</v>
      </c>
      <c r="WA281" s="69">
        <f>SUMIFS('Aceite Virgen'!WA$6:WA$257,'Aceite Virgen'!$A$6:$A$257,"&gt;="&amp;$A281,'Aceite Virgen'!$B$6:$B$257,"&lt;="&amp;$B281)</f>
        <v>4.47</v>
      </c>
      <c r="WB281" s="4">
        <f>SUMIFS('Aceite Virgen'!WB$6:WB$257,'Aceite Virgen'!$A$6:$A$257,"&gt;="&amp;$A281,'Aceite Virgen'!$B$6:$B$257,"&lt;="&amp;$B281)</f>
        <v>12.21</v>
      </c>
      <c r="WC281" s="4">
        <f>SUMIFS('Aceite Virgen'!WC$6:WC$257,'Aceite Virgen'!$A$6:$A$257,"&gt;="&amp;$A281,'Aceite Virgen'!$B$6:$B$257,"&lt;="&amp;$B281)</f>
        <v>3.01</v>
      </c>
      <c r="WD281" s="4">
        <f>SUMIFS('Aceite Virgen'!WD$6:WD$257,'Aceite Virgen'!$A$6:$A$257,"&gt;="&amp;$A281,'Aceite Virgen'!$B$6:$B$257,"&lt;="&amp;$B281)</f>
        <v>4.3499999999999996</v>
      </c>
      <c r="WH281" s="69">
        <f>SUMIFS('Aceite Virgen'!WH$6:WH$257,'Aceite Virgen'!$A$6:$A$257,"&gt;="&amp;$A281,'Aceite Virgen'!$B$6:$B$257,"&lt;="&amp;$B281)</f>
        <v>2.57</v>
      </c>
      <c r="WI281" s="4">
        <f>SUMIFS('Aceite Virgen'!WI$6:WI$257,'Aceite Virgen'!$A$6:$A$257,"&gt;="&amp;$A281,'Aceite Virgen'!$B$6:$B$257,"&lt;="&amp;$B281)</f>
        <v>1.99</v>
      </c>
      <c r="WJ281" s="4">
        <f>SUMIFS('Aceite Virgen'!WJ$6:WJ$257,'Aceite Virgen'!$A$6:$A$257,"&gt;="&amp;$A281,'Aceite Virgen'!$B$6:$B$257,"&lt;="&amp;$B281)</f>
        <v>1.33</v>
      </c>
      <c r="WK281" s="4">
        <f>SUMIFS('Aceite Virgen'!WK$6:WK$257,'Aceite Virgen'!$A$6:$A$257,"&gt;="&amp;$A281,'Aceite Virgen'!$B$6:$B$257,"&lt;="&amp;$B281)</f>
        <v>6.8900000000000006</v>
      </c>
      <c r="WO281" s="69">
        <f>SUMIFS('Aceite Virgen'!WO$6:WO$257,'Aceite Virgen'!$A$6:$A$257,"&gt;="&amp;$A281,'Aceite Virgen'!$B$6:$B$257,"&lt;="&amp;$B281)</f>
        <v>2.37</v>
      </c>
      <c r="WP281" s="4">
        <f>SUMIFS('Aceite Virgen'!WP$6:WP$257,'Aceite Virgen'!$A$6:$A$257,"&gt;="&amp;$A281,'Aceite Virgen'!$B$6:$B$257,"&lt;="&amp;$B281)</f>
        <v>0</v>
      </c>
      <c r="WQ281" s="4">
        <f>SUMIFS('Aceite Virgen'!WQ$6:WQ$257,'Aceite Virgen'!$A$6:$A$257,"&gt;="&amp;$A281,'Aceite Virgen'!$B$6:$B$257,"&lt;="&amp;$B281)</f>
        <v>2.8200000000000003</v>
      </c>
      <c r="WR281" s="4">
        <f>SUMIFS('Aceite Virgen'!WR$6:WR$257,'Aceite Virgen'!$A$6:$A$257,"&gt;="&amp;$A281,'Aceite Virgen'!$B$6:$B$257,"&lt;="&amp;$B281)</f>
        <v>1.51</v>
      </c>
      <c r="WV281" s="69">
        <f>SUMIFS('Aceite Virgen'!WV$6:WV$257,'Aceite Virgen'!$A$6:$A$257,"&gt;="&amp;$A281,'Aceite Virgen'!$B$6:$B$257,"&lt;="&amp;$B281)</f>
        <v>1.9300000000000002</v>
      </c>
      <c r="WW281" s="4">
        <f>SUMIFS('Aceite Virgen'!WW$6:WW$257,'Aceite Virgen'!$A$6:$A$257,"&gt;="&amp;$A281,'Aceite Virgen'!$B$6:$B$257,"&lt;="&amp;$B281)</f>
        <v>0</v>
      </c>
      <c r="WX281" s="4">
        <f>SUMIFS('Aceite Virgen'!WX$6:WX$257,'Aceite Virgen'!$A$6:$A$257,"&gt;="&amp;$A281,'Aceite Virgen'!$B$6:$B$257,"&lt;="&amp;$B281)</f>
        <v>2.75</v>
      </c>
      <c r="WY281" s="4">
        <f>SUMIFS('Aceite Virgen'!WY$6:WY$257,'Aceite Virgen'!$A$6:$A$257,"&gt;="&amp;$A281,'Aceite Virgen'!$B$6:$B$257,"&lt;="&amp;$B281)</f>
        <v>0</v>
      </c>
      <c r="XC281" s="69">
        <f>SUMIFS('Aceite Virgen'!XC$6:XC$257,'Aceite Virgen'!$A$6:$A$257,"&gt;="&amp;$A281,'Aceite Virgen'!$B$6:$B$257,"&lt;="&amp;$B281)</f>
        <v>1.9</v>
      </c>
      <c r="XD281" s="4">
        <f>SUMIFS('Aceite Virgen'!XD$6:XD$257,'Aceite Virgen'!$A$6:$A$257,"&gt;="&amp;$A281,'Aceite Virgen'!$B$6:$B$257,"&lt;="&amp;$B281)</f>
        <v>1.59</v>
      </c>
      <c r="XE281" s="4">
        <f>SUMIFS('Aceite Virgen'!XE$6:XE$257,'Aceite Virgen'!$A$6:$A$257,"&gt;="&amp;$A281,'Aceite Virgen'!$B$6:$B$257,"&lt;="&amp;$B281)</f>
        <v>2.04</v>
      </c>
      <c r="XF281" s="4">
        <f>SUMIFS('Aceite Virgen'!XF$6:XF$257,'Aceite Virgen'!$A$6:$A$257,"&gt;="&amp;$A281,'Aceite Virgen'!$B$6:$B$257,"&lt;="&amp;$B281)</f>
        <v>2.17</v>
      </c>
      <c r="XJ281" s="69">
        <f>SUMIFS('Aceite Virgen'!XJ$6:XJ$257,'Aceite Virgen'!$A$6:$A$257,"&gt;="&amp;$A281,'Aceite Virgen'!$B$6:$B$257,"&lt;="&amp;$B281)</f>
        <v>0.28000000000000003</v>
      </c>
      <c r="XK281" s="4">
        <f>SUMIFS('Aceite Virgen'!XK$6:XK$257,'Aceite Virgen'!$A$6:$A$257,"&gt;="&amp;$A281,'Aceite Virgen'!$B$6:$B$257,"&lt;="&amp;$B281)</f>
        <v>0</v>
      </c>
      <c r="XL281" s="4">
        <f>SUMIFS('Aceite Virgen'!XL$6:XL$257,'Aceite Virgen'!$A$6:$A$257,"&gt;="&amp;$A281,'Aceite Virgen'!$B$6:$B$257,"&lt;="&amp;$B281)</f>
        <v>0.5</v>
      </c>
      <c r="XM281" s="4">
        <f>SUMIFS('Aceite Virgen'!XM$6:XM$257,'Aceite Virgen'!$A$6:$A$257,"&gt;="&amp;$A281,'Aceite Virgen'!$B$6:$B$257,"&lt;="&amp;$B281)</f>
        <v>0</v>
      </c>
      <c r="XQ281" s="69">
        <f>SUMIFS('Aceite Virgen'!XQ$6:XQ$257,'Aceite Virgen'!$A$6:$A$257,"&gt;="&amp;$A281,'Aceite Virgen'!$B$6:$B$257,"&lt;="&amp;$B281)</f>
        <v>3.52</v>
      </c>
      <c r="XR281" s="4">
        <f>SUMIFS('Aceite Virgen'!XR$6:XR$257,'Aceite Virgen'!$A$6:$A$257,"&gt;="&amp;$A281,'Aceite Virgen'!$B$6:$B$257,"&lt;="&amp;$B281)</f>
        <v>19.149999999999999</v>
      </c>
      <c r="XS281" s="4">
        <f>SUMIFS('Aceite Virgen'!XS$6:XS$257,'Aceite Virgen'!$A$6:$A$257,"&gt;="&amp;$A281,'Aceite Virgen'!$B$6:$B$257,"&lt;="&amp;$B281)</f>
        <v>0</v>
      </c>
      <c r="XT281" s="4">
        <f>SUMIFS('Aceite Virgen'!XT$6:XT$257,'Aceite Virgen'!$A$6:$A$257,"&gt;="&amp;$A281,'Aceite Virgen'!$B$6:$B$257,"&lt;="&amp;$B281)</f>
        <v>0</v>
      </c>
      <c r="XX281" s="69">
        <f>SUMIFS('Aceite Virgen'!XX$6:XX$257,'Aceite Virgen'!$A$6:$A$257,"&gt;="&amp;$A281,'Aceite Virgen'!$B$6:$B$257,"&lt;="&amp;$B281)</f>
        <v>0.69</v>
      </c>
      <c r="XY281" s="4">
        <f>SUMIFS('Aceite Virgen'!XY$6:XY$257,'Aceite Virgen'!$A$6:$A$257,"&gt;="&amp;$A281,'Aceite Virgen'!$B$6:$B$257,"&lt;="&amp;$B281)</f>
        <v>1.1499999999999999</v>
      </c>
      <c r="XZ281" s="4">
        <f>SUMIFS('Aceite Virgen'!XZ$6:XZ$257,'Aceite Virgen'!$A$6:$A$257,"&gt;="&amp;$A281,'Aceite Virgen'!$B$6:$B$257,"&lt;="&amp;$B281)</f>
        <v>0.8</v>
      </c>
      <c r="YA281" s="4">
        <f>SUMIFS('Aceite Virgen'!YA$6:YA$257,'Aceite Virgen'!$A$6:$A$257,"&gt;="&amp;$A281,'Aceite Virgen'!$B$6:$B$257,"&lt;="&amp;$B281)</f>
        <v>0</v>
      </c>
      <c r="YE281" s="69">
        <f>SUMIFS('Aceite Virgen'!YE$6:YE$257,'Aceite Virgen'!$A$6:$A$257,"&gt;="&amp;$A281,'Aceite Virgen'!$B$6:$B$257,"&lt;="&amp;$B281)</f>
        <v>0.52</v>
      </c>
      <c r="YF281" s="4">
        <f>SUMIFS('Aceite Virgen'!YF$6:YF$257,'Aceite Virgen'!$A$6:$A$257,"&gt;="&amp;$A281,'Aceite Virgen'!$B$6:$B$257,"&lt;="&amp;$B281)</f>
        <v>1.73</v>
      </c>
      <c r="YG281" s="4">
        <f>SUMIFS('Aceite Virgen'!YG$6:YG$257,'Aceite Virgen'!$A$6:$A$257,"&gt;="&amp;$A281,'Aceite Virgen'!$B$6:$B$257,"&lt;="&amp;$B281)</f>
        <v>0</v>
      </c>
      <c r="YH281" s="4">
        <f>SUMIFS('Aceite Virgen'!YH$6:YH$257,'Aceite Virgen'!$A$6:$A$257,"&gt;="&amp;$A281,'Aceite Virgen'!$B$6:$B$257,"&lt;="&amp;$B281)</f>
        <v>0</v>
      </c>
      <c r="YL281" s="69">
        <f>SUMIFS('Aceite Virgen'!YL$6:YL$257,'Aceite Virgen'!$A$6:$A$257,"&gt;="&amp;$A281,'Aceite Virgen'!$B$6:$B$257,"&lt;="&amp;$B281)</f>
        <v>0.64</v>
      </c>
      <c r="YM281" s="4">
        <f>SUMIFS('Aceite Virgen'!YM$6:YM$257,'Aceite Virgen'!$A$6:$A$257,"&gt;="&amp;$A281,'Aceite Virgen'!$B$6:$B$257,"&lt;="&amp;$B281)</f>
        <v>1.51</v>
      </c>
      <c r="YN281" s="4">
        <f>SUMIFS('Aceite Virgen'!YN$6:YN$257,'Aceite Virgen'!$A$6:$A$257,"&gt;="&amp;$A281,'Aceite Virgen'!$B$6:$B$257,"&lt;="&amp;$B281)</f>
        <v>0.53</v>
      </c>
      <c r="YO281" s="4">
        <f>SUMIFS('Aceite Virgen'!YO$6:YO$257,'Aceite Virgen'!$A$6:$A$257,"&gt;="&amp;$A281,'Aceite Virgen'!$B$6:$B$257,"&lt;="&amp;$B281)</f>
        <v>0.7</v>
      </c>
      <c r="YP281" s="4">
        <f>SUMIFS('Aceite Virgen'!YP$6:YP$257,'Aceite Virgen'!$A$6:$A$257,"&gt;="&amp;$A281,'Aceite Virgen'!$B$6:$B$257,"&lt;="&amp;$B281)</f>
        <v>0</v>
      </c>
    </row>
    <row r="282" spans="1:666" x14ac:dyDescent="0.25">
      <c r="A282" s="9">
        <f>'TAM Aceite Virgen'!B30</f>
        <v>9</v>
      </c>
      <c r="B282" s="79">
        <f>'TAM Aceite Virgen'!C30</f>
        <v>9.1999999999999993</v>
      </c>
      <c r="C282" s="9"/>
      <c r="D282" s="4">
        <f>SUMIFS('Aceite Virgen'!D$6:D$257,'Aceite Virgen'!$A$6:$A$257,"&gt;="&amp;$A282,'Aceite Virgen'!$B$6:$B$257,"&lt;="&amp;$B282)</f>
        <v>0.3</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0.4</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0.25</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0.28999999999999998</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0.34</v>
      </c>
      <c r="II282" s="4">
        <f>SUMIFS('Aceite Virgen'!II$6:II$257,'Aceite Virgen'!$A$6:$A$257,"&gt;="&amp;$A282,'Aceite Virgen'!$B$6:$B$257,"&lt;="&amp;$B282)</f>
        <v>0</v>
      </c>
      <c r="IJ282" s="4">
        <f>SUMIFS('Aceite Virgen'!IJ$6:IJ$257,'Aceite Virgen'!$A$6:$A$257,"&gt;="&amp;$A282,'Aceite Virgen'!$B$6:$B$257,"&lt;="&amp;$B282)</f>
        <v>0.48</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0.94000000000000006</v>
      </c>
      <c r="KM282" s="4">
        <f>SUMIFS('Aceite Virgen'!KM$6:KM$257,'Aceite Virgen'!$A$6:$A$257,"&gt;="&amp;$A282,'Aceite Virgen'!$B$6:$B$257,"&lt;="&amp;$B282)</f>
        <v>0</v>
      </c>
      <c r="KN282" s="4">
        <f>SUMIFS('Aceite Virgen'!KN$6:KN$257,'Aceite Virgen'!$A$6:$A$257,"&gt;="&amp;$A282,'Aceite Virgen'!$B$6:$B$257,"&lt;="&amp;$B282)</f>
        <v>1.26</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0.43</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1.68</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0.3</v>
      </c>
      <c r="TQ282" s="4">
        <f>SUMIFS('Aceite Virgen'!TQ$6:TQ$257,'Aceite Virgen'!$A$6:$A$257,"&gt;="&amp;$A282,'Aceite Virgen'!$B$6:$B$257,"&lt;="&amp;$B282)</f>
        <v>0</v>
      </c>
      <c r="TR282" s="4">
        <f>SUMIFS('Aceite Virgen'!TR$6:TR$257,'Aceite Virgen'!$A$6:$A$257,"&gt;="&amp;$A282,'Aceite Virgen'!$B$6:$B$257,"&lt;="&amp;$B282)</f>
        <v>0.49</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0.16</v>
      </c>
      <c r="UE282" s="4">
        <f>SUMIFS('Aceite Virgen'!UE$6:UE$257,'Aceite Virgen'!$A$6:$A$257,"&gt;="&amp;$A282,'Aceite Virgen'!$B$6:$B$257,"&lt;="&amp;$B282)</f>
        <v>0</v>
      </c>
      <c r="UF282" s="4">
        <f>SUMIFS('Aceite Virgen'!UF$6:UF$257,'Aceite Virgen'!$A$6:$A$257,"&gt;="&amp;$A282,'Aceite Virgen'!$B$6:$B$257,"&lt;="&amp;$B282)</f>
        <v>0.26</v>
      </c>
      <c r="UG282" s="4">
        <f>SUMIFS('Aceite Virgen'!UG$6:UG$257,'Aceite Virgen'!$A$6:$A$257,"&gt;="&amp;$A282,'Aceite Virgen'!$B$6:$B$257,"&lt;="&amp;$B282)</f>
        <v>0</v>
      </c>
      <c r="UK282" s="69">
        <f>SUMIFS('Aceite Virgen'!UK$6:UK$257,'Aceite Virgen'!$A$6:$A$257,"&gt;="&amp;$A282,'Aceite Virgen'!$B$6:$B$257,"&lt;="&amp;$B282)</f>
        <v>0.59</v>
      </c>
      <c r="UL282" s="4">
        <f>SUMIFS('Aceite Virgen'!UL$6:UL$257,'Aceite Virgen'!$A$6:$A$257,"&gt;="&amp;$A282,'Aceite Virgen'!$B$6:$B$257,"&lt;="&amp;$B282)</f>
        <v>2.0499999999999998</v>
      </c>
      <c r="UM282" s="4">
        <f>SUMIFS('Aceite Virgen'!UM$6:UM$257,'Aceite Virgen'!$A$6:$A$257,"&gt;="&amp;$A282,'Aceite Virgen'!$B$6:$B$257,"&lt;="&amp;$B282)</f>
        <v>0.43</v>
      </c>
      <c r="UN282" s="4">
        <f>SUMIFS('Aceite Virgen'!UN$6:UN$257,'Aceite Virgen'!$A$6:$A$257,"&gt;="&amp;$A282,'Aceite Virgen'!$B$6:$B$257,"&lt;="&amp;$B282)</f>
        <v>0</v>
      </c>
      <c r="UR282" s="69">
        <f>SUMIFS('Aceite Virgen'!UR$6:UR$257,'Aceite Virgen'!$A$6:$A$257,"&gt;="&amp;$A282,'Aceite Virgen'!$B$6:$B$257,"&lt;="&amp;$B282)</f>
        <v>1.21</v>
      </c>
      <c r="US282" s="4">
        <f>SUMIFS('Aceite Virgen'!US$6:US$257,'Aceite Virgen'!$A$6:$A$257,"&gt;="&amp;$A282,'Aceite Virgen'!$B$6:$B$257,"&lt;="&amp;$B282)</f>
        <v>0</v>
      </c>
      <c r="UT282" s="4">
        <f>SUMIFS('Aceite Virgen'!UT$6:UT$257,'Aceite Virgen'!$A$6:$A$257,"&gt;="&amp;$A282,'Aceite Virgen'!$B$6:$B$257,"&lt;="&amp;$B282)</f>
        <v>1.22</v>
      </c>
      <c r="UU282" s="4">
        <f>SUMIFS('Aceite Virgen'!UU$6:UU$257,'Aceite Virgen'!$A$6:$A$257,"&gt;="&amp;$A282,'Aceite Virgen'!$B$6:$B$257,"&lt;="&amp;$B282)</f>
        <v>0</v>
      </c>
      <c r="UY282" s="69">
        <f>SUMIFS('Aceite Virgen'!UY$6:UY$257,'Aceite Virgen'!$A$6:$A$257,"&gt;="&amp;$A282,'Aceite Virgen'!$B$6:$B$257,"&lt;="&amp;$B282)</f>
        <v>1.08</v>
      </c>
      <c r="UZ282" s="4">
        <f>SUMIFS('Aceite Virgen'!UZ$6:UZ$257,'Aceite Virgen'!$A$6:$A$257,"&gt;="&amp;$A282,'Aceite Virgen'!$B$6:$B$257,"&lt;="&amp;$B282)</f>
        <v>1.7200000000000002</v>
      </c>
      <c r="VA282" s="4">
        <f>SUMIFS('Aceite Virgen'!VA$6:VA$257,'Aceite Virgen'!$A$6:$A$257,"&gt;="&amp;$A282,'Aceite Virgen'!$B$6:$B$257,"&lt;="&amp;$B282)</f>
        <v>1.21</v>
      </c>
      <c r="VB282" s="4">
        <f>SUMIFS('Aceite Virgen'!VB$6:VB$257,'Aceite Virgen'!$A$6:$A$257,"&gt;="&amp;$A282,'Aceite Virgen'!$B$6:$B$257,"&lt;="&amp;$B282)</f>
        <v>0</v>
      </c>
      <c r="VF282" s="69">
        <f>SUMIFS('Aceite Virgen'!VF$6:VF$257,'Aceite Virgen'!$A$6:$A$257,"&gt;="&amp;$A282,'Aceite Virgen'!$B$6:$B$257,"&lt;="&amp;$B282)</f>
        <v>2.16</v>
      </c>
      <c r="VG282" s="4">
        <f>SUMIFS('Aceite Virgen'!VG$6:VG$257,'Aceite Virgen'!$A$6:$A$257,"&gt;="&amp;$A282,'Aceite Virgen'!$B$6:$B$257,"&lt;="&amp;$B282)</f>
        <v>3.53</v>
      </c>
      <c r="VH282" s="4">
        <f>SUMIFS('Aceite Virgen'!VH$6:VH$257,'Aceite Virgen'!$A$6:$A$257,"&gt;="&amp;$A282,'Aceite Virgen'!$B$6:$B$257,"&lt;="&amp;$B282)</f>
        <v>2.76</v>
      </c>
      <c r="VI282" s="4">
        <f>SUMIFS('Aceite Virgen'!VI$6:VI$257,'Aceite Virgen'!$A$6:$A$257,"&gt;="&amp;$A282,'Aceite Virgen'!$B$6:$B$257,"&lt;="&amp;$B282)</f>
        <v>0</v>
      </c>
      <c r="VM282" s="69">
        <f>SUMIFS('Aceite Virgen'!VM$6:VM$257,'Aceite Virgen'!$A$6:$A$257,"&gt;="&amp;$A282,'Aceite Virgen'!$B$6:$B$257,"&lt;="&amp;$B282)</f>
        <v>2.46</v>
      </c>
      <c r="VN282" s="4">
        <f>SUMIFS('Aceite Virgen'!VN$6:VN$257,'Aceite Virgen'!$A$6:$A$257,"&gt;="&amp;$A282,'Aceite Virgen'!$B$6:$B$257,"&lt;="&amp;$B282)</f>
        <v>0.99</v>
      </c>
      <c r="VO282" s="4">
        <f>SUMIFS('Aceite Virgen'!VO$6:VO$257,'Aceite Virgen'!$A$6:$A$257,"&gt;="&amp;$A282,'Aceite Virgen'!$B$6:$B$257,"&lt;="&amp;$B282)</f>
        <v>1.19</v>
      </c>
      <c r="VP282" s="4">
        <f>SUMIFS('Aceite Virgen'!VP$6:VP$257,'Aceite Virgen'!$A$6:$A$257,"&gt;="&amp;$A282,'Aceite Virgen'!$B$6:$B$257,"&lt;="&amp;$B282)</f>
        <v>7.53</v>
      </c>
      <c r="VT282" s="69">
        <f>SUMIFS('Aceite Virgen'!VT$6:VT$257,'Aceite Virgen'!$A$6:$A$257,"&gt;="&amp;$A282,'Aceite Virgen'!$B$6:$B$257,"&lt;="&amp;$B282)</f>
        <v>1.9500000000000002</v>
      </c>
      <c r="VU282" s="4">
        <f>SUMIFS('Aceite Virgen'!VU$6:VU$257,'Aceite Virgen'!$A$6:$A$257,"&gt;="&amp;$A282,'Aceite Virgen'!$B$6:$B$257,"&lt;="&amp;$B282)</f>
        <v>0</v>
      </c>
      <c r="VV282" s="4">
        <f>SUMIFS('Aceite Virgen'!VV$6:VV$257,'Aceite Virgen'!$A$6:$A$257,"&gt;="&amp;$A282,'Aceite Virgen'!$B$6:$B$257,"&lt;="&amp;$B282)</f>
        <v>3.26</v>
      </c>
      <c r="VW282" s="4">
        <f>SUMIFS('Aceite Virgen'!VW$6:VW$257,'Aceite Virgen'!$A$6:$A$257,"&gt;="&amp;$A282,'Aceite Virgen'!$B$6:$B$257,"&lt;="&amp;$B282)</f>
        <v>0</v>
      </c>
      <c r="WA282" s="69">
        <f>SUMIFS('Aceite Virgen'!WA$6:WA$257,'Aceite Virgen'!$A$6:$A$257,"&gt;="&amp;$A282,'Aceite Virgen'!$B$6:$B$257,"&lt;="&amp;$B282)</f>
        <v>1.55</v>
      </c>
      <c r="WB282" s="4">
        <f>SUMIFS('Aceite Virgen'!WB$6:WB$257,'Aceite Virgen'!$A$6:$A$257,"&gt;="&amp;$A282,'Aceite Virgen'!$B$6:$B$257,"&lt;="&amp;$B282)</f>
        <v>3.44</v>
      </c>
      <c r="WC282" s="4">
        <f>SUMIFS('Aceite Virgen'!WC$6:WC$257,'Aceite Virgen'!$A$6:$A$257,"&gt;="&amp;$A282,'Aceite Virgen'!$B$6:$B$257,"&lt;="&amp;$B282)</f>
        <v>1.58</v>
      </c>
      <c r="WD282" s="4">
        <f>SUMIFS('Aceite Virgen'!WD$6:WD$257,'Aceite Virgen'!$A$6:$A$257,"&gt;="&amp;$A282,'Aceite Virgen'!$B$6:$B$257,"&lt;="&amp;$B282)</f>
        <v>0.66</v>
      </c>
      <c r="WH282" s="69">
        <f>SUMIFS('Aceite Virgen'!WH$6:WH$257,'Aceite Virgen'!$A$6:$A$257,"&gt;="&amp;$A282,'Aceite Virgen'!$B$6:$B$257,"&lt;="&amp;$B282)</f>
        <v>1.03</v>
      </c>
      <c r="WI282" s="4">
        <f>SUMIFS('Aceite Virgen'!WI$6:WI$257,'Aceite Virgen'!$A$6:$A$257,"&gt;="&amp;$A282,'Aceite Virgen'!$B$6:$B$257,"&lt;="&amp;$B282)</f>
        <v>5.2899999999999991</v>
      </c>
      <c r="WJ282" s="4">
        <f>SUMIFS('Aceite Virgen'!WJ$6:WJ$257,'Aceite Virgen'!$A$6:$A$257,"&gt;="&amp;$A282,'Aceite Virgen'!$B$6:$B$257,"&lt;="&amp;$B282)</f>
        <v>0</v>
      </c>
      <c r="WK282" s="4">
        <f>SUMIFS('Aceite Virgen'!WK$6:WK$257,'Aceite Virgen'!$A$6:$A$257,"&gt;="&amp;$A282,'Aceite Virgen'!$B$6:$B$257,"&lt;="&amp;$B282)</f>
        <v>0</v>
      </c>
      <c r="WO282" s="69">
        <f>SUMIFS('Aceite Virgen'!WO$6:WO$257,'Aceite Virgen'!$A$6:$A$257,"&gt;="&amp;$A282,'Aceite Virgen'!$B$6:$B$257,"&lt;="&amp;$B282)</f>
        <v>2.64</v>
      </c>
      <c r="WP282" s="4">
        <f>SUMIFS('Aceite Virgen'!WP$6:WP$257,'Aceite Virgen'!$A$6:$A$257,"&gt;="&amp;$A282,'Aceite Virgen'!$B$6:$B$257,"&lt;="&amp;$B282)</f>
        <v>11.59</v>
      </c>
      <c r="WQ282" s="4">
        <f>SUMIFS('Aceite Virgen'!WQ$6:WQ$257,'Aceite Virgen'!$A$6:$A$257,"&gt;="&amp;$A282,'Aceite Virgen'!$B$6:$B$257,"&lt;="&amp;$B282)</f>
        <v>0</v>
      </c>
      <c r="WR282" s="4">
        <f>SUMIFS('Aceite Virgen'!WR$6:WR$257,'Aceite Virgen'!$A$6:$A$257,"&gt;="&amp;$A282,'Aceite Virgen'!$B$6:$B$257,"&lt;="&amp;$B282)</f>
        <v>0</v>
      </c>
      <c r="WV282" s="69">
        <f>SUMIFS('Aceite Virgen'!WV$6:WV$257,'Aceite Virgen'!$A$6:$A$257,"&gt;="&amp;$A282,'Aceite Virgen'!$B$6:$B$257,"&lt;="&amp;$B282)</f>
        <v>0.3</v>
      </c>
      <c r="WW282" s="4">
        <f>SUMIFS('Aceite Virgen'!WW$6:WW$257,'Aceite Virgen'!$A$6:$A$257,"&gt;="&amp;$A282,'Aceite Virgen'!$B$6:$B$257,"&lt;="&amp;$B282)</f>
        <v>2.0100000000000002</v>
      </c>
      <c r="WX282" s="4">
        <f>SUMIFS('Aceite Virgen'!WX$6:WX$257,'Aceite Virgen'!$A$6:$A$257,"&gt;="&amp;$A282,'Aceite Virgen'!$B$6:$B$257,"&lt;="&amp;$B282)</f>
        <v>0</v>
      </c>
      <c r="WY282" s="4">
        <f>SUMIFS('Aceite Virgen'!WY$6:WY$257,'Aceite Virgen'!$A$6:$A$257,"&gt;="&amp;$A282,'Aceite Virgen'!$B$6:$B$257,"&lt;="&amp;$B282)</f>
        <v>0</v>
      </c>
      <c r="XC282" s="69">
        <f>SUMIFS('Aceite Virgen'!XC$6:XC$257,'Aceite Virgen'!$A$6:$A$257,"&gt;="&amp;$A282,'Aceite Virgen'!$B$6:$B$257,"&lt;="&amp;$B282)</f>
        <v>0.62</v>
      </c>
      <c r="XD282" s="4">
        <f>SUMIFS('Aceite Virgen'!XD$6:XD$257,'Aceite Virgen'!$A$6:$A$257,"&gt;="&amp;$A282,'Aceite Virgen'!$B$6:$B$257,"&lt;="&amp;$B282)</f>
        <v>1.55</v>
      </c>
      <c r="XE282" s="4">
        <f>SUMIFS('Aceite Virgen'!XE$6:XE$257,'Aceite Virgen'!$A$6:$A$257,"&gt;="&amp;$A282,'Aceite Virgen'!$B$6:$B$257,"&lt;="&amp;$B282)</f>
        <v>0.22</v>
      </c>
      <c r="XF282" s="4">
        <f>SUMIFS('Aceite Virgen'!XF$6:XF$257,'Aceite Virgen'!$A$6:$A$257,"&gt;="&amp;$A282,'Aceite Virgen'!$B$6:$B$257,"&lt;="&amp;$B282)</f>
        <v>0</v>
      </c>
      <c r="XJ282" s="69">
        <f>SUMIFS('Aceite Virgen'!XJ$6:XJ$257,'Aceite Virgen'!$A$6:$A$257,"&gt;="&amp;$A282,'Aceite Virgen'!$B$6:$B$257,"&lt;="&amp;$B282)</f>
        <v>7.0000000000000007E-2</v>
      </c>
      <c r="XK282" s="4">
        <f>SUMIFS('Aceite Virgen'!XK$6:XK$257,'Aceite Virgen'!$A$6:$A$257,"&gt;="&amp;$A282,'Aceite Virgen'!$B$6:$B$257,"&lt;="&amp;$B282)</f>
        <v>0</v>
      </c>
      <c r="XL282" s="4">
        <f>SUMIFS('Aceite Virgen'!XL$6:XL$257,'Aceite Virgen'!$A$6:$A$257,"&gt;="&amp;$A282,'Aceite Virgen'!$B$6:$B$257,"&lt;="&amp;$B282)</f>
        <v>0</v>
      </c>
      <c r="XM282" s="4">
        <f>SUMIFS('Aceite Virgen'!XM$6:XM$257,'Aceite Virgen'!$A$6:$A$257,"&gt;="&amp;$A282,'Aceite Virgen'!$B$6:$B$257,"&lt;="&amp;$B282)</f>
        <v>0</v>
      </c>
      <c r="XQ282" s="69">
        <f>SUMIFS('Aceite Virgen'!XQ$6:XQ$257,'Aceite Virgen'!$A$6:$A$257,"&gt;="&amp;$A282,'Aceite Virgen'!$B$6:$B$257,"&lt;="&amp;$B282)</f>
        <v>0.06</v>
      </c>
      <c r="XR282" s="4">
        <f>SUMIFS('Aceite Virgen'!XR$6:XR$257,'Aceite Virgen'!$A$6:$A$257,"&gt;="&amp;$A282,'Aceite Virgen'!$B$6:$B$257,"&lt;="&amp;$B282)</f>
        <v>0</v>
      </c>
      <c r="XS282" s="4">
        <f>SUMIFS('Aceite Virgen'!XS$6:XS$257,'Aceite Virgen'!$A$6:$A$257,"&gt;="&amp;$A282,'Aceite Virgen'!$B$6:$B$257,"&lt;="&amp;$B282)</f>
        <v>0</v>
      </c>
      <c r="XT282" s="4">
        <f>SUMIFS('Aceite Virgen'!XT$6:XT$257,'Aceite Virgen'!$A$6:$A$257,"&gt;="&amp;$A282,'Aceite Virgen'!$B$6:$B$257,"&lt;="&amp;$B282)</f>
        <v>0</v>
      </c>
      <c r="XX282" s="69">
        <f>SUMIFS('Aceite Virgen'!XX$6:XX$257,'Aceite Virgen'!$A$6:$A$257,"&gt;="&amp;$A282,'Aceite Virgen'!$B$6:$B$257,"&lt;="&amp;$B282)</f>
        <v>0</v>
      </c>
      <c r="XY282" s="4">
        <f>SUMIFS('Aceite Virgen'!XY$6:XY$257,'Aceite Virgen'!$A$6:$A$257,"&gt;="&amp;$A282,'Aceite Virgen'!$B$6:$B$257,"&lt;="&amp;$B282)</f>
        <v>0</v>
      </c>
      <c r="XZ282" s="4">
        <f>SUMIFS('Aceite Virgen'!XZ$6:XZ$257,'Aceite Virgen'!$A$6:$A$257,"&gt;="&amp;$A282,'Aceite Virgen'!$B$6:$B$257,"&lt;="&amp;$B282)</f>
        <v>0</v>
      </c>
      <c r="YA282" s="4">
        <f>SUMIFS('Aceite Virgen'!YA$6:YA$257,'Aceite Virgen'!$A$6:$A$257,"&gt;="&amp;$A282,'Aceite Virgen'!$B$6:$B$257,"&lt;="&amp;$B282)</f>
        <v>0</v>
      </c>
      <c r="YE282" s="69">
        <f>SUMIFS('Aceite Virgen'!YE$6:YE$257,'Aceite Virgen'!$A$6:$A$257,"&gt;="&amp;$A282,'Aceite Virgen'!$B$6:$B$257,"&lt;="&amp;$B282)</f>
        <v>0</v>
      </c>
      <c r="YF282" s="4">
        <f>SUMIFS('Aceite Virgen'!YF$6:YF$257,'Aceite Virgen'!$A$6:$A$257,"&gt;="&amp;$A282,'Aceite Virgen'!$B$6:$B$257,"&lt;="&amp;$B282)</f>
        <v>0</v>
      </c>
      <c r="YG282" s="4">
        <f>SUMIFS('Aceite Virgen'!YG$6:YG$257,'Aceite Virgen'!$A$6:$A$257,"&gt;="&amp;$A282,'Aceite Virgen'!$B$6:$B$257,"&lt;="&amp;$B282)</f>
        <v>0</v>
      </c>
      <c r="YH282" s="4">
        <f>SUMIFS('Aceite Virgen'!YH$6:YH$257,'Aceite Virgen'!$A$6:$A$257,"&gt;="&amp;$A282,'Aceite Virgen'!$B$6:$B$257,"&lt;="&amp;$B282)</f>
        <v>0</v>
      </c>
      <c r="YL282" s="69">
        <f>SUMIFS('Aceite Virgen'!YL$6:YL$257,'Aceite Virgen'!$A$6:$A$257,"&gt;="&amp;$A282,'Aceite Virgen'!$B$6:$B$257,"&lt;="&amp;$B282)</f>
        <v>0</v>
      </c>
      <c r="YM282" s="4">
        <f>SUMIFS('Aceite Virgen'!YM$6:YM$257,'Aceite Virgen'!$A$6:$A$257,"&gt;="&amp;$A282,'Aceite Virgen'!$B$6:$B$257,"&lt;="&amp;$B282)</f>
        <v>0</v>
      </c>
      <c r="YN282" s="4">
        <f>SUMIFS('Aceite Virgen'!YN$6:YN$257,'Aceite Virgen'!$A$6:$A$257,"&gt;="&amp;$A282,'Aceite Virgen'!$B$6:$B$257,"&lt;="&amp;$B282)</f>
        <v>0</v>
      </c>
      <c r="YO282" s="4">
        <f>SUMIFS('Aceite Virgen'!YO$6:YO$257,'Aceite Virgen'!$A$6:$A$257,"&gt;="&amp;$A282,'Aceite Virgen'!$B$6:$B$257,"&lt;="&amp;$B282)</f>
        <v>0</v>
      </c>
      <c r="YP282" s="4">
        <f>SUMIFS('Aceite Virgen'!YP$6:YP$257,'Aceite Virgen'!$A$6:$A$257,"&gt;="&amp;$A282,'Aceite Virgen'!$B$6:$B$257,"&lt;="&amp;$B282)</f>
        <v>0</v>
      </c>
    </row>
    <row r="283" spans="1:666" x14ac:dyDescent="0.25">
      <c r="A283" s="9">
        <f>'TAM Aceite Virgen'!B31</f>
        <v>9.1999999999999993</v>
      </c>
      <c r="B283" s="9">
        <f>'TAM Aceite Virgen'!C31</f>
        <v>9.4</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0.46</v>
      </c>
      <c r="EO283" s="4">
        <f>SUMIFS('Aceite Virgen'!EO$6:EO$257,'Aceite Virgen'!$A$6:$A$257,"&gt;="&amp;$A283,'Aceite Virgen'!$B$6:$B$257,"&lt;="&amp;$B283)</f>
        <v>1.63</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0.48</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0.28000000000000003</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0.64</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0.28999999999999998</v>
      </c>
      <c r="SV283" s="4">
        <f>SUMIFS('Aceite Virgen'!SV$6:SV$257,'Aceite Virgen'!$A$6:$A$257,"&gt;="&amp;$A283,'Aceite Virgen'!$B$6:$B$257,"&lt;="&amp;$B283)</f>
        <v>0</v>
      </c>
      <c r="SW283" s="4">
        <f>SUMIFS('Aceite Virgen'!SW$6:SW$257,'Aceite Virgen'!$A$6:$A$257,"&gt;="&amp;$A283,'Aceite Virgen'!$B$6:$B$257,"&lt;="&amp;$B283)</f>
        <v>0.45</v>
      </c>
      <c r="SX283" s="4">
        <f>SUMIFS('Aceite Virgen'!SX$6:SX$257,'Aceite Virgen'!$A$6:$A$257,"&gt;="&amp;$A283,'Aceite Virgen'!$B$6:$B$257,"&lt;="&amp;$B283)</f>
        <v>0</v>
      </c>
      <c r="TB283" s="69">
        <f>SUMIFS('Aceite Virgen'!TB$6:TB$257,'Aceite Virgen'!$A$6:$A$257,"&gt;="&amp;$A283,'Aceite Virgen'!$B$6:$B$257,"&lt;="&amp;$B283)</f>
        <v>0.25</v>
      </c>
      <c r="TC283" s="4">
        <f>SUMIFS('Aceite Virgen'!TC$6:TC$257,'Aceite Virgen'!$A$6:$A$257,"&gt;="&amp;$A283,'Aceite Virgen'!$B$6:$B$257,"&lt;="&amp;$B283)</f>
        <v>1.79</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0.17</v>
      </c>
      <c r="TQ283" s="4">
        <f>SUMIFS('Aceite Virgen'!TQ$6:TQ$257,'Aceite Virgen'!$A$6:$A$257,"&gt;="&amp;$A283,'Aceite Virgen'!$B$6:$B$257,"&lt;="&amp;$B283)</f>
        <v>0</v>
      </c>
      <c r="TR283" s="4">
        <f>SUMIFS('Aceite Virgen'!TR$6:TR$257,'Aceite Virgen'!$A$6:$A$257,"&gt;="&amp;$A283,'Aceite Virgen'!$B$6:$B$257,"&lt;="&amp;$B283)</f>
        <v>0.27</v>
      </c>
      <c r="TS283" s="4">
        <f>SUMIFS('Aceite Virgen'!TS$6:TS$257,'Aceite Virgen'!$A$6:$A$257,"&gt;="&amp;$A283,'Aceite Virgen'!$B$6:$B$257,"&lt;="&amp;$B283)</f>
        <v>0</v>
      </c>
      <c r="TW283" s="69">
        <f>SUMIFS('Aceite Virgen'!TW$6:TW$257,'Aceite Virgen'!$A$6:$A$257,"&gt;="&amp;$A283,'Aceite Virgen'!$B$6:$B$257,"&lt;="&amp;$B283)</f>
        <v>1.45</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10.31</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0.42000000000000004</v>
      </c>
      <c r="UL283" s="4">
        <f>SUMIFS('Aceite Virgen'!UL$6:UL$257,'Aceite Virgen'!$A$6:$A$257,"&gt;="&amp;$A283,'Aceite Virgen'!$B$6:$B$257,"&lt;="&amp;$B283)</f>
        <v>0.97</v>
      </c>
      <c r="UM283" s="4">
        <f>SUMIFS('Aceite Virgen'!UM$6:UM$257,'Aceite Virgen'!$A$6:$A$257,"&gt;="&amp;$A283,'Aceite Virgen'!$B$6:$B$257,"&lt;="&amp;$B283)</f>
        <v>0.44999999999999996</v>
      </c>
      <c r="UN283" s="4">
        <f>SUMIFS('Aceite Virgen'!UN$6:UN$257,'Aceite Virgen'!$A$6:$A$257,"&gt;="&amp;$A283,'Aceite Virgen'!$B$6:$B$257,"&lt;="&amp;$B283)</f>
        <v>0</v>
      </c>
      <c r="UR283" s="69">
        <f>SUMIFS('Aceite Virgen'!UR$6:UR$257,'Aceite Virgen'!$A$6:$A$257,"&gt;="&amp;$A283,'Aceite Virgen'!$B$6:$B$257,"&lt;="&amp;$B283)</f>
        <v>3.46</v>
      </c>
      <c r="US283" s="4">
        <f>SUMIFS('Aceite Virgen'!US$6:US$257,'Aceite Virgen'!$A$6:$A$257,"&gt;="&amp;$A283,'Aceite Virgen'!$B$6:$B$257,"&lt;="&amp;$B283)</f>
        <v>3.11</v>
      </c>
      <c r="UT283" s="4">
        <f>SUMIFS('Aceite Virgen'!UT$6:UT$257,'Aceite Virgen'!$A$6:$A$257,"&gt;="&amp;$A283,'Aceite Virgen'!$B$6:$B$257,"&lt;="&amp;$B283)</f>
        <v>3.9000000000000004</v>
      </c>
      <c r="UU283" s="4">
        <f>SUMIFS('Aceite Virgen'!UU$6:UU$257,'Aceite Virgen'!$A$6:$A$257,"&gt;="&amp;$A283,'Aceite Virgen'!$B$6:$B$257,"&lt;="&amp;$B283)</f>
        <v>3.26</v>
      </c>
      <c r="UY283" s="69">
        <f>SUMIFS('Aceite Virgen'!UY$6:UY$257,'Aceite Virgen'!$A$6:$A$257,"&gt;="&amp;$A283,'Aceite Virgen'!$B$6:$B$257,"&lt;="&amp;$B283)</f>
        <v>1.4300000000000002</v>
      </c>
      <c r="UZ283" s="4">
        <f>SUMIFS('Aceite Virgen'!UZ$6:UZ$257,'Aceite Virgen'!$A$6:$A$257,"&gt;="&amp;$A283,'Aceite Virgen'!$B$6:$B$257,"&lt;="&amp;$B283)</f>
        <v>0.88</v>
      </c>
      <c r="VA283" s="4">
        <f>SUMIFS('Aceite Virgen'!VA$6:VA$257,'Aceite Virgen'!$A$6:$A$257,"&gt;="&amp;$A283,'Aceite Virgen'!$B$6:$B$257,"&lt;="&amp;$B283)</f>
        <v>2.02</v>
      </c>
      <c r="VB283" s="4">
        <f>SUMIFS('Aceite Virgen'!VB$6:VB$257,'Aceite Virgen'!$A$6:$A$257,"&gt;="&amp;$A283,'Aceite Virgen'!$B$6:$B$257,"&lt;="&amp;$B283)</f>
        <v>0</v>
      </c>
      <c r="VF283" s="69">
        <f>SUMIFS('Aceite Virgen'!VF$6:VF$257,'Aceite Virgen'!$A$6:$A$257,"&gt;="&amp;$A283,'Aceite Virgen'!$B$6:$B$257,"&lt;="&amp;$B283)</f>
        <v>3.0300000000000002</v>
      </c>
      <c r="VG283" s="4">
        <f>SUMIFS('Aceite Virgen'!VG$6:VG$257,'Aceite Virgen'!$A$6:$A$257,"&gt;="&amp;$A283,'Aceite Virgen'!$B$6:$B$257,"&lt;="&amp;$B283)</f>
        <v>4.71</v>
      </c>
      <c r="VH283" s="4">
        <f>SUMIFS('Aceite Virgen'!VH$6:VH$257,'Aceite Virgen'!$A$6:$A$257,"&gt;="&amp;$A283,'Aceite Virgen'!$B$6:$B$257,"&lt;="&amp;$B283)</f>
        <v>2.7300000000000004</v>
      </c>
      <c r="VI283" s="4">
        <f>SUMIFS('Aceite Virgen'!VI$6:VI$257,'Aceite Virgen'!$A$6:$A$257,"&gt;="&amp;$A283,'Aceite Virgen'!$B$6:$B$257,"&lt;="&amp;$B283)</f>
        <v>3.58</v>
      </c>
      <c r="VM283" s="69">
        <f>SUMIFS('Aceite Virgen'!VM$6:VM$257,'Aceite Virgen'!$A$6:$A$257,"&gt;="&amp;$A283,'Aceite Virgen'!$B$6:$B$257,"&lt;="&amp;$B283)</f>
        <v>1.7999999999999998</v>
      </c>
      <c r="VN283" s="4">
        <f>SUMIFS('Aceite Virgen'!VN$6:VN$257,'Aceite Virgen'!$A$6:$A$257,"&gt;="&amp;$A283,'Aceite Virgen'!$B$6:$B$257,"&lt;="&amp;$B283)</f>
        <v>0</v>
      </c>
      <c r="VO283" s="4">
        <f>SUMIFS('Aceite Virgen'!VO$6:VO$257,'Aceite Virgen'!$A$6:$A$257,"&gt;="&amp;$A283,'Aceite Virgen'!$B$6:$B$257,"&lt;="&amp;$B283)</f>
        <v>1.31</v>
      </c>
      <c r="VP283" s="4">
        <f>SUMIFS('Aceite Virgen'!VP$6:VP$257,'Aceite Virgen'!$A$6:$A$257,"&gt;="&amp;$A283,'Aceite Virgen'!$B$6:$B$257,"&lt;="&amp;$B283)</f>
        <v>4.71</v>
      </c>
      <c r="VT283" s="69">
        <f>SUMIFS('Aceite Virgen'!VT$6:VT$257,'Aceite Virgen'!$A$6:$A$257,"&gt;="&amp;$A283,'Aceite Virgen'!$B$6:$B$257,"&lt;="&amp;$B283)</f>
        <v>1.29</v>
      </c>
      <c r="VU283" s="4">
        <f>SUMIFS('Aceite Virgen'!VU$6:VU$257,'Aceite Virgen'!$A$6:$A$257,"&gt;="&amp;$A283,'Aceite Virgen'!$B$6:$B$257,"&lt;="&amp;$B283)</f>
        <v>2.09</v>
      </c>
      <c r="VV283" s="4">
        <f>SUMIFS('Aceite Virgen'!VV$6:VV$257,'Aceite Virgen'!$A$6:$A$257,"&gt;="&amp;$A283,'Aceite Virgen'!$B$6:$B$257,"&lt;="&amp;$B283)</f>
        <v>1.18</v>
      </c>
      <c r="VW283" s="4">
        <f>SUMIFS('Aceite Virgen'!VW$6:VW$257,'Aceite Virgen'!$A$6:$A$257,"&gt;="&amp;$A283,'Aceite Virgen'!$B$6:$B$257,"&lt;="&amp;$B283)</f>
        <v>1.26</v>
      </c>
      <c r="WA283" s="69">
        <f>SUMIFS('Aceite Virgen'!WA$6:WA$257,'Aceite Virgen'!$A$6:$A$257,"&gt;="&amp;$A283,'Aceite Virgen'!$B$6:$B$257,"&lt;="&amp;$B283)</f>
        <v>0.42</v>
      </c>
      <c r="WB283" s="4">
        <f>SUMIFS('Aceite Virgen'!WB$6:WB$257,'Aceite Virgen'!$A$6:$A$257,"&gt;="&amp;$A283,'Aceite Virgen'!$B$6:$B$257,"&lt;="&amp;$B283)</f>
        <v>0</v>
      </c>
      <c r="WC283" s="4">
        <f>SUMIFS('Aceite Virgen'!WC$6:WC$257,'Aceite Virgen'!$A$6:$A$257,"&gt;="&amp;$A283,'Aceite Virgen'!$B$6:$B$257,"&lt;="&amp;$B283)</f>
        <v>0.22</v>
      </c>
      <c r="WD283" s="4">
        <f>SUMIFS('Aceite Virgen'!WD$6:WD$257,'Aceite Virgen'!$A$6:$A$257,"&gt;="&amp;$A283,'Aceite Virgen'!$B$6:$B$257,"&lt;="&amp;$B283)</f>
        <v>1.48</v>
      </c>
      <c r="WH283" s="69">
        <f>SUMIFS('Aceite Virgen'!WH$6:WH$257,'Aceite Virgen'!$A$6:$A$257,"&gt;="&amp;$A283,'Aceite Virgen'!$B$6:$B$257,"&lt;="&amp;$B283)</f>
        <v>0.6</v>
      </c>
      <c r="WI283" s="4">
        <f>SUMIFS('Aceite Virgen'!WI$6:WI$257,'Aceite Virgen'!$A$6:$A$257,"&gt;="&amp;$A283,'Aceite Virgen'!$B$6:$B$257,"&lt;="&amp;$B283)</f>
        <v>0</v>
      </c>
      <c r="WJ283" s="4">
        <f>SUMIFS('Aceite Virgen'!WJ$6:WJ$257,'Aceite Virgen'!$A$6:$A$257,"&gt;="&amp;$A283,'Aceite Virgen'!$B$6:$B$257,"&lt;="&amp;$B283)</f>
        <v>0.32</v>
      </c>
      <c r="WK283" s="4">
        <f>SUMIFS('Aceite Virgen'!WK$6:WK$257,'Aceite Virgen'!$A$6:$A$257,"&gt;="&amp;$A283,'Aceite Virgen'!$B$6:$B$257,"&lt;="&amp;$B283)</f>
        <v>1.44</v>
      </c>
      <c r="WO283" s="69">
        <f>SUMIFS('Aceite Virgen'!WO$6:WO$257,'Aceite Virgen'!$A$6:$A$257,"&gt;="&amp;$A283,'Aceite Virgen'!$B$6:$B$257,"&lt;="&amp;$B283)</f>
        <v>0</v>
      </c>
      <c r="WP283" s="4">
        <f>SUMIFS('Aceite Virgen'!WP$6:WP$257,'Aceite Virgen'!$A$6:$A$257,"&gt;="&amp;$A283,'Aceite Virgen'!$B$6:$B$257,"&lt;="&amp;$B283)</f>
        <v>0</v>
      </c>
      <c r="WQ283" s="4">
        <f>SUMIFS('Aceite Virgen'!WQ$6:WQ$257,'Aceite Virgen'!$A$6:$A$257,"&gt;="&amp;$A283,'Aceite Virgen'!$B$6:$B$257,"&lt;="&amp;$B283)</f>
        <v>0</v>
      </c>
      <c r="WR283" s="4">
        <f>SUMIFS('Aceite Virgen'!WR$6:WR$257,'Aceite Virgen'!$A$6:$A$257,"&gt;="&amp;$A283,'Aceite Virgen'!$B$6:$B$257,"&lt;="&amp;$B283)</f>
        <v>0</v>
      </c>
      <c r="WV283" s="69">
        <f>SUMIFS('Aceite Virgen'!WV$6:WV$257,'Aceite Virgen'!$A$6:$A$257,"&gt;="&amp;$A283,'Aceite Virgen'!$B$6:$B$257,"&lt;="&amp;$B283)</f>
        <v>0</v>
      </c>
      <c r="WW283" s="4">
        <f>SUMIFS('Aceite Virgen'!WW$6:WW$257,'Aceite Virgen'!$A$6:$A$257,"&gt;="&amp;$A283,'Aceite Virgen'!$B$6:$B$257,"&lt;="&amp;$B283)</f>
        <v>0</v>
      </c>
      <c r="WX283" s="4">
        <f>SUMIFS('Aceite Virgen'!WX$6:WX$257,'Aceite Virgen'!$A$6:$A$257,"&gt;="&amp;$A283,'Aceite Virgen'!$B$6:$B$257,"&lt;="&amp;$B283)</f>
        <v>0</v>
      </c>
      <c r="WY283" s="4">
        <f>SUMIFS('Aceite Virgen'!WY$6:WY$257,'Aceite Virgen'!$A$6:$A$257,"&gt;="&amp;$A283,'Aceite Virgen'!$B$6:$B$257,"&lt;="&amp;$B283)</f>
        <v>0</v>
      </c>
      <c r="XC283" s="69">
        <f>SUMIFS('Aceite Virgen'!XC$6:XC$257,'Aceite Virgen'!$A$6:$A$257,"&gt;="&amp;$A283,'Aceite Virgen'!$B$6:$B$257,"&lt;="&amp;$B283)</f>
        <v>0</v>
      </c>
      <c r="XD283" s="4">
        <f>SUMIFS('Aceite Virgen'!XD$6:XD$257,'Aceite Virgen'!$A$6:$A$257,"&gt;="&amp;$A283,'Aceite Virgen'!$B$6:$B$257,"&lt;="&amp;$B283)</f>
        <v>0</v>
      </c>
      <c r="XE283" s="4">
        <f>SUMIFS('Aceite Virgen'!XE$6:XE$257,'Aceite Virgen'!$A$6:$A$257,"&gt;="&amp;$A283,'Aceite Virgen'!$B$6:$B$257,"&lt;="&amp;$B283)</f>
        <v>0</v>
      </c>
      <c r="XF283" s="4">
        <f>SUMIFS('Aceite Virgen'!XF$6:XF$257,'Aceite Virgen'!$A$6:$A$257,"&gt;="&amp;$A283,'Aceite Virgen'!$B$6:$B$257,"&lt;="&amp;$B283)</f>
        <v>0</v>
      </c>
      <c r="XJ283" s="69">
        <f>SUMIFS('Aceite Virgen'!XJ$6:XJ$257,'Aceite Virgen'!$A$6:$A$257,"&gt;="&amp;$A283,'Aceite Virgen'!$B$6:$B$257,"&lt;="&amp;$B283)</f>
        <v>0</v>
      </c>
      <c r="XK283" s="4">
        <f>SUMIFS('Aceite Virgen'!XK$6:XK$257,'Aceite Virgen'!$A$6:$A$257,"&gt;="&amp;$A283,'Aceite Virgen'!$B$6:$B$257,"&lt;="&amp;$B283)</f>
        <v>0</v>
      </c>
      <c r="XL283" s="4">
        <f>SUMIFS('Aceite Virgen'!XL$6:XL$257,'Aceite Virgen'!$A$6:$A$257,"&gt;="&amp;$A283,'Aceite Virgen'!$B$6:$B$257,"&lt;="&amp;$B283)</f>
        <v>0</v>
      </c>
      <c r="XM283" s="4">
        <f>SUMIFS('Aceite Virgen'!XM$6:XM$257,'Aceite Virgen'!$A$6:$A$257,"&gt;="&amp;$A283,'Aceite Virgen'!$B$6:$B$257,"&lt;="&amp;$B283)</f>
        <v>0</v>
      </c>
      <c r="XQ283" s="69">
        <f>SUMIFS('Aceite Virgen'!XQ$6:XQ$257,'Aceite Virgen'!$A$6:$A$257,"&gt;="&amp;$A283,'Aceite Virgen'!$B$6:$B$257,"&lt;="&amp;$B283)</f>
        <v>0</v>
      </c>
      <c r="XR283" s="4">
        <f>SUMIFS('Aceite Virgen'!XR$6:XR$257,'Aceite Virgen'!$A$6:$A$257,"&gt;="&amp;$A283,'Aceite Virgen'!$B$6:$B$257,"&lt;="&amp;$B283)</f>
        <v>0</v>
      </c>
      <c r="XS283" s="4">
        <f>SUMIFS('Aceite Virgen'!XS$6:XS$257,'Aceite Virgen'!$A$6:$A$257,"&gt;="&amp;$A283,'Aceite Virgen'!$B$6:$B$257,"&lt;="&amp;$B283)</f>
        <v>0</v>
      </c>
      <c r="XT283" s="4">
        <f>SUMIFS('Aceite Virgen'!XT$6:XT$257,'Aceite Virgen'!$A$6:$A$257,"&gt;="&amp;$A283,'Aceite Virgen'!$B$6:$B$257,"&lt;="&amp;$B283)</f>
        <v>0</v>
      </c>
      <c r="XX283" s="69">
        <f>SUMIFS('Aceite Virgen'!XX$6:XX$257,'Aceite Virgen'!$A$6:$A$257,"&gt;="&amp;$A283,'Aceite Virgen'!$B$6:$B$257,"&lt;="&amp;$B283)</f>
        <v>0</v>
      </c>
      <c r="XY283" s="4">
        <f>SUMIFS('Aceite Virgen'!XY$6:XY$257,'Aceite Virgen'!$A$6:$A$257,"&gt;="&amp;$A283,'Aceite Virgen'!$B$6:$B$257,"&lt;="&amp;$B283)</f>
        <v>0</v>
      </c>
      <c r="XZ283" s="4">
        <f>SUMIFS('Aceite Virgen'!XZ$6:XZ$257,'Aceite Virgen'!$A$6:$A$257,"&gt;="&amp;$A283,'Aceite Virgen'!$B$6:$B$257,"&lt;="&amp;$B283)</f>
        <v>0</v>
      </c>
      <c r="YA283" s="4">
        <f>SUMIFS('Aceite Virgen'!YA$6:YA$257,'Aceite Virgen'!$A$6:$A$257,"&gt;="&amp;$A283,'Aceite Virgen'!$B$6:$B$257,"&lt;="&amp;$B283)</f>
        <v>0</v>
      </c>
      <c r="YE283" s="69">
        <f>SUMIFS('Aceite Virgen'!YE$6:YE$257,'Aceite Virgen'!$A$6:$A$257,"&gt;="&amp;$A283,'Aceite Virgen'!$B$6:$B$257,"&lt;="&amp;$B283)</f>
        <v>0</v>
      </c>
      <c r="YF283" s="4">
        <f>SUMIFS('Aceite Virgen'!YF$6:YF$257,'Aceite Virgen'!$A$6:$A$257,"&gt;="&amp;$A283,'Aceite Virgen'!$B$6:$B$257,"&lt;="&amp;$B283)</f>
        <v>0</v>
      </c>
      <c r="YG283" s="4">
        <f>SUMIFS('Aceite Virgen'!YG$6:YG$257,'Aceite Virgen'!$A$6:$A$257,"&gt;="&amp;$A283,'Aceite Virgen'!$B$6:$B$257,"&lt;="&amp;$B283)</f>
        <v>0</v>
      </c>
      <c r="YH283" s="4">
        <f>SUMIFS('Aceite Virgen'!YH$6:YH$257,'Aceite Virgen'!$A$6:$A$257,"&gt;="&amp;$A283,'Aceite Virgen'!$B$6:$B$257,"&lt;="&amp;$B283)</f>
        <v>0</v>
      </c>
      <c r="YL283" s="69">
        <f>SUMIFS('Aceite Virgen'!YL$6:YL$257,'Aceite Virgen'!$A$6:$A$257,"&gt;="&amp;$A283,'Aceite Virgen'!$B$6:$B$257,"&lt;="&amp;$B283)</f>
        <v>0.21</v>
      </c>
      <c r="YM283" s="4">
        <f>SUMIFS('Aceite Virgen'!YM$6:YM$257,'Aceite Virgen'!$A$6:$A$257,"&gt;="&amp;$A283,'Aceite Virgen'!$B$6:$B$257,"&lt;="&amp;$B283)</f>
        <v>1.63</v>
      </c>
      <c r="YN283" s="4">
        <f>SUMIFS('Aceite Virgen'!YN$6:YN$257,'Aceite Virgen'!$A$6:$A$257,"&gt;="&amp;$A283,'Aceite Virgen'!$B$6:$B$257,"&lt;="&amp;$B283)</f>
        <v>0</v>
      </c>
      <c r="YO283" s="4">
        <f>SUMIFS('Aceite Virgen'!YO$6:YO$257,'Aceite Virgen'!$A$6:$A$257,"&gt;="&amp;$A283,'Aceite Virgen'!$B$6:$B$257,"&lt;="&amp;$B283)</f>
        <v>0</v>
      </c>
      <c r="YP283" s="4">
        <f>SUMIFS('Aceite Virgen'!YP$6:YP$257,'Aceite Virgen'!$A$6:$A$257,"&gt;="&amp;$A283,'Aceite Virgen'!$B$6:$B$257,"&lt;="&amp;$B283)</f>
        <v>0</v>
      </c>
    </row>
    <row r="284" spans="1:666" x14ac:dyDescent="0.25">
      <c r="A284" s="9">
        <f>'TAM Aceite Virgen'!B32</f>
        <v>9.4</v>
      </c>
      <c r="B284" s="9">
        <f>'TAM Aceite Virgen'!C32</f>
        <v>9.6</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0.05</v>
      </c>
      <c r="AU284" s="4">
        <f>SUMIFS('Aceite Virgen'!AU$6:AU$257,'Aceite Virgen'!$A$6:$A$257,"&gt;="&amp;$A284,'Aceite Virgen'!$B$6:$B$257,"&lt;="&amp;$B284)</f>
        <v>0</v>
      </c>
      <c r="AV284" s="4">
        <f>SUMIFS('Aceite Virgen'!AV$6:AV$257,'Aceite Virgen'!$A$6:$A$257,"&gt;="&amp;$A284,'Aceite Virgen'!$B$6:$B$257,"&lt;="&amp;$B284)</f>
        <v>0.06</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0.25</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0.28999999999999998</v>
      </c>
      <c r="II284" s="4">
        <f>SUMIFS('Aceite Virgen'!II$6:II$257,'Aceite Virgen'!$A$6:$A$257,"&gt;="&amp;$A284,'Aceite Virgen'!$B$6:$B$257,"&lt;="&amp;$B284)</f>
        <v>0</v>
      </c>
      <c r="IJ284" s="4">
        <f>SUMIFS('Aceite Virgen'!IJ$6:IJ$257,'Aceite Virgen'!$A$6:$A$257,"&gt;="&amp;$A284,'Aceite Virgen'!$B$6:$B$257,"&lt;="&amp;$B284)</f>
        <v>0.42</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0.32</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0.37</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0.69</v>
      </c>
      <c r="RM284" s="4">
        <f>SUMIFS('Aceite Virgen'!RM$6:RM$257,'Aceite Virgen'!$A$6:$A$257,"&gt;="&amp;$A284,'Aceite Virgen'!$B$6:$B$257,"&lt;="&amp;$B284)</f>
        <v>0</v>
      </c>
      <c r="RN284" s="4">
        <f>SUMIFS('Aceite Virgen'!RN$6:RN$257,'Aceite Virgen'!$A$6:$A$257,"&gt;="&amp;$A284,'Aceite Virgen'!$B$6:$B$257,"&lt;="&amp;$B284)</f>
        <v>1.28</v>
      </c>
      <c r="RO284" s="4">
        <f>SUMIFS('Aceite Virgen'!RO$6:RO$257,'Aceite Virgen'!$A$6:$A$257,"&gt;="&amp;$A284,'Aceite Virgen'!$B$6:$B$257,"&lt;="&amp;$B284)</f>
        <v>0</v>
      </c>
      <c r="RS284" s="69">
        <f>SUMIFS('Aceite Virgen'!RS$6:RS$257,'Aceite Virgen'!$A$6:$A$257,"&gt;="&amp;$A284,'Aceite Virgen'!$B$6:$B$257,"&lt;="&amp;$B284)</f>
        <v>1.58</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0.46</v>
      </c>
      <c r="TJ284" s="4">
        <f>SUMIFS('Aceite Virgen'!TJ$6:TJ$257,'Aceite Virgen'!$A$6:$A$257,"&gt;="&amp;$A284,'Aceite Virgen'!$B$6:$B$257,"&lt;="&amp;$B284)</f>
        <v>0</v>
      </c>
      <c r="TK284" s="4">
        <f>SUMIFS('Aceite Virgen'!TK$6:TK$257,'Aceite Virgen'!$A$6:$A$257,"&gt;="&amp;$A284,'Aceite Virgen'!$B$6:$B$257,"&lt;="&amp;$B284)</f>
        <v>0.48</v>
      </c>
      <c r="TL284" s="4">
        <f>SUMIFS('Aceite Virgen'!TL$6:TL$257,'Aceite Virgen'!$A$6:$A$257,"&gt;="&amp;$A284,'Aceite Virgen'!$B$6:$B$257,"&lt;="&amp;$B284)</f>
        <v>0</v>
      </c>
      <c r="TP284" s="69">
        <f>SUMIFS('Aceite Virgen'!TP$6:TP$257,'Aceite Virgen'!$A$6:$A$257,"&gt;="&amp;$A284,'Aceite Virgen'!$B$6:$B$257,"&lt;="&amp;$B284)</f>
        <v>0</v>
      </c>
      <c r="TQ284" s="4">
        <f>SUMIFS('Aceite Virgen'!TQ$6:TQ$257,'Aceite Virgen'!$A$6:$A$257,"&gt;="&amp;$A284,'Aceite Virgen'!$B$6:$B$257,"&lt;="&amp;$B284)</f>
        <v>0</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1.54</v>
      </c>
      <c r="TX284" s="4">
        <f>SUMIFS('Aceite Virgen'!TX$6:TX$257,'Aceite Virgen'!$A$6:$A$257,"&gt;="&amp;$A284,'Aceite Virgen'!$B$6:$B$257,"&lt;="&amp;$B284)</f>
        <v>7.33</v>
      </c>
      <c r="TY284" s="4">
        <f>SUMIFS('Aceite Virgen'!TY$6:TY$257,'Aceite Virgen'!$A$6:$A$257,"&gt;="&amp;$A284,'Aceite Virgen'!$B$6:$B$257,"&lt;="&amp;$B284)</f>
        <v>0</v>
      </c>
      <c r="TZ284" s="4">
        <f>SUMIFS('Aceite Virgen'!TZ$6:TZ$257,'Aceite Virgen'!$A$6:$A$257,"&gt;="&amp;$A284,'Aceite Virgen'!$B$6:$B$257,"&lt;="&amp;$B284)</f>
        <v>1.69</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22.53</v>
      </c>
      <c r="UL284" s="4">
        <f>SUMIFS('Aceite Virgen'!UL$6:UL$257,'Aceite Virgen'!$A$6:$A$257,"&gt;="&amp;$A284,'Aceite Virgen'!$B$6:$B$257,"&lt;="&amp;$B284)</f>
        <v>2.2599999999999998</v>
      </c>
      <c r="UM284" s="4">
        <f>SUMIFS('Aceite Virgen'!UM$6:UM$257,'Aceite Virgen'!$A$6:$A$257,"&gt;="&amp;$A284,'Aceite Virgen'!$B$6:$B$257,"&lt;="&amp;$B284)</f>
        <v>35.57</v>
      </c>
      <c r="UN284" s="4">
        <f>SUMIFS('Aceite Virgen'!UN$6:UN$257,'Aceite Virgen'!$A$6:$A$257,"&gt;="&amp;$A284,'Aceite Virgen'!$B$6:$B$257,"&lt;="&amp;$B284)</f>
        <v>8.5</v>
      </c>
      <c r="UR284" s="69">
        <f>SUMIFS('Aceite Virgen'!UR$6:UR$257,'Aceite Virgen'!$A$6:$A$257,"&gt;="&amp;$A284,'Aceite Virgen'!$B$6:$B$257,"&lt;="&amp;$B284)</f>
        <v>42.150000000000006</v>
      </c>
      <c r="US284" s="4">
        <f>SUMIFS('Aceite Virgen'!US$6:US$257,'Aceite Virgen'!$A$6:$A$257,"&gt;="&amp;$A284,'Aceite Virgen'!$B$6:$B$257,"&lt;="&amp;$B284)</f>
        <v>21.19</v>
      </c>
      <c r="UT284" s="4">
        <f>SUMIFS('Aceite Virgen'!UT$6:UT$257,'Aceite Virgen'!$A$6:$A$257,"&gt;="&amp;$A284,'Aceite Virgen'!$B$6:$B$257,"&lt;="&amp;$B284)</f>
        <v>49.85</v>
      </c>
      <c r="UU284" s="4">
        <f>SUMIFS('Aceite Virgen'!UU$6:UU$257,'Aceite Virgen'!$A$6:$A$257,"&gt;="&amp;$A284,'Aceite Virgen'!$B$6:$B$257,"&lt;="&amp;$B284)</f>
        <v>52.18</v>
      </c>
      <c r="UY284" s="69">
        <f>SUMIFS('Aceite Virgen'!UY$6:UY$257,'Aceite Virgen'!$A$6:$A$257,"&gt;="&amp;$A284,'Aceite Virgen'!$B$6:$B$257,"&lt;="&amp;$B284)</f>
        <v>52.239999999999995</v>
      </c>
      <c r="UZ284" s="4">
        <f>SUMIFS('Aceite Virgen'!UZ$6:UZ$257,'Aceite Virgen'!$A$6:$A$257,"&gt;="&amp;$A284,'Aceite Virgen'!$B$6:$B$257,"&lt;="&amp;$B284)</f>
        <v>21.67</v>
      </c>
      <c r="VA284" s="4">
        <f>SUMIFS('Aceite Virgen'!VA$6:VA$257,'Aceite Virgen'!$A$6:$A$257,"&gt;="&amp;$A284,'Aceite Virgen'!$B$6:$B$257,"&lt;="&amp;$B284)</f>
        <v>62.16</v>
      </c>
      <c r="VB284" s="4">
        <f>SUMIFS('Aceite Virgen'!VB$6:VB$257,'Aceite Virgen'!$A$6:$A$257,"&gt;="&amp;$A284,'Aceite Virgen'!$B$6:$B$257,"&lt;="&amp;$B284)</f>
        <v>56.26</v>
      </c>
      <c r="VF284" s="69">
        <f>SUMIFS('Aceite Virgen'!VF$6:VF$257,'Aceite Virgen'!$A$6:$A$257,"&gt;="&amp;$A284,'Aceite Virgen'!$B$6:$B$257,"&lt;="&amp;$B284)</f>
        <v>59.4</v>
      </c>
      <c r="VG284" s="4">
        <f>SUMIFS('Aceite Virgen'!VG$6:VG$257,'Aceite Virgen'!$A$6:$A$257,"&gt;="&amp;$A284,'Aceite Virgen'!$B$6:$B$257,"&lt;="&amp;$B284)</f>
        <v>17.43</v>
      </c>
      <c r="VH284" s="4">
        <f>SUMIFS('Aceite Virgen'!VH$6:VH$257,'Aceite Virgen'!$A$6:$A$257,"&gt;="&amp;$A284,'Aceite Virgen'!$B$6:$B$257,"&lt;="&amp;$B284)</f>
        <v>69.25</v>
      </c>
      <c r="VI284" s="4">
        <f>SUMIFS('Aceite Virgen'!VI$6:VI$257,'Aceite Virgen'!$A$6:$A$257,"&gt;="&amp;$A284,'Aceite Virgen'!$B$6:$B$257,"&lt;="&amp;$B284)</f>
        <v>61.98</v>
      </c>
      <c r="VM284" s="69">
        <f>SUMIFS('Aceite Virgen'!VM$6:VM$257,'Aceite Virgen'!$A$6:$A$257,"&gt;="&amp;$A284,'Aceite Virgen'!$B$6:$B$257,"&lt;="&amp;$B284)</f>
        <v>24.69</v>
      </c>
      <c r="VN284" s="4">
        <f>SUMIFS('Aceite Virgen'!VN$6:VN$257,'Aceite Virgen'!$A$6:$A$257,"&gt;="&amp;$A284,'Aceite Virgen'!$B$6:$B$257,"&lt;="&amp;$B284)</f>
        <v>10.050000000000001</v>
      </c>
      <c r="VO284" s="4">
        <f>SUMIFS('Aceite Virgen'!VO$6:VO$257,'Aceite Virgen'!$A$6:$A$257,"&gt;="&amp;$A284,'Aceite Virgen'!$B$6:$B$257,"&lt;="&amp;$B284)</f>
        <v>21.91</v>
      </c>
      <c r="VP284" s="4">
        <f>SUMIFS('Aceite Virgen'!VP$6:VP$257,'Aceite Virgen'!$A$6:$A$257,"&gt;="&amp;$A284,'Aceite Virgen'!$B$6:$B$257,"&lt;="&amp;$B284)</f>
        <v>47.33</v>
      </c>
      <c r="VT284" s="69">
        <f>SUMIFS('Aceite Virgen'!VT$6:VT$257,'Aceite Virgen'!$A$6:$A$257,"&gt;="&amp;$A284,'Aceite Virgen'!$B$6:$B$257,"&lt;="&amp;$B284)</f>
        <v>3.63</v>
      </c>
      <c r="VU284" s="4">
        <f>SUMIFS('Aceite Virgen'!VU$6:VU$257,'Aceite Virgen'!$A$6:$A$257,"&gt;="&amp;$A284,'Aceite Virgen'!$B$6:$B$257,"&lt;="&amp;$B284)</f>
        <v>0</v>
      </c>
      <c r="VV284" s="4">
        <f>SUMIFS('Aceite Virgen'!VV$6:VV$257,'Aceite Virgen'!$A$6:$A$257,"&gt;="&amp;$A284,'Aceite Virgen'!$B$6:$B$257,"&lt;="&amp;$B284)</f>
        <v>1.08</v>
      </c>
      <c r="VW284" s="4">
        <f>SUMIFS('Aceite Virgen'!VW$6:VW$257,'Aceite Virgen'!$A$6:$A$257,"&gt;="&amp;$A284,'Aceite Virgen'!$B$6:$B$257,"&lt;="&amp;$B284)</f>
        <v>9.4600000000000009</v>
      </c>
      <c r="WA284" s="69">
        <f>SUMIFS('Aceite Virgen'!WA$6:WA$257,'Aceite Virgen'!$A$6:$A$257,"&gt;="&amp;$A284,'Aceite Virgen'!$B$6:$B$257,"&lt;="&amp;$B284)</f>
        <v>2.44</v>
      </c>
      <c r="WB284" s="4">
        <f>SUMIFS('Aceite Virgen'!WB$6:WB$257,'Aceite Virgen'!$A$6:$A$257,"&gt;="&amp;$A284,'Aceite Virgen'!$B$6:$B$257,"&lt;="&amp;$B284)</f>
        <v>0</v>
      </c>
      <c r="WC284" s="4">
        <f>SUMIFS('Aceite Virgen'!WC$6:WC$257,'Aceite Virgen'!$A$6:$A$257,"&gt;="&amp;$A284,'Aceite Virgen'!$B$6:$B$257,"&lt;="&amp;$B284)</f>
        <v>3.65</v>
      </c>
      <c r="WD284" s="4">
        <f>SUMIFS('Aceite Virgen'!WD$6:WD$257,'Aceite Virgen'!$A$6:$A$257,"&gt;="&amp;$A284,'Aceite Virgen'!$B$6:$B$257,"&lt;="&amp;$B284)</f>
        <v>0</v>
      </c>
      <c r="WH284" s="69">
        <f>SUMIFS('Aceite Virgen'!WH$6:WH$257,'Aceite Virgen'!$A$6:$A$257,"&gt;="&amp;$A284,'Aceite Virgen'!$B$6:$B$257,"&lt;="&amp;$B284)</f>
        <v>0.57999999999999996</v>
      </c>
      <c r="WI284" s="4">
        <f>SUMIFS('Aceite Virgen'!WI$6:WI$257,'Aceite Virgen'!$A$6:$A$257,"&gt;="&amp;$A284,'Aceite Virgen'!$B$6:$B$257,"&lt;="&amp;$B284)</f>
        <v>0</v>
      </c>
      <c r="WJ284" s="4">
        <f>SUMIFS('Aceite Virgen'!WJ$6:WJ$257,'Aceite Virgen'!$A$6:$A$257,"&gt;="&amp;$A284,'Aceite Virgen'!$B$6:$B$257,"&lt;="&amp;$B284)</f>
        <v>0.9</v>
      </c>
      <c r="WK284" s="4">
        <f>SUMIFS('Aceite Virgen'!WK$6:WK$257,'Aceite Virgen'!$A$6:$A$257,"&gt;="&amp;$A284,'Aceite Virgen'!$B$6:$B$257,"&lt;="&amp;$B284)</f>
        <v>0</v>
      </c>
      <c r="WO284" s="69">
        <f>SUMIFS('Aceite Virgen'!WO$6:WO$257,'Aceite Virgen'!$A$6:$A$257,"&gt;="&amp;$A284,'Aceite Virgen'!$B$6:$B$257,"&lt;="&amp;$B284)</f>
        <v>0.21</v>
      </c>
      <c r="WP284" s="4">
        <f>SUMIFS('Aceite Virgen'!WP$6:WP$257,'Aceite Virgen'!$A$6:$A$257,"&gt;="&amp;$A284,'Aceite Virgen'!$B$6:$B$257,"&lt;="&amp;$B284)</f>
        <v>0</v>
      </c>
      <c r="WQ284" s="4">
        <f>SUMIFS('Aceite Virgen'!WQ$6:WQ$257,'Aceite Virgen'!$A$6:$A$257,"&gt;="&amp;$A284,'Aceite Virgen'!$B$6:$B$257,"&lt;="&amp;$B284)</f>
        <v>0</v>
      </c>
      <c r="WR284" s="4">
        <f>SUMIFS('Aceite Virgen'!WR$6:WR$257,'Aceite Virgen'!$A$6:$A$257,"&gt;="&amp;$A284,'Aceite Virgen'!$B$6:$B$257,"&lt;="&amp;$B284)</f>
        <v>1.37</v>
      </c>
      <c r="WV284" s="69">
        <f>SUMIFS('Aceite Virgen'!WV$6:WV$257,'Aceite Virgen'!$A$6:$A$257,"&gt;="&amp;$A284,'Aceite Virgen'!$B$6:$B$257,"&lt;="&amp;$B284)</f>
        <v>0.47</v>
      </c>
      <c r="WW284" s="4">
        <f>SUMIFS('Aceite Virgen'!WW$6:WW$257,'Aceite Virgen'!$A$6:$A$257,"&gt;="&amp;$A284,'Aceite Virgen'!$B$6:$B$257,"&lt;="&amp;$B284)</f>
        <v>1.1499999999999999</v>
      </c>
      <c r="WX284" s="4">
        <f>SUMIFS('Aceite Virgen'!WX$6:WX$257,'Aceite Virgen'!$A$6:$A$257,"&gt;="&amp;$A284,'Aceite Virgen'!$B$6:$B$257,"&lt;="&amp;$B284)</f>
        <v>0</v>
      </c>
      <c r="WY284" s="4">
        <f>SUMIFS('Aceite Virgen'!WY$6:WY$257,'Aceite Virgen'!$A$6:$A$257,"&gt;="&amp;$A284,'Aceite Virgen'!$B$6:$B$257,"&lt;="&amp;$B284)</f>
        <v>1.66</v>
      </c>
      <c r="XC284" s="69">
        <f>SUMIFS('Aceite Virgen'!XC$6:XC$257,'Aceite Virgen'!$A$6:$A$257,"&gt;="&amp;$A284,'Aceite Virgen'!$B$6:$B$257,"&lt;="&amp;$B284)</f>
        <v>0</v>
      </c>
      <c r="XD284" s="4">
        <f>SUMIFS('Aceite Virgen'!XD$6:XD$257,'Aceite Virgen'!$A$6:$A$257,"&gt;="&amp;$A284,'Aceite Virgen'!$B$6:$B$257,"&lt;="&amp;$B284)</f>
        <v>0</v>
      </c>
      <c r="XE284" s="4">
        <f>SUMIFS('Aceite Virgen'!XE$6:XE$257,'Aceite Virgen'!$A$6:$A$257,"&gt;="&amp;$A284,'Aceite Virgen'!$B$6:$B$257,"&lt;="&amp;$B284)</f>
        <v>0</v>
      </c>
      <c r="XF284" s="4">
        <f>SUMIFS('Aceite Virgen'!XF$6:XF$257,'Aceite Virgen'!$A$6:$A$257,"&gt;="&amp;$A284,'Aceite Virgen'!$B$6:$B$257,"&lt;="&amp;$B284)</f>
        <v>0</v>
      </c>
      <c r="XJ284" s="69">
        <f>SUMIFS('Aceite Virgen'!XJ$6:XJ$257,'Aceite Virgen'!$A$6:$A$257,"&gt;="&amp;$A284,'Aceite Virgen'!$B$6:$B$257,"&lt;="&amp;$B284)</f>
        <v>0.63</v>
      </c>
      <c r="XK284" s="4">
        <f>SUMIFS('Aceite Virgen'!XK$6:XK$257,'Aceite Virgen'!$A$6:$A$257,"&gt;="&amp;$A284,'Aceite Virgen'!$B$6:$B$257,"&lt;="&amp;$B284)</f>
        <v>0</v>
      </c>
      <c r="XL284" s="4">
        <f>SUMIFS('Aceite Virgen'!XL$6:XL$257,'Aceite Virgen'!$A$6:$A$257,"&gt;="&amp;$A284,'Aceite Virgen'!$B$6:$B$257,"&lt;="&amp;$B284)</f>
        <v>0</v>
      </c>
      <c r="XM284" s="4">
        <f>SUMIFS('Aceite Virgen'!XM$6:XM$257,'Aceite Virgen'!$A$6:$A$257,"&gt;="&amp;$A284,'Aceite Virgen'!$B$6:$B$257,"&lt;="&amp;$B284)</f>
        <v>0</v>
      </c>
      <c r="XQ284" s="69">
        <f>SUMIFS('Aceite Virgen'!XQ$6:XQ$257,'Aceite Virgen'!$A$6:$A$257,"&gt;="&amp;$A284,'Aceite Virgen'!$B$6:$B$257,"&lt;="&amp;$B284)</f>
        <v>0.48</v>
      </c>
      <c r="XR284" s="4">
        <f>SUMIFS('Aceite Virgen'!XR$6:XR$257,'Aceite Virgen'!$A$6:$A$257,"&gt;="&amp;$A284,'Aceite Virgen'!$B$6:$B$257,"&lt;="&amp;$B284)</f>
        <v>0</v>
      </c>
      <c r="XS284" s="4">
        <f>SUMIFS('Aceite Virgen'!XS$6:XS$257,'Aceite Virgen'!$A$6:$A$257,"&gt;="&amp;$A284,'Aceite Virgen'!$B$6:$B$257,"&lt;="&amp;$B284)</f>
        <v>0</v>
      </c>
      <c r="XT284" s="4">
        <f>SUMIFS('Aceite Virgen'!XT$6:XT$257,'Aceite Virgen'!$A$6:$A$257,"&gt;="&amp;$A284,'Aceite Virgen'!$B$6:$B$257,"&lt;="&amp;$B284)</f>
        <v>3.08</v>
      </c>
      <c r="XX284" s="69">
        <f>SUMIFS('Aceite Virgen'!XX$6:XX$257,'Aceite Virgen'!$A$6:$A$257,"&gt;="&amp;$A284,'Aceite Virgen'!$B$6:$B$257,"&lt;="&amp;$B284)</f>
        <v>0</v>
      </c>
      <c r="XY284" s="4">
        <f>SUMIFS('Aceite Virgen'!XY$6:XY$257,'Aceite Virgen'!$A$6:$A$257,"&gt;="&amp;$A284,'Aceite Virgen'!$B$6:$B$257,"&lt;="&amp;$B284)</f>
        <v>0</v>
      </c>
      <c r="XZ284" s="4">
        <f>SUMIFS('Aceite Virgen'!XZ$6:XZ$257,'Aceite Virgen'!$A$6:$A$257,"&gt;="&amp;$A284,'Aceite Virgen'!$B$6:$B$257,"&lt;="&amp;$B284)</f>
        <v>0</v>
      </c>
      <c r="YA284" s="4">
        <f>SUMIFS('Aceite Virgen'!YA$6:YA$257,'Aceite Virgen'!$A$6:$A$257,"&gt;="&amp;$A284,'Aceite Virgen'!$B$6:$B$257,"&lt;="&amp;$B284)</f>
        <v>0</v>
      </c>
      <c r="YE284" s="69">
        <f>SUMIFS('Aceite Virgen'!YE$6:YE$257,'Aceite Virgen'!$A$6:$A$257,"&gt;="&amp;$A284,'Aceite Virgen'!$B$6:$B$257,"&lt;="&amp;$B284)</f>
        <v>0.35</v>
      </c>
      <c r="YF284" s="4">
        <f>SUMIFS('Aceite Virgen'!YF$6:YF$257,'Aceite Virgen'!$A$6:$A$257,"&gt;="&amp;$A284,'Aceite Virgen'!$B$6:$B$257,"&lt;="&amp;$B284)</f>
        <v>0</v>
      </c>
      <c r="YG284" s="4">
        <f>SUMIFS('Aceite Virgen'!YG$6:YG$257,'Aceite Virgen'!$A$6:$A$257,"&gt;="&amp;$A284,'Aceite Virgen'!$B$6:$B$257,"&lt;="&amp;$B284)</f>
        <v>0.56999999999999995</v>
      </c>
      <c r="YH284" s="4">
        <f>SUMIFS('Aceite Virgen'!YH$6:YH$257,'Aceite Virgen'!$A$6:$A$257,"&gt;="&amp;$A284,'Aceite Virgen'!$B$6:$B$257,"&lt;="&amp;$B284)</f>
        <v>0</v>
      </c>
      <c r="YL284" s="69">
        <f>SUMIFS('Aceite Virgen'!YL$6:YL$257,'Aceite Virgen'!$A$6:$A$257,"&gt;="&amp;$A284,'Aceite Virgen'!$B$6:$B$257,"&lt;="&amp;$B284)</f>
        <v>0</v>
      </c>
      <c r="YM284" s="4">
        <f>SUMIFS('Aceite Virgen'!YM$6:YM$257,'Aceite Virgen'!$A$6:$A$257,"&gt;="&amp;$A284,'Aceite Virgen'!$B$6:$B$257,"&lt;="&amp;$B284)</f>
        <v>0</v>
      </c>
      <c r="YN284" s="4">
        <f>SUMIFS('Aceite Virgen'!YN$6:YN$257,'Aceite Virgen'!$A$6:$A$257,"&gt;="&amp;$A284,'Aceite Virgen'!$B$6:$B$257,"&lt;="&amp;$B284)</f>
        <v>0</v>
      </c>
      <c r="YO284" s="4">
        <f>SUMIFS('Aceite Virgen'!YO$6:YO$257,'Aceite Virgen'!$A$6:$A$257,"&gt;="&amp;$A284,'Aceite Virgen'!$B$6:$B$257,"&lt;="&amp;$B284)</f>
        <v>0</v>
      </c>
      <c r="YP284" s="4">
        <f>SUMIFS('Aceite Virgen'!YP$6:YP$257,'Aceite Virgen'!$A$6:$A$257,"&gt;="&amp;$A284,'Aceite Virgen'!$B$6:$B$257,"&lt;="&amp;$B284)</f>
        <v>0</v>
      </c>
    </row>
    <row r="285" spans="1:666" x14ac:dyDescent="0.25">
      <c r="A285" s="9">
        <f>$B$284</f>
        <v>9.6</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0.1</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447</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1.56</v>
      </c>
      <c r="TC285" s="4">
        <f>SUMIF('Aceite Virgen'!$A$6:$A$257,"&gt;="&amp;$A285,'Aceite Virgen'!TC$6:TC$257)</f>
        <v>2.02</v>
      </c>
      <c r="TD285" s="4">
        <f>SUMIF('Aceite Virgen'!$A$6:$A$257,"&gt;="&amp;$A285,'Aceite Virgen'!TD$6:TD$257)</f>
        <v>2.0499999999999998</v>
      </c>
      <c r="TE285" s="4">
        <f>SUMIF('Aceite Virgen'!$A$6:$A$257,"&gt;="&amp;$A285,'Aceite Virgen'!TE$6:TE$257)</f>
        <v>0</v>
      </c>
      <c r="TI285" s="70">
        <f>SUMIF('Aceite Virgen'!$A$6:$A$257,"&gt;="&amp;$A285,'Aceite Virgen'!TI$6:TI$257)</f>
        <v>2.74</v>
      </c>
      <c r="TJ285" s="4">
        <f>SUMIF('Aceite Virgen'!$A$6:$A$257,"&gt;="&amp;$A285,'Aceite Virgen'!TJ$6:TJ$257)</f>
        <v>4.32</v>
      </c>
      <c r="TK285" s="4">
        <f>SUMIF('Aceite Virgen'!$A$6:$A$257,"&gt;="&amp;$A285,'Aceite Virgen'!TK$6:TK$257)</f>
        <v>2.68</v>
      </c>
      <c r="TL285" s="4">
        <f>SUMIF('Aceite Virgen'!$A$6:$A$257,"&gt;="&amp;$A285,'Aceite Virgen'!TL$6:TL$257)</f>
        <v>0</v>
      </c>
      <c r="TP285" s="70">
        <f>SUMIF('Aceite Virgen'!$A$6:$A$257,"&gt;="&amp;$A285,'Aceite Virgen'!TP$6:TP$257)</f>
        <v>6.3900000000000006</v>
      </c>
      <c r="TQ285" s="4">
        <f>SUMIF('Aceite Virgen'!$A$6:$A$257,"&gt;="&amp;$A285,'Aceite Virgen'!TQ$6:TQ$257)</f>
        <v>12.059999999999999</v>
      </c>
      <c r="TR285" s="4">
        <f>SUMIF('Aceite Virgen'!$A$6:$A$257,"&gt;="&amp;$A285,'Aceite Virgen'!TR$6:TR$257)</f>
        <v>1.58</v>
      </c>
      <c r="TS285" s="4">
        <f>SUMIF('Aceite Virgen'!$A$6:$A$257,"&gt;="&amp;$A285,'Aceite Virgen'!TS$6:TS$257)</f>
        <v>13.100000000000001</v>
      </c>
      <c r="TW285" s="70">
        <f>SUMIF('Aceite Virgen'!$A$6:$A$257,"&gt;="&amp;$A285,'Aceite Virgen'!TW$6:TW$257)</f>
        <v>9.17</v>
      </c>
      <c r="TX285" s="4">
        <f>SUMIF('Aceite Virgen'!$A$6:$A$257,"&gt;="&amp;$A285,'Aceite Virgen'!TX$6:TX$257)</f>
        <v>33.879999999999995</v>
      </c>
      <c r="TY285" s="4">
        <f>SUMIF('Aceite Virgen'!$A$6:$A$257,"&gt;="&amp;$A285,'Aceite Virgen'!TY$6:TY$257)</f>
        <v>1.08</v>
      </c>
      <c r="TZ285" s="4">
        <f>SUMIF('Aceite Virgen'!$A$6:$A$257,"&gt;="&amp;$A285,'Aceite Virgen'!TZ$6:TZ$257)</f>
        <v>1.34</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2.15</v>
      </c>
      <c r="UL285" s="4">
        <f>SUMIF('Aceite Virgen'!$A$6:$A$257,"&gt;="&amp;$A285,'Aceite Virgen'!UL$6:UL$257)</f>
        <v>3.7800000000000002</v>
      </c>
      <c r="UM285" s="4">
        <f>SUMIF('Aceite Virgen'!$A$6:$A$257,"&gt;="&amp;$A285,'Aceite Virgen'!UM$6:UM$257)</f>
        <v>1.8599999999999999</v>
      </c>
      <c r="UN285" s="4">
        <f>SUMIF('Aceite Virgen'!$A$6:$A$257,"&gt;="&amp;$A285,'Aceite Virgen'!UN$6:UN$257)</f>
        <v>0</v>
      </c>
      <c r="UR285" s="70">
        <f>SUMIF('Aceite Virgen'!$A$6:$A$257,"&gt;="&amp;$A285,'Aceite Virgen'!UR$6:UR$257)</f>
        <v>22.509999999999998</v>
      </c>
      <c r="US285" s="4">
        <f>SUMIF('Aceite Virgen'!$A$6:$A$257,"&gt;="&amp;$A285,'Aceite Virgen'!US$6:US$257)</f>
        <v>38.120000000000005</v>
      </c>
      <c r="UT285" s="4">
        <f>SUMIF('Aceite Virgen'!$A$6:$A$257,"&gt;="&amp;$A285,'Aceite Virgen'!UT$6:UT$257)</f>
        <v>20.36</v>
      </c>
      <c r="UU285" s="4">
        <f>SUMIF('Aceite Virgen'!$A$6:$A$257,"&gt;="&amp;$A285,'Aceite Virgen'!UU$6:UU$257)</f>
        <v>4.6500000000000004</v>
      </c>
      <c r="UY285" s="70">
        <f>SUMIF('Aceite Virgen'!$A$6:$A$257,"&gt;="&amp;$A285,'Aceite Virgen'!UY$6:UY$257)</f>
        <v>15.370000000000001</v>
      </c>
      <c r="UZ285" s="4">
        <f>SUMIF('Aceite Virgen'!$A$6:$A$257,"&gt;="&amp;$A285,'Aceite Virgen'!UZ$6:UZ$257)</f>
        <v>21.75</v>
      </c>
      <c r="VA285" s="4">
        <f>SUMIF('Aceite Virgen'!$A$6:$A$257,"&gt;="&amp;$A285,'Aceite Virgen'!VA$6:VA$257)</f>
        <v>11.49</v>
      </c>
      <c r="VB285" s="4">
        <f>SUMIF('Aceite Virgen'!$A$6:$A$257,"&gt;="&amp;$A285,'Aceite Virgen'!VB$6:VB$257)</f>
        <v>17.38</v>
      </c>
      <c r="VF285" s="70">
        <f>SUMIF('Aceite Virgen'!$A$6:$A$257,"&gt;="&amp;$A285,'Aceite Virgen'!VF$6:VF$257)</f>
        <v>10.979999999999999</v>
      </c>
      <c r="VG285" s="4">
        <f>SUMIF('Aceite Virgen'!$A$6:$A$257,"&gt;="&amp;$A285,'Aceite Virgen'!VG$6:VG$257)</f>
        <v>33.56</v>
      </c>
      <c r="VH285" s="4">
        <f>SUMIF('Aceite Virgen'!$A$6:$A$257,"&gt;="&amp;$A285,'Aceite Virgen'!VH$6:VH$257)</f>
        <v>7.67</v>
      </c>
      <c r="VI285" s="4">
        <f>SUMIF('Aceite Virgen'!$A$6:$A$257,"&gt;="&amp;$A285,'Aceite Virgen'!VI$6:VI$257)</f>
        <v>7.29</v>
      </c>
      <c r="VM285" s="70">
        <f>SUMIF('Aceite Virgen'!$A$6:$A$257,"&gt;="&amp;$A285,'Aceite Virgen'!VM$6:VM$257)</f>
        <v>15.3</v>
      </c>
      <c r="VN285" s="4">
        <f>SUMIF('Aceite Virgen'!$A$6:$A$257,"&gt;="&amp;$A285,'Aceite Virgen'!VN$6:VN$257)</f>
        <v>37.4</v>
      </c>
      <c r="VO285" s="4">
        <f>SUMIF('Aceite Virgen'!$A$6:$A$257,"&gt;="&amp;$A285,'Aceite Virgen'!VO$6:VO$257)</f>
        <v>10.41</v>
      </c>
      <c r="VP285" s="4">
        <f>SUMIF('Aceite Virgen'!$A$6:$A$257,"&gt;="&amp;$A285,'Aceite Virgen'!VP$6:VP$257)</f>
        <v>3.9699999999999998</v>
      </c>
      <c r="VT285" s="70">
        <f>SUMIF('Aceite Virgen'!$A$6:$A$257,"&gt;="&amp;$A285,'Aceite Virgen'!VT$6:VT$257)</f>
        <v>15.139999999999999</v>
      </c>
      <c r="VU285" s="4">
        <f>SUMIF('Aceite Virgen'!$A$6:$A$257,"&gt;="&amp;$A285,'Aceite Virgen'!VU$6:VU$257)</f>
        <v>42.87</v>
      </c>
      <c r="VV285" s="4">
        <f>SUMIF('Aceite Virgen'!$A$6:$A$257,"&gt;="&amp;$A285,'Aceite Virgen'!VV$6:VV$257)</f>
        <v>8.620000000000001</v>
      </c>
      <c r="VW285" s="4">
        <f>SUMIF('Aceite Virgen'!$A$6:$A$257,"&gt;="&amp;$A285,'Aceite Virgen'!VW$6:VW$257)</f>
        <v>4.04</v>
      </c>
      <c r="WA285" s="70">
        <f>SUMIF('Aceite Virgen'!$A$6:$A$257,"&gt;="&amp;$A285,'Aceite Virgen'!WA$6:WA$257)</f>
        <v>4.08</v>
      </c>
      <c r="WB285" s="4">
        <f>SUMIF('Aceite Virgen'!$A$6:$A$257,"&gt;="&amp;$A285,'Aceite Virgen'!WB$6:WB$257)</f>
        <v>14.04</v>
      </c>
      <c r="WC285" s="4">
        <f>SUMIF('Aceite Virgen'!$A$6:$A$257,"&gt;="&amp;$A285,'Aceite Virgen'!WC$6:WC$257)</f>
        <v>1.77</v>
      </c>
      <c r="WD285" s="4">
        <f>SUMIF('Aceite Virgen'!$A$6:$A$257,"&gt;="&amp;$A285,'Aceite Virgen'!WD$6:WD$257)</f>
        <v>0.44</v>
      </c>
      <c r="WH285" s="70">
        <f>SUMIF('Aceite Virgen'!$A$6:$A$257,"&gt;="&amp;$A285,'Aceite Virgen'!WH$6:WH$257)</f>
        <v>2.09</v>
      </c>
      <c r="WI285" s="4">
        <f>SUMIF('Aceite Virgen'!$A$6:$A$257,"&gt;="&amp;$A285,'Aceite Virgen'!WI$6:WI$257)</f>
        <v>8.2100000000000009</v>
      </c>
      <c r="WJ285" s="4">
        <f>SUMIF('Aceite Virgen'!$A$6:$A$257,"&gt;="&amp;$A285,'Aceite Virgen'!WJ$6:WJ$257)</f>
        <v>1.65</v>
      </c>
      <c r="WK285" s="4">
        <f>SUMIF('Aceite Virgen'!$A$6:$A$257,"&gt;="&amp;$A285,'Aceite Virgen'!WK$6:WK$257)</f>
        <v>0</v>
      </c>
      <c r="WO285" s="70">
        <f>SUMIF('Aceite Virgen'!$A$6:$A$257,"&gt;="&amp;$A285,'Aceite Virgen'!WO$6:WO$257)</f>
        <v>4.67</v>
      </c>
      <c r="WP285" s="4">
        <f>SUMIF('Aceite Virgen'!$A$6:$A$257,"&gt;="&amp;$A285,'Aceite Virgen'!WP$6:WP$257)</f>
        <v>13.71</v>
      </c>
      <c r="WQ285" s="4">
        <f>SUMIF('Aceite Virgen'!$A$6:$A$257,"&gt;="&amp;$A285,'Aceite Virgen'!WQ$6:WQ$257)</f>
        <v>2.3600000000000003</v>
      </c>
      <c r="WR285" s="4">
        <f>SUMIF('Aceite Virgen'!$A$6:$A$257,"&gt;="&amp;$A285,'Aceite Virgen'!WR$6:WR$257)</f>
        <v>0</v>
      </c>
      <c r="WV285" s="70">
        <f>SUMIF('Aceite Virgen'!$A$6:$A$257,"&gt;="&amp;$A285,'Aceite Virgen'!WV$6:WV$257)</f>
        <v>11.959999999999999</v>
      </c>
      <c r="WW285" s="4">
        <f>SUMIF('Aceite Virgen'!$A$6:$A$257,"&gt;="&amp;$A285,'Aceite Virgen'!WW$6:WW$257)</f>
        <v>26.950000000000003</v>
      </c>
      <c r="WX285" s="4">
        <f>SUMIF('Aceite Virgen'!$A$6:$A$257,"&gt;="&amp;$A285,'Aceite Virgen'!WX$6:WX$257)</f>
        <v>9.74</v>
      </c>
      <c r="WY285" s="4">
        <f>SUMIF('Aceite Virgen'!$A$6:$A$257,"&gt;="&amp;$A285,'Aceite Virgen'!WY$6:WY$257)</f>
        <v>4.3600000000000003</v>
      </c>
      <c r="XC285" s="70">
        <f>SUMIF('Aceite Virgen'!$A$6:$A$257,"&gt;="&amp;$A285,'Aceite Virgen'!XC$6:XC$257)</f>
        <v>5.41</v>
      </c>
      <c r="XD285" s="4">
        <f>SUMIF('Aceite Virgen'!$A$6:$A$257,"&gt;="&amp;$A285,'Aceite Virgen'!XD$6:XD$257)</f>
        <v>21.549999999999997</v>
      </c>
      <c r="XE285" s="4">
        <f>SUMIF('Aceite Virgen'!$A$6:$A$257,"&gt;="&amp;$A285,'Aceite Virgen'!XE$6:XE$257)</f>
        <v>1.05</v>
      </c>
      <c r="XF285" s="4">
        <f>SUMIF('Aceite Virgen'!$A$6:$A$257,"&gt;="&amp;$A285,'Aceite Virgen'!XF$6:XF$257)</f>
        <v>0</v>
      </c>
      <c r="XJ285" s="70">
        <f>SUMIF('Aceite Virgen'!$A$6:$A$257,"&gt;="&amp;$A285,'Aceite Virgen'!XJ$6:XJ$257)</f>
        <v>5.52</v>
      </c>
      <c r="XK285" s="4">
        <f>SUMIF('Aceite Virgen'!$A$6:$A$257,"&gt;="&amp;$A285,'Aceite Virgen'!XK$6:XK$257)</f>
        <v>12.93</v>
      </c>
      <c r="XL285" s="4">
        <f>SUMIF('Aceite Virgen'!$A$6:$A$257,"&gt;="&amp;$A285,'Aceite Virgen'!XL$6:XL$257)</f>
        <v>3.49</v>
      </c>
      <c r="XM285" s="4">
        <f>SUMIF('Aceite Virgen'!$A$6:$A$257,"&gt;="&amp;$A285,'Aceite Virgen'!XM$6:XM$257)</f>
        <v>1.24</v>
      </c>
      <c r="XQ285" s="70">
        <f>SUMIF('Aceite Virgen'!$A$6:$A$257,"&gt;="&amp;$A285,'Aceite Virgen'!XQ$6:XQ$257)</f>
        <v>1.5</v>
      </c>
      <c r="XR285" s="4">
        <f>SUMIF('Aceite Virgen'!$A$6:$A$257,"&gt;="&amp;$A285,'Aceite Virgen'!XR$6:XR$257)</f>
        <v>0.47</v>
      </c>
      <c r="XS285" s="4">
        <f>SUMIF('Aceite Virgen'!$A$6:$A$257,"&gt;="&amp;$A285,'Aceite Virgen'!XS$6:XS$257)</f>
        <v>0.54</v>
      </c>
      <c r="XT285" s="4">
        <f>SUMIF('Aceite Virgen'!$A$6:$A$257,"&gt;="&amp;$A285,'Aceite Virgen'!XT$6:XT$257)</f>
        <v>2.94</v>
      </c>
      <c r="XX285" s="70">
        <f>SUMIF('Aceite Virgen'!$A$6:$A$257,"&gt;="&amp;$A285,'Aceite Virgen'!XX$6:XX$257)</f>
        <v>2.76</v>
      </c>
      <c r="XY285" s="4">
        <f>SUMIF('Aceite Virgen'!$A$6:$A$257,"&gt;="&amp;$A285,'Aceite Virgen'!XY$6:XY$257)</f>
        <v>6.379999999999999</v>
      </c>
      <c r="XZ285" s="4">
        <f>SUMIF('Aceite Virgen'!$A$6:$A$257,"&gt;="&amp;$A285,'Aceite Virgen'!XZ$6:XZ$257)</f>
        <v>2.83</v>
      </c>
      <c r="YA285" s="4">
        <f>SUMIF('Aceite Virgen'!$A$6:$A$257,"&gt;="&amp;$A285,'Aceite Virgen'!YA$6:YA$257)</f>
        <v>0</v>
      </c>
      <c r="YE285" s="70">
        <f>SUMIF('Aceite Virgen'!$A$6:$A$257,"&gt;="&amp;$A285,'Aceite Virgen'!YE$6:YE$257)</f>
        <v>1.8199999999999998</v>
      </c>
      <c r="YF285" s="4">
        <f>SUMIF('Aceite Virgen'!$A$6:$A$257,"&gt;="&amp;$A285,'Aceite Virgen'!YF$6:YF$257)</f>
        <v>0</v>
      </c>
      <c r="YG285" s="4">
        <f>SUMIF('Aceite Virgen'!$A$6:$A$257,"&gt;="&amp;$A285,'Aceite Virgen'!YG$6:YG$257)</f>
        <v>1.6099999999999999</v>
      </c>
      <c r="YH285" s="4">
        <f>SUMIF('Aceite Virgen'!$A$6:$A$257,"&gt;="&amp;$A285,'Aceite Virgen'!YH$6:YH$257)</f>
        <v>1.74</v>
      </c>
      <c r="YL285" s="70">
        <f>SUMIF('Aceite Virgen'!$A$6:$A$257,"&gt;="&amp;$A285,'Aceite Virgen'!YL$6:YL$257)</f>
        <v>1.49</v>
      </c>
      <c r="YM285" s="4">
        <f>SUMIF('Aceite Virgen'!$A$6:$A$257,"&gt;="&amp;$A285,'Aceite Virgen'!YM$6:YM$257)</f>
        <v>7.12</v>
      </c>
      <c r="YN285" s="4">
        <f>SUMIF('Aceite Virgen'!$A$6:$A$257,"&gt;="&amp;$A285,'Aceite Virgen'!YN$6:YN$257)</f>
        <v>0.69</v>
      </c>
      <c r="YO285" s="4">
        <f>SUMIF('Aceite Virgen'!$A$6:$A$257,"&gt;="&amp;$A285,'Aceite Virgen'!YO$6:YO$257)</f>
        <v>0.91</v>
      </c>
      <c r="YP285" s="4">
        <f>SUMIF('Aceite Virgen'!$A$6:$A$257,"&gt;="&amp;$A285,'Aceite Virgen'!YP$6:YP$257)</f>
        <v>0</v>
      </c>
    </row>
    <row r="287" spans="1:666" x14ac:dyDescent="0.25">
      <c r="D287" s="1">
        <f>SUM(D262:D285)</f>
        <v>100.02000000000002</v>
      </c>
      <c r="E287" s="1">
        <f>SUM(E262:E285)</f>
        <v>100</v>
      </c>
      <c r="F287" s="1">
        <f>SUM(F262:F285)</f>
        <v>100.05</v>
      </c>
      <c r="G287" s="1">
        <f>SUM(G262:G285)</f>
        <v>100</v>
      </c>
      <c r="K287" s="1">
        <f>SUM(K262:K285)</f>
        <v>100.04999999999998</v>
      </c>
      <c r="L287" s="1">
        <f>SUM(L262:L285)</f>
        <v>100.00999999999999</v>
      </c>
      <c r="M287" s="1">
        <f>SUM(M262:M285)</f>
        <v>100</v>
      </c>
      <c r="N287" s="1">
        <f>SUM(N262:N285)</f>
        <v>100</v>
      </c>
      <c r="R287" s="1">
        <f>SUM(R262:R285)</f>
        <v>99.97</v>
      </c>
      <c r="S287" s="1">
        <f>SUM(S262:S285)</f>
        <v>99.990000000000009</v>
      </c>
      <c r="T287" s="1">
        <f>SUM(T262:T285)</f>
        <v>99.999999999999986</v>
      </c>
      <c r="U287" s="1">
        <f>SUM(U262:U285)</f>
        <v>99.99</v>
      </c>
      <c r="Y287" s="1">
        <f>SUM(Y262:Y285)</f>
        <v>99.960000000000022</v>
      </c>
      <c r="Z287" s="1">
        <f>SUM(Z262:Z285)</f>
        <v>100.00999999999999</v>
      </c>
      <c r="AA287" s="1">
        <f>SUM(AA262:AA285)</f>
        <v>100.02999999999997</v>
      </c>
      <c r="AB287" s="1">
        <f>SUM(AB262:AB285)</f>
        <v>99.990000000000009</v>
      </c>
      <c r="AF287" s="1">
        <f>SUM(AF262:AF285)</f>
        <v>100.00999999999998</v>
      </c>
      <c r="AG287" s="1">
        <f>SUM(AG262:AG285)</f>
        <v>99.970000000000013</v>
      </c>
      <c r="AH287" s="1">
        <f>SUM(AH262:AH285)</f>
        <v>100.02000000000002</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100.00999999999999</v>
      </c>
      <c r="AV287" s="1">
        <f>SUM(AV262:AV285)</f>
        <v>99.999999999999972</v>
      </c>
      <c r="AW287" s="1">
        <f>SUM(AW262:AW285)</f>
        <v>100.00999999999999</v>
      </c>
      <c r="BA287" s="1">
        <f>SUM(BA262:BA285)</f>
        <v>100.03999999999998</v>
      </c>
      <c r="BB287" s="1">
        <f>SUM(BB262:BB285)</f>
        <v>99.999999999999972</v>
      </c>
      <c r="BC287" s="1">
        <f>SUM(BC262:BC285)</f>
        <v>99.999999999999972</v>
      </c>
      <c r="BD287" s="1">
        <f>SUM(BD262:BD285)</f>
        <v>100.01</v>
      </c>
      <c r="BH287" s="1">
        <f>SUM(BH262:BH285)</f>
        <v>100</v>
      </c>
      <c r="BI287" s="1">
        <f>SUM(BI262:BI285)</f>
        <v>99.990000000000009</v>
      </c>
      <c r="BJ287" s="1">
        <f>SUM(BJ262:BJ285)</f>
        <v>99.999999999999986</v>
      </c>
      <c r="BK287" s="1">
        <f>SUM(BK262:BK285)</f>
        <v>99.999999999999986</v>
      </c>
      <c r="BO287" s="1">
        <f>SUM(BO262:BO285)</f>
        <v>99.999999999999986</v>
      </c>
      <c r="BP287" s="1">
        <f>SUM(BP262:BP285)</f>
        <v>100.00000000000001</v>
      </c>
      <c r="BQ287" s="1">
        <f>SUM(BQ262:BQ285)</f>
        <v>99.950000000000017</v>
      </c>
      <c r="BR287" s="1">
        <f>SUM(BR262:BR285)</f>
        <v>99.999999999999986</v>
      </c>
      <c r="BV287" s="1">
        <f>SUM(BV262:BV285)</f>
        <v>99.979999999999976</v>
      </c>
      <c r="BW287" s="1">
        <f>SUM(BW262:BW285)</f>
        <v>99.990000000000009</v>
      </c>
      <c r="BX287" s="1">
        <f>SUM(BX262:BX285)</f>
        <v>99.97</v>
      </c>
      <c r="BY287" s="1">
        <f>SUM(BY262:BY285)</f>
        <v>99.999999999999986</v>
      </c>
      <c r="CC287" s="1">
        <f>SUM(CC262:CC285)</f>
        <v>100.02</v>
      </c>
      <c r="CD287" s="1">
        <f>SUM(CD262:CD285)</f>
        <v>99.97999999999999</v>
      </c>
      <c r="CE287" s="1">
        <f>SUM(CE262:CE285)</f>
        <v>99.999999999999957</v>
      </c>
      <c r="CF287" s="1">
        <f>SUM(CF262:CF285)</f>
        <v>100</v>
      </c>
      <c r="CJ287" s="1">
        <f>SUM(CJ262:CJ285)</f>
        <v>100.01999999999998</v>
      </c>
      <c r="CK287" s="1">
        <f>SUM(CK262:CK285)</f>
        <v>99.999999999999986</v>
      </c>
      <c r="CL287" s="1">
        <f>SUM(CL262:CL285)</f>
        <v>99.98</v>
      </c>
      <c r="CM287" s="1">
        <f>SUM(CM262:CM285)</f>
        <v>100</v>
      </c>
      <c r="CQ287" s="1">
        <f>SUM(CQ262:CQ285)</f>
        <v>99.99</v>
      </c>
      <c r="CR287" s="1">
        <f>SUM(CR262:CR285)</f>
        <v>100.00999999999999</v>
      </c>
      <c r="CS287" s="1">
        <f>SUM(CS262:CS285)</f>
        <v>100.02000000000001</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100.00000000000003</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100.03999999999998</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100.00999999999998</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99.999999999999986</v>
      </c>
      <c r="OG287" s="32">
        <f>SUM(OG262:OG285)</f>
        <v>99.990000000000023</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v>
      </c>
      <c r="QK287" s="32">
        <f>SUM(QK262:QK285)</f>
        <v>100.01999999999998</v>
      </c>
      <c r="QL287" s="32">
        <f>SUM(QL262:QL285)</f>
        <v>100.00000000000001</v>
      </c>
      <c r="QM287" s="32">
        <f>SUM(QM262:QM285)</f>
        <v>100.00000000000003</v>
      </c>
      <c r="QQ287" s="32">
        <f>SUM(QQ262:QQ285)</f>
        <v>100</v>
      </c>
      <c r="QR287" s="32">
        <f>SUM(QR262:QR285)</f>
        <v>100.01</v>
      </c>
      <c r="QS287" s="32">
        <f>SUM(QS262:QS285)</f>
        <v>100.03</v>
      </c>
      <c r="QT287" s="32">
        <f>SUM(QT262:QT285)</f>
        <v>100.00999999999999</v>
      </c>
      <c r="QX287" s="32">
        <f>SUM(QX262:QX285)</f>
        <v>99.99</v>
      </c>
      <c r="QY287" s="32">
        <f>SUM(QY262:QY285)</f>
        <v>100.02000000000001</v>
      </c>
      <c r="QZ287" s="32">
        <f>SUM(QZ262:QZ285)</f>
        <v>99.999999999999986</v>
      </c>
      <c r="RA287" s="32">
        <f>SUM(RA262:RA285)</f>
        <v>100.00000000000003</v>
      </c>
      <c r="RE287" s="32">
        <f>SUM(RE262:RE285)</f>
        <v>99.98</v>
      </c>
      <c r="RF287" s="32">
        <f>SUM(RF262:RF285)</f>
        <v>99.980000000000018</v>
      </c>
      <c r="RG287" s="32">
        <f>SUM(RG262:RG285)</f>
        <v>100</v>
      </c>
      <c r="RH287" s="32">
        <f>SUM(RH262:RH285)</f>
        <v>99.990000000000009</v>
      </c>
      <c r="RL287" s="32">
        <f>SUM(RL262:RL285)</f>
        <v>100.02000000000002</v>
      </c>
      <c r="RM287" s="32">
        <f>SUM(RM262:RM285)</f>
        <v>100.00999999999999</v>
      </c>
      <c r="RN287" s="32">
        <f>SUM(RN262:RN285)</f>
        <v>100.01000000000002</v>
      </c>
      <c r="RO287" s="32">
        <f>SUM(RO262:RO285)</f>
        <v>100</v>
      </c>
      <c r="RS287" s="32">
        <f>SUM(RS262:RS285)</f>
        <v>100.00000000000003</v>
      </c>
      <c r="RT287" s="32">
        <f>SUM(RT262:RT285)</f>
        <v>100.01</v>
      </c>
      <c r="RU287" s="32">
        <f>SUM(RU262:RU285)</f>
        <v>99.989999999999981</v>
      </c>
      <c r="RV287" s="32">
        <f>SUM(RV262:RV285)</f>
        <v>99.99</v>
      </c>
      <c r="RZ287" s="32">
        <f>SUM(RZ262:RZ285)</f>
        <v>100.00999999999999</v>
      </c>
      <c r="SA287" s="32">
        <f>SUM(SA262:SA285)</f>
        <v>100</v>
      </c>
      <c r="SB287" s="32">
        <f>SUM(SB262:SB285)</f>
        <v>100</v>
      </c>
      <c r="SC287" s="32">
        <f>SUM(SC262:SC285)</f>
        <v>100.02000000000001</v>
      </c>
      <c r="SG287" s="32">
        <f>SUM(SG262:SG285)</f>
        <v>100.03</v>
      </c>
      <c r="SH287" s="32">
        <f>SUM(SH262:SH285)</f>
        <v>100.00000000000001</v>
      </c>
      <c r="SI287" s="32">
        <f>SUM(SI262:SI285)</f>
        <v>99.999999999999986</v>
      </c>
      <c r="SJ287" s="32">
        <f>SUM(SJ262:SJ285)</f>
        <v>100.02000000000001</v>
      </c>
      <c r="SN287" s="32">
        <f>SUM(SN262:SN285)</f>
        <v>99.99</v>
      </c>
      <c r="SO287" s="32">
        <f>SUM(SO262:SO285)</f>
        <v>99.99</v>
      </c>
      <c r="SP287" s="32">
        <f>SUM(SP262:SP285)</f>
        <v>100</v>
      </c>
      <c r="SQ287" s="32">
        <f>SUM(SQ262:SQ285)</f>
        <v>100.00999999999999</v>
      </c>
      <c r="SU287" s="32">
        <f>SUM(SU262:SU285)</f>
        <v>99.950000000000017</v>
      </c>
      <c r="SV287" s="32">
        <f>SUM(SV262:SV285)</f>
        <v>100.02999999999999</v>
      </c>
      <c r="SW287" s="32">
        <f>SUM(SW262:SW285)</f>
        <v>99.990000000000009</v>
      </c>
      <c r="SX287" s="32">
        <f>SUM(SX262:SX285)</f>
        <v>100.01</v>
      </c>
      <c r="TB287" s="32">
        <f>SUM(TB262:TB285)</f>
        <v>100.04</v>
      </c>
      <c r="TC287" s="32">
        <f>SUM(TC262:TC285)</f>
        <v>100</v>
      </c>
      <c r="TD287" s="32">
        <f>SUM(TD262:TD285)</f>
        <v>100.02999999999999</v>
      </c>
      <c r="TE287" s="32">
        <f>SUM(TE262:TE285)</f>
        <v>100.02</v>
      </c>
      <c r="TI287" s="32">
        <f>SUM(TI262:TI285)</f>
        <v>99.97999999999999</v>
      </c>
      <c r="TJ287" s="32">
        <f>SUM(TJ262:TJ285)</f>
        <v>99.989999999999981</v>
      </c>
      <c r="TK287" s="32">
        <f>SUM(TK262:TK285)</f>
        <v>100.01000000000002</v>
      </c>
      <c r="TL287" s="32">
        <f>SUM(TL262:TL285)</f>
        <v>99.990000000000009</v>
      </c>
      <c r="TP287" s="32">
        <f>SUM(TP262:TP285)</f>
        <v>100.00000000000001</v>
      </c>
      <c r="TQ287" s="32">
        <f>SUM(TQ262:TQ285)</f>
        <v>100</v>
      </c>
      <c r="TR287" s="32">
        <f>SUM(TR262:TR285)</f>
        <v>99.99</v>
      </c>
      <c r="TS287" s="32">
        <f>SUM(TS262:TS285)</f>
        <v>100.00999999999999</v>
      </c>
      <c r="TW287" s="32">
        <f>SUM(TW262:TW285)</f>
        <v>99.97</v>
      </c>
      <c r="TX287" s="32">
        <f>SUM(TX262:TX285)</f>
        <v>100</v>
      </c>
      <c r="TY287" s="32">
        <f>SUM(TY262:TY285)</f>
        <v>99.98</v>
      </c>
      <c r="TZ287" s="32">
        <f>SUM(TZ262:TZ285)</f>
        <v>99.960000000000008</v>
      </c>
      <c r="UD287" s="32">
        <f>SUM(UD262:UD285)</f>
        <v>99.99</v>
      </c>
      <c r="UE287" s="32">
        <f>SUM(UE262:UE285)</f>
        <v>100.00999999999999</v>
      </c>
      <c r="UF287" s="32">
        <f>SUM(UF262:UF285)</f>
        <v>100</v>
      </c>
      <c r="UG287" s="32">
        <f>SUM(UG262:UG285)</f>
        <v>99.98</v>
      </c>
      <c r="UK287" s="32">
        <f>SUM(UK262:UK285)</f>
        <v>100.02000000000001</v>
      </c>
      <c r="UL287" s="32">
        <f>SUM(UL262:UL285)</f>
        <v>99.990000000000009</v>
      </c>
      <c r="UM287" s="32">
        <f>SUM(UM262:UM285)</f>
        <v>100.02</v>
      </c>
      <c r="UN287" s="32">
        <f>SUM(UN262:UN285)</f>
        <v>100</v>
      </c>
      <c r="UR287" s="32">
        <f>SUM(UR262:UR285)</f>
        <v>99.93</v>
      </c>
      <c r="US287" s="32">
        <f>SUM(US262:US285)</f>
        <v>99.98</v>
      </c>
      <c r="UT287" s="32">
        <f>SUM(UT262:UT285)</f>
        <v>99.98</v>
      </c>
      <c r="UU287" s="32">
        <f>SUM(UU262:UU285)</f>
        <v>100</v>
      </c>
      <c r="UY287" s="32">
        <f>SUM(UY262:UY285)</f>
        <v>100.02</v>
      </c>
      <c r="UZ287" s="32">
        <f>SUM(UZ262:UZ285)</f>
        <v>100.01</v>
      </c>
      <c r="VA287" s="32">
        <f>SUM(VA262:VA285)</f>
        <v>99.999999999999986</v>
      </c>
      <c r="VB287" s="32">
        <f>SUM(VB262:VB285)</f>
        <v>100</v>
      </c>
      <c r="VF287" s="32">
        <f>SUM(VF262:VF285)</f>
        <v>99.990000000000009</v>
      </c>
      <c r="VG287" s="32">
        <f>SUM(VG262:VG285)</f>
        <v>100.02</v>
      </c>
      <c r="VH287" s="32">
        <f>SUM(VH262:VH285)</f>
        <v>100</v>
      </c>
      <c r="VI287" s="32">
        <f>SUM(VI262:VI285)</f>
        <v>99.99</v>
      </c>
      <c r="VM287" s="32">
        <f>SUM(VM262:VM285)</f>
        <v>100.01</v>
      </c>
      <c r="VN287" s="32">
        <f>SUM(VN262:VN285)</f>
        <v>100.02000000000001</v>
      </c>
      <c r="VO287" s="32">
        <f>SUM(VO262:VO285)</f>
        <v>100.00999999999999</v>
      </c>
      <c r="VP287" s="32">
        <f>SUM(VP262:VP285)</f>
        <v>100</v>
      </c>
      <c r="VT287" s="32">
        <f>SUM(VT262:VT285)</f>
        <v>99.990000000000009</v>
      </c>
      <c r="VU287" s="32">
        <f>SUM(VU262:VU285)</f>
        <v>100</v>
      </c>
      <c r="VV287" s="32">
        <f>SUM(VV262:VV285)</f>
        <v>100.02000000000001</v>
      </c>
      <c r="VW287" s="32">
        <f>SUM(VW262:VW285)</f>
        <v>100.00000000000001</v>
      </c>
      <c r="WA287" s="32">
        <f>SUM(WA262:WA285)</f>
        <v>100.00999999999999</v>
      </c>
      <c r="WB287" s="32">
        <f>SUM(WB262:WB285)</f>
        <v>100.00999999999999</v>
      </c>
      <c r="WC287" s="32">
        <f>SUM(WC262:WC285)</f>
        <v>99.98</v>
      </c>
      <c r="WD287" s="32">
        <f>SUM(WD262:WD285)</f>
        <v>100.02</v>
      </c>
      <c r="WH287" s="32">
        <f>SUM(WH262:WH285)</f>
        <v>100</v>
      </c>
      <c r="WI287" s="32">
        <f>SUM(WI262:WI285)</f>
        <v>100.03</v>
      </c>
      <c r="WJ287" s="32">
        <f>SUM(WJ262:WJ285)</f>
        <v>100.02</v>
      </c>
      <c r="WK287" s="32">
        <f>SUM(WK262:WK285)</f>
        <v>99.990000000000009</v>
      </c>
      <c r="WO287" s="32">
        <f>SUM(WO262:WO285)</f>
        <v>99.99</v>
      </c>
      <c r="WP287" s="32">
        <f>SUM(WP262:WP285)</f>
        <v>99.990000000000009</v>
      </c>
      <c r="WQ287" s="32">
        <f>SUM(WQ262:WQ285)</f>
        <v>99.98</v>
      </c>
      <c r="WR287" s="32">
        <f>SUM(WR262:WR285)</f>
        <v>100.00000000000001</v>
      </c>
      <c r="WV287" s="32">
        <f>SUM(WV262:WV285)</f>
        <v>99.96</v>
      </c>
      <c r="WW287" s="32">
        <f>SUM(WW262:WW285)</f>
        <v>100.00000000000003</v>
      </c>
      <c r="WX287" s="32">
        <f>SUM(WX262:WX285)</f>
        <v>99.99</v>
      </c>
      <c r="WY287" s="32">
        <f>SUM(WY262:WY285)</f>
        <v>100.00000000000001</v>
      </c>
      <c r="XC287" s="32">
        <f>SUM(XC262:XC285)</f>
        <v>100.01</v>
      </c>
      <c r="XD287" s="32">
        <f>SUM(XD262:XD285)</f>
        <v>100</v>
      </c>
      <c r="XE287" s="32">
        <f>SUM(XE262:XE285)</f>
        <v>100.02000000000002</v>
      </c>
      <c r="XF287" s="32">
        <f>SUM(XF262:XF285)</f>
        <v>99.99</v>
      </c>
      <c r="XJ287" s="32">
        <f>SUM(XJ262:XJ285)</f>
        <v>100.01999999999998</v>
      </c>
      <c r="XK287" s="32">
        <f>SUM(XK262:XK285)</f>
        <v>99.97</v>
      </c>
      <c r="XL287" s="32">
        <f>SUM(XL262:XL285)</f>
        <v>99.999999999999986</v>
      </c>
      <c r="XM287" s="32">
        <f>SUM(XM262:XM285)</f>
        <v>99.98</v>
      </c>
      <c r="XQ287" s="32">
        <f>SUM(XQ262:XQ285)</f>
        <v>99.969999999999985</v>
      </c>
      <c r="XR287" s="32">
        <f>SUM(XR262:XR285)</f>
        <v>100</v>
      </c>
      <c r="XS287" s="32">
        <f>SUM(XS262:XS285)</f>
        <v>100.01</v>
      </c>
      <c r="XT287" s="32">
        <f>SUM(XT262:XT285)</f>
        <v>99.989999999999981</v>
      </c>
      <c r="XX287" s="32">
        <f>SUM(XX262:XX285)</f>
        <v>99.99</v>
      </c>
      <c r="XY287" s="32">
        <f>SUM(XY262:XY285)</f>
        <v>100.01</v>
      </c>
      <c r="XZ287" s="32">
        <f>SUM(XZ262:XZ285)</f>
        <v>100.01999999999998</v>
      </c>
      <c r="YA287" s="32">
        <f>SUM(YA262:YA285)</f>
        <v>99.99</v>
      </c>
      <c r="YE287" s="32">
        <f>SUM(YE262:YE285)</f>
        <v>100.01999999999998</v>
      </c>
      <c r="YF287" s="32">
        <f>SUM(YF262:YF285)</f>
        <v>100</v>
      </c>
      <c r="YG287" s="32">
        <f>SUM(YG262:YG285)</f>
        <v>99.97</v>
      </c>
      <c r="YH287" s="32">
        <f>SUM(YH262:YH285)</f>
        <v>99.99</v>
      </c>
      <c r="YL287" s="32">
        <f>SUM(YL262:YL285)</f>
        <v>100.02999999999997</v>
      </c>
      <c r="YM287" s="32">
        <f>SUM(YM262:YM285)</f>
        <v>99.990000000000009</v>
      </c>
      <c r="YN287" s="32">
        <f>SUM(YN262:YN285)</f>
        <v>99.990000000000023</v>
      </c>
      <c r="YO287" s="32">
        <f>SUM(YO262:YO285)</f>
        <v>99.990000000000023</v>
      </c>
      <c r="YP287" s="32">
        <f>SUM(YP262:YP285)</f>
        <v>100</v>
      </c>
    </row>
  </sheetData>
  <sheetProtection sheet="1" objects="1" scenarios="1"/>
  <mergeCells count="1">
    <mergeCell ref="A260:B260"/>
  </mergeCells>
  <conditionalFormatting sqref="D287:G287">
    <cfRule type="cellIs" dxfId="506" priority="222" operator="lessThan">
      <formula>99.8</formula>
    </cfRule>
    <cfRule type="cellIs" dxfId="505" priority="221" operator="greaterThan">
      <formula>99.8</formula>
    </cfRule>
    <cfRule type="cellIs" dxfId="504" priority="220" operator="greaterThan">
      <formula>100.1</formula>
    </cfRule>
  </conditionalFormatting>
  <conditionalFormatting sqref="K287:N287">
    <cfRule type="cellIs" dxfId="503" priority="225" operator="lessThan">
      <formula>99.8</formula>
    </cfRule>
    <cfRule type="cellIs" dxfId="502" priority="223" operator="greaterThan">
      <formula>100.1</formula>
    </cfRule>
    <cfRule type="cellIs" dxfId="501" priority="224" operator="greaterThan">
      <formula>99.8</formula>
    </cfRule>
  </conditionalFormatting>
  <conditionalFormatting sqref="R287:U287">
    <cfRule type="cellIs" dxfId="500" priority="227" operator="greaterThan">
      <formula>99.8</formula>
    </cfRule>
    <cfRule type="cellIs" dxfId="499" priority="228" operator="lessThan">
      <formula>99.8</formula>
    </cfRule>
    <cfRule type="cellIs" dxfId="498" priority="226" operator="greaterThan">
      <formula>100.1</formula>
    </cfRule>
  </conditionalFormatting>
  <conditionalFormatting sqref="Y287:AB287">
    <cfRule type="cellIs" dxfId="497" priority="231" operator="lessThan">
      <formula>99.8</formula>
    </cfRule>
    <cfRule type="cellIs" dxfId="496" priority="230" operator="greaterThan">
      <formula>99.8</formula>
    </cfRule>
    <cfRule type="cellIs" dxfId="495" priority="229" operator="greaterThan">
      <formula>100.1</formula>
    </cfRule>
  </conditionalFormatting>
  <conditionalFormatting sqref="AF287:AI287">
    <cfRule type="cellIs" dxfId="494" priority="234" operator="lessThan">
      <formula>99.8</formula>
    </cfRule>
    <cfRule type="cellIs" dxfId="493" priority="233" operator="greaterThan">
      <formula>99.8</formula>
    </cfRule>
    <cfRule type="cellIs" dxfId="492" priority="232" operator="greaterThan">
      <formula>100.1</formula>
    </cfRule>
  </conditionalFormatting>
  <conditionalFormatting sqref="AM287:AP287">
    <cfRule type="cellIs" dxfId="491" priority="237" operator="lessThan">
      <formula>99.8</formula>
    </cfRule>
    <cfRule type="cellIs" dxfId="490" priority="236" operator="greaterThan">
      <formula>99.8</formula>
    </cfRule>
    <cfRule type="cellIs" dxfId="489" priority="235" operator="greaterThan">
      <formula>100.1</formula>
    </cfRule>
  </conditionalFormatting>
  <conditionalFormatting sqref="AT287:AW287">
    <cfRule type="cellIs" dxfId="488" priority="240" operator="lessThan">
      <formula>99.8</formula>
    </cfRule>
    <cfRule type="cellIs" dxfId="487" priority="239" operator="greaterThan">
      <formula>99.8</formula>
    </cfRule>
    <cfRule type="cellIs" dxfId="486" priority="238" operator="greaterThan">
      <formula>100.1</formula>
    </cfRule>
  </conditionalFormatting>
  <conditionalFormatting sqref="BA287:BD287">
    <cfRule type="cellIs" dxfId="485" priority="251" operator="greaterThan">
      <formula>99.8</formula>
    </cfRule>
    <cfRule type="cellIs" dxfId="484" priority="250" operator="greaterThan">
      <formula>100.1</formula>
    </cfRule>
    <cfRule type="cellIs" dxfId="483" priority="252" operator="lessThan">
      <formula>99.8</formula>
    </cfRule>
  </conditionalFormatting>
  <conditionalFormatting sqref="BH287:BK287">
    <cfRule type="cellIs" dxfId="482" priority="247" operator="greaterThan">
      <formula>100.1</formula>
    </cfRule>
    <cfRule type="cellIs" dxfId="481" priority="248" operator="greaterThan">
      <formula>99.8</formula>
    </cfRule>
    <cfRule type="cellIs" dxfId="480" priority="249" operator="lessThan">
      <formula>99.8</formula>
    </cfRule>
  </conditionalFormatting>
  <conditionalFormatting sqref="BO287:BR287">
    <cfRule type="cellIs" dxfId="479" priority="244" operator="greaterThan">
      <formula>100.1</formula>
    </cfRule>
    <cfRule type="cellIs" dxfId="478" priority="245" operator="greaterThan">
      <formula>99.8</formula>
    </cfRule>
    <cfRule type="cellIs" dxfId="477" priority="246" operator="lessThan">
      <formula>99.8</formula>
    </cfRule>
  </conditionalFormatting>
  <conditionalFormatting sqref="BV287:BY287">
    <cfRule type="cellIs" dxfId="476" priority="241" operator="greaterThan">
      <formula>100.1</formula>
    </cfRule>
    <cfRule type="cellIs" dxfId="475" priority="242" operator="greaterThan">
      <formula>99.8</formula>
    </cfRule>
    <cfRule type="cellIs" dxfId="474" priority="243" operator="lessThan">
      <formula>99.8</formula>
    </cfRule>
  </conditionalFormatting>
  <conditionalFormatting sqref="CC287:CF287">
    <cfRule type="cellIs" dxfId="473" priority="219" operator="lessThan">
      <formula>99.8</formula>
    </cfRule>
    <cfRule type="cellIs" dxfId="472" priority="218" operator="greaterThan">
      <formula>99.8</formula>
    </cfRule>
    <cfRule type="cellIs" dxfId="471" priority="217" operator="greaterThan">
      <formula>100.1</formula>
    </cfRule>
  </conditionalFormatting>
  <conditionalFormatting sqref="CJ287:CM287">
    <cfRule type="cellIs" dxfId="470" priority="216" operator="lessThan">
      <formula>99.8</formula>
    </cfRule>
    <cfRule type="cellIs" dxfId="469" priority="215" operator="greaterThan">
      <formula>99.8</formula>
    </cfRule>
    <cfRule type="cellIs" dxfId="468" priority="214" operator="greaterThan">
      <formula>100.1</formula>
    </cfRule>
  </conditionalFormatting>
  <conditionalFormatting sqref="CQ287:CT287">
    <cfRule type="cellIs" dxfId="467" priority="213" operator="lessThan">
      <formula>99.8</formula>
    </cfRule>
    <cfRule type="cellIs" dxfId="466" priority="212" operator="greaterThan">
      <formula>99.8</formula>
    </cfRule>
    <cfRule type="cellIs" dxfId="465" priority="211" operator="greaterThan">
      <formula>100.1</formula>
    </cfRule>
  </conditionalFormatting>
  <conditionalFormatting sqref="CX287:DA287">
    <cfRule type="cellIs" dxfId="464" priority="210" operator="lessThan">
      <formula>99.8</formula>
    </cfRule>
    <cfRule type="cellIs" dxfId="463" priority="209" operator="greaterThan">
      <formula>99.8</formula>
    </cfRule>
    <cfRule type="cellIs" dxfId="462" priority="208" operator="greaterThan">
      <formula>100.1</formula>
    </cfRule>
  </conditionalFormatting>
  <conditionalFormatting sqref="DE287:DH287">
    <cfRule type="cellIs" dxfId="461" priority="207" operator="lessThan">
      <formula>99.8</formula>
    </cfRule>
    <cfRule type="cellIs" dxfId="460" priority="206" operator="greaterThan">
      <formula>99.8</formula>
    </cfRule>
    <cfRule type="cellIs" dxfId="459" priority="205" operator="greaterThan">
      <formula>100.1</formula>
    </cfRule>
  </conditionalFormatting>
  <conditionalFormatting sqref="DL287:DO287">
    <cfRule type="cellIs" dxfId="458" priority="204" operator="lessThan">
      <formula>99.8</formula>
    </cfRule>
    <cfRule type="cellIs" dxfId="457" priority="203" operator="greaterThan">
      <formula>99.8</formula>
    </cfRule>
    <cfRule type="cellIs" dxfId="456" priority="202" operator="greaterThan">
      <formula>100.1</formula>
    </cfRule>
  </conditionalFormatting>
  <conditionalFormatting sqref="DS287:DV287">
    <cfRule type="cellIs" dxfId="455" priority="201" operator="lessThan">
      <formula>99.8</formula>
    </cfRule>
    <cfRule type="cellIs" dxfId="454" priority="200" operator="greaterThan">
      <formula>99.8</formula>
    </cfRule>
    <cfRule type="cellIs" dxfId="453" priority="199" operator="greaterThan">
      <formula>100.1</formula>
    </cfRule>
  </conditionalFormatting>
  <conditionalFormatting sqref="DZ287:EC287">
    <cfRule type="cellIs" dxfId="452" priority="198" operator="lessThan">
      <formula>99.8</formula>
    </cfRule>
    <cfRule type="cellIs" dxfId="451" priority="197" operator="greaterThan">
      <formula>99.8</formula>
    </cfRule>
    <cfRule type="cellIs" dxfId="450" priority="196" operator="greaterThan">
      <formula>100.1</formula>
    </cfRule>
  </conditionalFormatting>
  <conditionalFormatting sqref="EG287:EJ287">
    <cfRule type="cellIs" dxfId="449" priority="195" operator="lessThan">
      <formula>99.8</formula>
    </cfRule>
    <cfRule type="cellIs" dxfId="448" priority="194" operator="greaterThan">
      <formula>99.8</formula>
    </cfRule>
    <cfRule type="cellIs" dxfId="447" priority="193" operator="greaterThan">
      <formula>100.1</formula>
    </cfRule>
  </conditionalFormatting>
  <conditionalFormatting sqref="EN287:EQ287">
    <cfRule type="cellIs" dxfId="446" priority="190" operator="greaterThan">
      <formula>100.1</formula>
    </cfRule>
    <cfRule type="cellIs" dxfId="445" priority="192" operator="lessThan">
      <formula>99.8</formula>
    </cfRule>
    <cfRule type="cellIs" dxfId="444" priority="191" operator="greaterThan">
      <formula>99.8</formula>
    </cfRule>
  </conditionalFormatting>
  <conditionalFormatting sqref="EU287:EX287">
    <cfRule type="cellIs" dxfId="443" priority="188" operator="greaterThan">
      <formula>99.8</formula>
    </cfRule>
    <cfRule type="cellIs" dxfId="442" priority="189" operator="lessThan">
      <formula>99.8</formula>
    </cfRule>
    <cfRule type="cellIs" dxfId="441" priority="187" operator="greaterThan">
      <formula>100.1</formula>
    </cfRule>
  </conditionalFormatting>
  <conditionalFormatting sqref="FB287:FE287">
    <cfRule type="cellIs" dxfId="440" priority="186" operator="lessThan">
      <formula>99.8</formula>
    </cfRule>
    <cfRule type="cellIs" dxfId="439" priority="185" operator="greaterThan">
      <formula>99.8</formula>
    </cfRule>
    <cfRule type="cellIs" dxfId="438" priority="184" operator="greaterThan">
      <formula>100.1</formula>
    </cfRule>
  </conditionalFormatting>
  <conditionalFormatting sqref="FI287:FL287">
    <cfRule type="cellIs" dxfId="437" priority="181" operator="greaterThan">
      <formula>100.1</formula>
    </cfRule>
    <cfRule type="cellIs" dxfId="436" priority="183" operator="lessThan">
      <formula>99.8</formula>
    </cfRule>
    <cfRule type="cellIs" dxfId="435" priority="182" operator="greaterThan">
      <formula>99.8</formula>
    </cfRule>
  </conditionalFormatting>
  <conditionalFormatting sqref="FP287:FS287">
    <cfRule type="cellIs" dxfId="434" priority="180" operator="lessThan">
      <formula>99.8</formula>
    </cfRule>
    <cfRule type="cellIs" dxfId="433" priority="179" operator="greaterThan">
      <formula>99.8</formula>
    </cfRule>
    <cfRule type="cellIs" dxfId="432" priority="178" operator="greaterThan">
      <formula>100.1</formula>
    </cfRule>
  </conditionalFormatting>
  <conditionalFormatting sqref="FW287:FZ287">
    <cfRule type="cellIs" dxfId="431" priority="177" operator="lessThan">
      <formula>99.8</formula>
    </cfRule>
    <cfRule type="cellIs" dxfId="430" priority="176" operator="greaterThan">
      <formula>99.8</formula>
    </cfRule>
    <cfRule type="cellIs" dxfId="429" priority="175" operator="greaterThan">
      <formula>100.1</formula>
    </cfRule>
  </conditionalFormatting>
  <conditionalFormatting sqref="GD287:GG287">
    <cfRule type="cellIs" dxfId="428" priority="174" operator="lessThan">
      <formula>99.8</formula>
    </cfRule>
    <cfRule type="cellIs" dxfId="427" priority="173" operator="greaterThan">
      <formula>99.8</formula>
    </cfRule>
    <cfRule type="cellIs" dxfId="426" priority="172" operator="greaterThan">
      <formula>100.1</formula>
    </cfRule>
  </conditionalFormatting>
  <conditionalFormatting sqref="GK287:GN287">
    <cfRule type="cellIs" dxfId="425" priority="171" operator="lessThan">
      <formula>99.8</formula>
    </cfRule>
    <cfRule type="cellIs" dxfId="424" priority="170" operator="greaterThan">
      <formula>99.8</formula>
    </cfRule>
    <cfRule type="cellIs" dxfId="423" priority="169" operator="greaterThan">
      <formula>100.1</formula>
    </cfRule>
  </conditionalFormatting>
  <conditionalFormatting sqref="GR287:GU287">
    <cfRule type="cellIs" dxfId="422" priority="168" operator="lessThan">
      <formula>99.8</formula>
    </cfRule>
    <cfRule type="cellIs" dxfId="421" priority="167" operator="greaterThan">
      <formula>99.8</formula>
    </cfRule>
    <cfRule type="cellIs" dxfId="420" priority="166" operator="greaterThan">
      <formula>100.1</formula>
    </cfRule>
  </conditionalFormatting>
  <conditionalFormatting sqref="GY287:HB287">
    <cfRule type="cellIs" dxfId="419" priority="165" operator="lessThan">
      <formula>99.8</formula>
    </cfRule>
    <cfRule type="cellIs" dxfId="418" priority="164" operator="greaterThan">
      <formula>99.8</formula>
    </cfRule>
    <cfRule type="cellIs" dxfId="417" priority="163" operator="greaterThan">
      <formula>100.1</formula>
    </cfRule>
  </conditionalFormatting>
  <conditionalFormatting sqref="HF287:HI287">
    <cfRule type="cellIs" dxfId="416" priority="162" operator="lessThan">
      <formula>99.8</formula>
    </cfRule>
    <cfRule type="cellIs" dxfId="415" priority="161" operator="greaterThan">
      <formula>99.8</formula>
    </cfRule>
    <cfRule type="cellIs" dxfId="414" priority="160" operator="greaterThan">
      <formula>100.1</formula>
    </cfRule>
  </conditionalFormatting>
  <conditionalFormatting sqref="HM287:HP287">
    <cfRule type="cellIs" dxfId="413" priority="158" operator="greaterThan">
      <formula>99.8</formula>
    </cfRule>
    <cfRule type="cellIs" dxfId="412" priority="159" operator="lessThan">
      <formula>99.8</formula>
    </cfRule>
    <cfRule type="cellIs" dxfId="411" priority="157" operator="greaterThan">
      <formula>100.1</formula>
    </cfRule>
  </conditionalFormatting>
  <conditionalFormatting sqref="HT287:IR287">
    <cfRule type="cellIs" dxfId="410" priority="156" operator="lessThan">
      <formula>99.8</formula>
    </cfRule>
    <cfRule type="cellIs" dxfId="409" priority="155" operator="greaterThan">
      <formula>99.8</formula>
    </cfRule>
    <cfRule type="cellIs" dxfId="408" priority="154" operator="greaterThan">
      <formula>100.1</formula>
    </cfRule>
  </conditionalFormatting>
  <conditionalFormatting sqref="IU287:IY287">
    <cfRule type="cellIs" dxfId="407" priority="153" operator="lessThan">
      <formula>99.8</formula>
    </cfRule>
    <cfRule type="cellIs" dxfId="406" priority="152" operator="greaterThan">
      <formula>99.8</formula>
    </cfRule>
    <cfRule type="cellIs" dxfId="405" priority="151" operator="greaterThan">
      <formula>100.1</formula>
    </cfRule>
  </conditionalFormatting>
  <conditionalFormatting sqref="JC287:JF287">
    <cfRule type="cellIs" dxfId="404" priority="149" operator="greaterThan">
      <formula>99.8</formula>
    </cfRule>
    <cfRule type="cellIs" dxfId="403" priority="148" operator="greaterThan">
      <formula>100.1</formula>
    </cfRule>
    <cfRule type="cellIs" dxfId="402" priority="150" operator="lessThan">
      <formula>99.8</formula>
    </cfRule>
  </conditionalFormatting>
  <conditionalFormatting sqref="JJ287:JM287">
    <cfRule type="cellIs" dxfId="401" priority="147" operator="lessThan">
      <formula>99.8</formula>
    </cfRule>
    <cfRule type="cellIs" dxfId="400" priority="146" operator="greaterThan">
      <formula>99.8</formula>
    </cfRule>
    <cfRule type="cellIs" dxfId="399" priority="145" operator="greaterThan">
      <formula>100.1</formula>
    </cfRule>
  </conditionalFormatting>
  <conditionalFormatting sqref="JQ287:JT287">
    <cfRule type="cellIs" dxfId="398" priority="144" operator="lessThan">
      <formula>99.8</formula>
    </cfRule>
    <cfRule type="cellIs" dxfId="397" priority="143" operator="greaterThan">
      <formula>99.8</formula>
    </cfRule>
    <cfRule type="cellIs" dxfId="396" priority="142" operator="greaterThan">
      <formula>100.1</formula>
    </cfRule>
  </conditionalFormatting>
  <conditionalFormatting sqref="JX287:KA287">
    <cfRule type="cellIs" dxfId="395" priority="141" operator="lessThan">
      <formula>99.8</formula>
    </cfRule>
    <cfRule type="cellIs" dxfId="394" priority="140" operator="greaterThan">
      <formula>99.8</formula>
    </cfRule>
    <cfRule type="cellIs" dxfId="393" priority="139" operator="greaterThan">
      <formula>100.1</formula>
    </cfRule>
  </conditionalFormatting>
  <conditionalFormatting sqref="KE287:KH287">
    <cfRule type="cellIs" dxfId="392" priority="138" operator="lessThan">
      <formula>99.8</formula>
    </cfRule>
    <cfRule type="cellIs" dxfId="391" priority="137" operator="greaterThan">
      <formula>99.8</formula>
    </cfRule>
    <cfRule type="cellIs" dxfId="390" priority="136" operator="greaterThan">
      <formula>100.1</formula>
    </cfRule>
  </conditionalFormatting>
  <conditionalFormatting sqref="KL287:KO287">
    <cfRule type="cellIs" dxfId="389" priority="133" operator="greaterThan">
      <formula>100.1</formula>
    </cfRule>
    <cfRule type="cellIs" dxfId="388" priority="135" operator="lessThan">
      <formula>99.8</formula>
    </cfRule>
    <cfRule type="cellIs" dxfId="387" priority="134" operator="greaterThan">
      <formula>99.8</formula>
    </cfRule>
  </conditionalFormatting>
  <conditionalFormatting sqref="KS287:KV287">
    <cfRule type="cellIs" dxfId="386" priority="132" operator="lessThan">
      <formula>99.8</formula>
    </cfRule>
    <cfRule type="cellIs" dxfId="385" priority="131" operator="greaterThan">
      <formula>99.8</formula>
    </cfRule>
    <cfRule type="cellIs" dxfId="384" priority="130" operator="greaterThan">
      <formula>100.1</formula>
    </cfRule>
  </conditionalFormatting>
  <conditionalFormatting sqref="KZ287:LC287">
    <cfRule type="cellIs" dxfId="383" priority="127" operator="greaterThan">
      <formula>100.1</formula>
    </cfRule>
    <cfRule type="cellIs" dxfId="382" priority="128" operator="greaterThan">
      <formula>99.8</formula>
    </cfRule>
    <cfRule type="cellIs" dxfId="381" priority="129" operator="lessThan">
      <formula>99.8</formula>
    </cfRule>
  </conditionalFormatting>
  <conditionalFormatting sqref="LG287:LJ287">
    <cfRule type="cellIs" dxfId="380" priority="126" operator="lessThan">
      <formula>99.8</formula>
    </cfRule>
    <cfRule type="cellIs" dxfId="379" priority="125" operator="greaterThan">
      <formula>99.8</formula>
    </cfRule>
    <cfRule type="cellIs" dxfId="378" priority="124" operator="greaterThan">
      <formula>100.1</formula>
    </cfRule>
  </conditionalFormatting>
  <conditionalFormatting sqref="LN287:LQ287">
    <cfRule type="cellIs" dxfId="377" priority="122" operator="greaterThan">
      <formula>99.8</formula>
    </cfRule>
    <cfRule type="cellIs" dxfId="376" priority="123" operator="lessThan">
      <formula>99.8</formula>
    </cfRule>
    <cfRule type="cellIs" dxfId="375" priority="121" operator="greaterThan">
      <formula>100.1</formula>
    </cfRule>
  </conditionalFormatting>
  <conditionalFormatting sqref="LU287:LX287">
    <cfRule type="cellIs" dxfId="374" priority="120" operator="lessThan">
      <formula>99.8</formula>
    </cfRule>
    <cfRule type="cellIs" dxfId="373" priority="119" operator="greaterThan">
      <formula>99.8</formula>
    </cfRule>
    <cfRule type="cellIs" dxfId="372" priority="118" operator="greaterThan">
      <formula>100.1</formula>
    </cfRule>
  </conditionalFormatting>
  <conditionalFormatting sqref="MB287:ME287">
    <cfRule type="cellIs" dxfId="371" priority="117" operator="lessThan">
      <formula>99.8</formula>
    </cfRule>
    <cfRule type="cellIs" dxfId="370" priority="116" operator="greaterThan">
      <formula>99.8</formula>
    </cfRule>
    <cfRule type="cellIs" dxfId="369" priority="115" operator="greaterThan">
      <formula>100.1</formula>
    </cfRule>
  </conditionalFormatting>
  <conditionalFormatting sqref="MI287:ML287">
    <cfRule type="cellIs" dxfId="368" priority="112" operator="greaterThan">
      <formula>100.1</formula>
    </cfRule>
    <cfRule type="cellIs" dxfId="367" priority="113" operator="greaterThan">
      <formula>99.8</formula>
    </cfRule>
    <cfRule type="cellIs" dxfId="366" priority="114" operator="lessThan">
      <formula>99.8</formula>
    </cfRule>
  </conditionalFormatting>
  <conditionalFormatting sqref="MP287:MS287">
    <cfRule type="cellIs" dxfId="365" priority="111" operator="lessThan">
      <formula>99.8</formula>
    </cfRule>
    <cfRule type="cellIs" dxfId="364" priority="110" operator="greaterThan">
      <formula>99.8</formula>
    </cfRule>
    <cfRule type="cellIs" dxfId="363" priority="109" operator="greaterThan">
      <formula>100.1</formula>
    </cfRule>
  </conditionalFormatting>
  <conditionalFormatting sqref="MW287:MZ287">
    <cfRule type="cellIs" dxfId="362" priority="108" operator="lessThan">
      <formula>99.8</formula>
    </cfRule>
    <cfRule type="cellIs" dxfId="361" priority="107" operator="greaterThan">
      <formula>99.8</formula>
    </cfRule>
    <cfRule type="cellIs" dxfId="360" priority="106" operator="greaterThan">
      <formula>100.1</formula>
    </cfRule>
  </conditionalFormatting>
  <conditionalFormatting sqref="ND287:NG287">
    <cfRule type="cellIs" dxfId="359" priority="105" operator="lessThan">
      <formula>99.8</formula>
    </cfRule>
    <cfRule type="cellIs" dxfId="358" priority="104" operator="greaterThan">
      <formula>99.8</formula>
    </cfRule>
    <cfRule type="cellIs" dxfId="357" priority="103" operator="greaterThan">
      <formula>100.1</formula>
    </cfRule>
  </conditionalFormatting>
  <conditionalFormatting sqref="NK287:NN287">
    <cfRule type="cellIs" dxfId="356" priority="102" operator="lessThan">
      <formula>99.8</formula>
    </cfRule>
    <cfRule type="cellIs" dxfId="355" priority="101" operator="greaterThan">
      <formula>99.8</formula>
    </cfRule>
    <cfRule type="cellIs" dxfId="354" priority="100" operator="greaterThan">
      <formula>100.1</formula>
    </cfRule>
  </conditionalFormatting>
  <conditionalFormatting sqref="NR287:NU287">
    <cfRule type="cellIs" dxfId="353" priority="98" operator="greaterThan">
      <formula>99.8</formula>
    </cfRule>
    <cfRule type="cellIs" dxfId="352" priority="99" operator="lessThan">
      <formula>99.8</formula>
    </cfRule>
    <cfRule type="cellIs" dxfId="351" priority="97" operator="greaterThan">
      <formula>100.1</formula>
    </cfRule>
  </conditionalFormatting>
  <conditionalFormatting sqref="NY287:OB287">
    <cfRule type="cellIs" dxfId="350" priority="96" operator="lessThan">
      <formula>99.8</formula>
    </cfRule>
    <cfRule type="cellIs" dxfId="349" priority="95" operator="greaterThan">
      <formula>99.8</formula>
    </cfRule>
    <cfRule type="cellIs" dxfId="348" priority="94" operator="greaterThan">
      <formula>100.1</formula>
    </cfRule>
  </conditionalFormatting>
  <conditionalFormatting sqref="OF287:OI287">
    <cfRule type="cellIs" dxfId="347" priority="92" operator="greaterThan">
      <formula>99.8</formula>
    </cfRule>
    <cfRule type="cellIs" dxfId="346" priority="93" operator="lessThan">
      <formula>99.8</formula>
    </cfRule>
    <cfRule type="cellIs" dxfId="345" priority="91" operator="greaterThan">
      <formula>100.1</formula>
    </cfRule>
  </conditionalFormatting>
  <conditionalFormatting sqref="OM287:OP287">
    <cfRule type="cellIs" dxfId="344" priority="90" operator="lessThan">
      <formula>99.8</formula>
    </cfRule>
    <cfRule type="cellIs" dxfId="343" priority="89" operator="greaterThan">
      <formula>99.8</formula>
    </cfRule>
    <cfRule type="cellIs" dxfId="342" priority="88" operator="greaterThan">
      <formula>100.1</formula>
    </cfRule>
  </conditionalFormatting>
  <conditionalFormatting sqref="OT287:OW287">
    <cfRule type="cellIs" dxfId="341" priority="87" operator="lessThan">
      <formula>99.8</formula>
    </cfRule>
    <cfRule type="cellIs" dxfId="340" priority="86" operator="greaterThan">
      <formula>99.8</formula>
    </cfRule>
    <cfRule type="cellIs" dxfId="339" priority="85" operator="greaterThan">
      <formula>100.1</formula>
    </cfRule>
  </conditionalFormatting>
  <conditionalFormatting sqref="PA287:PD287">
    <cfRule type="cellIs" dxfId="338" priority="84" operator="lessThan">
      <formula>99.8</formula>
    </cfRule>
    <cfRule type="cellIs" dxfId="337" priority="83" operator="greaterThan">
      <formula>99.8</formula>
    </cfRule>
    <cfRule type="cellIs" dxfId="336" priority="82" operator="greaterThan">
      <formula>100.1</formula>
    </cfRule>
  </conditionalFormatting>
  <conditionalFormatting sqref="PH287:PK287">
    <cfRule type="cellIs" dxfId="335" priority="81" operator="lessThan">
      <formula>99.8</formula>
    </cfRule>
    <cfRule type="cellIs" dxfId="334" priority="80" operator="greaterThan">
      <formula>99.8</formula>
    </cfRule>
    <cfRule type="cellIs" dxfId="333" priority="79" operator="greaterThan">
      <formula>100.1</formula>
    </cfRule>
  </conditionalFormatting>
  <conditionalFormatting sqref="PO287:PR287">
    <cfRule type="cellIs" dxfId="332" priority="78" operator="lessThan">
      <formula>99.8</formula>
    </cfRule>
    <cfRule type="cellIs" dxfId="331" priority="77" operator="greaterThan">
      <formula>99.8</formula>
    </cfRule>
    <cfRule type="cellIs" dxfId="330" priority="76" operator="greaterThan">
      <formula>100.1</formula>
    </cfRule>
  </conditionalFormatting>
  <conditionalFormatting sqref="PV287:PY287">
    <cfRule type="cellIs" dxfId="329" priority="75" operator="lessThan">
      <formula>99.8</formula>
    </cfRule>
    <cfRule type="cellIs" dxfId="328" priority="74" operator="greaterThan">
      <formula>99.8</formula>
    </cfRule>
    <cfRule type="cellIs" dxfId="327" priority="73" operator="greaterThan">
      <formula>100.1</formula>
    </cfRule>
  </conditionalFormatting>
  <conditionalFormatting sqref="QC287:QF287">
    <cfRule type="cellIs" dxfId="326" priority="72" operator="lessThan">
      <formula>99.8</formula>
    </cfRule>
    <cfRule type="cellIs" dxfId="325" priority="71" operator="greaterThan">
      <formula>99.8</formula>
    </cfRule>
    <cfRule type="cellIs" dxfId="324" priority="70" operator="greaterThan">
      <formula>100.1</formula>
    </cfRule>
  </conditionalFormatting>
  <conditionalFormatting sqref="QJ287:QM287">
    <cfRule type="cellIs" dxfId="323" priority="69" operator="lessThan">
      <formula>99.8</formula>
    </cfRule>
    <cfRule type="cellIs" dxfId="322" priority="67" operator="greaterThan">
      <formula>100.1</formula>
    </cfRule>
    <cfRule type="cellIs" dxfId="321" priority="68" operator="greaterThan">
      <formula>99.8</formula>
    </cfRule>
  </conditionalFormatting>
  <conditionalFormatting sqref="QQ287:QT287">
    <cfRule type="cellIs" dxfId="320" priority="66" operator="lessThan">
      <formula>99.8</formula>
    </cfRule>
    <cfRule type="cellIs" dxfId="319" priority="65" operator="greaterThan">
      <formula>99.8</formula>
    </cfRule>
    <cfRule type="cellIs" dxfId="318" priority="64" operator="greaterThan">
      <formula>100.1</formula>
    </cfRule>
  </conditionalFormatting>
  <conditionalFormatting sqref="QX287:RA287">
    <cfRule type="cellIs" dxfId="317" priority="63" operator="lessThan">
      <formula>99.8</formula>
    </cfRule>
    <cfRule type="cellIs" dxfId="316" priority="62" operator="greaterThan">
      <formula>99.8</formula>
    </cfRule>
    <cfRule type="cellIs" dxfId="315" priority="61" operator="greaterThan">
      <formula>100.1</formula>
    </cfRule>
  </conditionalFormatting>
  <conditionalFormatting sqref="RE287:RH287">
    <cfRule type="cellIs" dxfId="314" priority="59" operator="greaterThan">
      <formula>99.8</formula>
    </cfRule>
    <cfRule type="cellIs" dxfId="313" priority="60" operator="lessThan">
      <formula>99.8</formula>
    </cfRule>
    <cfRule type="cellIs" dxfId="312" priority="58" operator="greaterThan">
      <formula>100.1</formula>
    </cfRule>
  </conditionalFormatting>
  <conditionalFormatting sqref="RL287:RO287 RS287:RV287">
    <cfRule type="cellIs" dxfId="311" priority="57" operator="lessThan">
      <formula>99.8</formula>
    </cfRule>
    <cfRule type="cellIs" dxfId="310" priority="56" operator="greaterThan">
      <formula>99.8</formula>
    </cfRule>
    <cfRule type="cellIs" dxfId="309" priority="55" operator="greaterThan">
      <formula>100.1</formula>
    </cfRule>
  </conditionalFormatting>
  <conditionalFormatting sqref="RZ287:SC287">
    <cfRule type="cellIs" dxfId="308" priority="52" operator="greaterThan">
      <formula>100.1</formula>
    </cfRule>
    <cfRule type="cellIs" dxfId="307" priority="54" operator="lessThan">
      <formula>99.8</formula>
    </cfRule>
    <cfRule type="cellIs" dxfId="306" priority="53" operator="greaterThan">
      <formula>99.8</formula>
    </cfRule>
  </conditionalFormatting>
  <conditionalFormatting sqref="SG287:SJ287">
    <cfRule type="cellIs" dxfId="305" priority="51" operator="lessThan">
      <formula>99.8</formula>
    </cfRule>
    <cfRule type="cellIs" dxfId="304" priority="50" operator="greaterThan">
      <formula>99.8</formula>
    </cfRule>
    <cfRule type="cellIs" dxfId="303" priority="49" operator="greaterThan">
      <formula>100.1</formula>
    </cfRule>
  </conditionalFormatting>
  <conditionalFormatting sqref="SN287:SQ287">
    <cfRule type="cellIs" dxfId="302" priority="48" operator="lessThan">
      <formula>99.8</formula>
    </cfRule>
    <cfRule type="cellIs" dxfId="301" priority="47" operator="greaterThan">
      <formula>99.8</formula>
    </cfRule>
    <cfRule type="cellIs" dxfId="300" priority="46" operator="greaterThan">
      <formula>100.1</formula>
    </cfRule>
  </conditionalFormatting>
  <conditionalFormatting sqref="SU287:SX287">
    <cfRule type="cellIs" dxfId="299" priority="45" operator="lessThan">
      <formula>99.8</formula>
    </cfRule>
    <cfRule type="cellIs" dxfId="298" priority="44" operator="greaterThan">
      <formula>99.8</formula>
    </cfRule>
    <cfRule type="cellIs" dxfId="297" priority="43" operator="greaterThan">
      <formula>100.1</formula>
    </cfRule>
  </conditionalFormatting>
  <conditionalFormatting sqref="TB287:TE287">
    <cfRule type="cellIs" dxfId="296" priority="42" operator="lessThan">
      <formula>99.8</formula>
    </cfRule>
    <cfRule type="cellIs" dxfId="295" priority="41" operator="greaterThan">
      <formula>99.8</formula>
    </cfRule>
    <cfRule type="cellIs" dxfId="294" priority="40" operator="greaterThan">
      <formula>100.1</formula>
    </cfRule>
  </conditionalFormatting>
  <conditionalFormatting sqref="TI287:TL287">
    <cfRule type="cellIs" dxfId="293" priority="39" operator="lessThan">
      <formula>99.8</formula>
    </cfRule>
    <cfRule type="cellIs" dxfId="292" priority="38" operator="greaterThan">
      <formula>99.8</formula>
    </cfRule>
    <cfRule type="cellIs" dxfId="291" priority="37" operator="greaterThan">
      <formula>100.1</formula>
    </cfRule>
  </conditionalFormatting>
  <conditionalFormatting sqref="TP287:TS287">
    <cfRule type="cellIs" dxfId="290" priority="36" operator="lessThan">
      <formula>99.8</formula>
    </cfRule>
    <cfRule type="cellIs" dxfId="289" priority="34" operator="greaterThan">
      <formula>100.1</formula>
    </cfRule>
    <cfRule type="cellIs" dxfId="288" priority="35" operator="greaterThan">
      <formula>99.8</formula>
    </cfRule>
  </conditionalFormatting>
  <conditionalFormatting sqref="TW287:TZ287">
    <cfRule type="cellIs" dxfId="287" priority="31" operator="greaterThan">
      <formula>100.1</formula>
    </cfRule>
    <cfRule type="cellIs" dxfId="286" priority="32" operator="greaterThan">
      <formula>99.8</formula>
    </cfRule>
    <cfRule type="cellIs" dxfId="285" priority="33" operator="lessThan">
      <formula>99.8</formula>
    </cfRule>
  </conditionalFormatting>
  <conditionalFormatting sqref="UD287:UG287">
    <cfRule type="cellIs" dxfId="284" priority="30" operator="lessThan">
      <formula>99.8</formula>
    </cfRule>
    <cfRule type="cellIs" dxfId="283" priority="29" operator="greaterThan">
      <formula>99.8</formula>
    </cfRule>
    <cfRule type="cellIs" dxfId="282" priority="28" operator="greaterThan">
      <formula>100.1</formula>
    </cfRule>
  </conditionalFormatting>
  <conditionalFormatting sqref="UK287:UN287">
    <cfRule type="cellIs" dxfId="281" priority="27" operator="lessThan">
      <formula>99.8</formula>
    </cfRule>
    <cfRule type="cellIs" dxfId="280" priority="26" operator="greaterThan">
      <formula>99.8</formula>
    </cfRule>
    <cfRule type="cellIs" dxfId="279" priority="25" operator="greaterThan">
      <formula>100.1</formula>
    </cfRule>
  </conditionalFormatting>
  <conditionalFormatting sqref="UR287:UU287">
    <cfRule type="cellIs" dxfId="278" priority="24" operator="lessThan">
      <formula>99.8</formula>
    </cfRule>
    <cfRule type="cellIs" dxfId="277" priority="23" operator="greaterThan">
      <formula>99.8</formula>
    </cfRule>
    <cfRule type="cellIs" dxfId="276" priority="22" operator="greaterThan">
      <formula>100.1</formula>
    </cfRule>
  </conditionalFormatting>
  <conditionalFormatting sqref="UY287:VB287 VF287:VI287 VM287:VP287 VT287:VW287 WA287:WD287 WH287:WK287">
    <cfRule type="cellIs" dxfId="275" priority="21" operator="lessThan">
      <formula>99.8</formula>
    </cfRule>
    <cfRule type="cellIs" dxfId="274" priority="20" operator="greaterThan">
      <formula>99.8</formula>
    </cfRule>
    <cfRule type="cellIs" dxfId="273" priority="19" operator="greaterThan">
      <formula>100.1</formula>
    </cfRule>
  </conditionalFormatting>
  <conditionalFormatting sqref="WO287:WR287">
    <cfRule type="cellIs" dxfId="272" priority="18" operator="lessThan">
      <formula>99.8</formula>
    </cfRule>
    <cfRule type="cellIs" dxfId="271" priority="17" operator="greaterThan">
      <formula>99.8</formula>
    </cfRule>
    <cfRule type="cellIs" dxfId="270" priority="16" operator="greaterThan">
      <formula>100.1</formula>
    </cfRule>
  </conditionalFormatting>
  <conditionalFormatting sqref="WV287:WY287 XC287:XF287 XJ287:XM287">
    <cfRule type="cellIs" dxfId="269" priority="15" operator="lessThan">
      <formula>99.8</formula>
    </cfRule>
    <cfRule type="cellIs" dxfId="268" priority="14" operator="greaterThan">
      <formula>99.8</formula>
    </cfRule>
    <cfRule type="cellIs" dxfId="267" priority="13" operator="greaterThan">
      <formula>100.1</formula>
    </cfRule>
  </conditionalFormatting>
  <conditionalFormatting sqref="XQ287:XT287">
    <cfRule type="cellIs" dxfId="266" priority="12" operator="lessThan">
      <formula>99.8</formula>
    </cfRule>
    <cfRule type="cellIs" dxfId="265" priority="11" operator="greaterThan">
      <formula>99.8</formula>
    </cfRule>
    <cfRule type="cellIs" dxfId="264" priority="10" operator="greaterThan">
      <formula>100.1</formula>
    </cfRule>
  </conditionalFormatting>
  <conditionalFormatting sqref="XX287:YA287">
    <cfRule type="cellIs" dxfId="263" priority="9" operator="lessThan">
      <formula>99.8</formula>
    </cfRule>
    <cfRule type="cellIs" dxfId="262" priority="8" operator="greaterThan">
      <formula>99.8</formula>
    </cfRule>
    <cfRule type="cellIs" dxfId="261" priority="7" operator="greaterThan">
      <formula>100.1</formula>
    </cfRule>
  </conditionalFormatting>
  <conditionalFormatting sqref="YE287:YH287">
    <cfRule type="cellIs" dxfId="260" priority="6" operator="lessThan">
      <formula>99.8</formula>
    </cfRule>
    <cfRule type="cellIs" dxfId="259" priority="5" operator="greaterThan">
      <formula>99.8</formula>
    </cfRule>
    <cfRule type="cellIs" dxfId="258" priority="4" operator="greaterThan">
      <formula>100.1</formula>
    </cfRule>
  </conditionalFormatting>
  <conditionalFormatting sqref="YL287:YP287">
    <cfRule type="cellIs" dxfId="257" priority="3" operator="lessThan">
      <formula>99.8</formula>
    </cfRule>
    <cfRule type="cellIs" dxfId="256" priority="2" operator="greaterThan">
      <formula>99.8</formula>
    </cfRule>
    <cfRule type="cellIs" dxfId="255"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62" zoomScaleNormal="90" workbookViewId="0">
      <selection activeCell="YN173" sqref="YN173"/>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298</v>
      </c>
    </row>
    <row r="2" spans="2:17" ht="21" x14ac:dyDescent="0.35">
      <c r="B2" s="52" t="s">
        <v>442</v>
      </c>
      <c r="C2" s="53" t="str">
        <f>VLOOKUP(Enlaces!C1,Enlaces!B2:C6,2,0)</f>
        <v>T.España</v>
      </c>
      <c r="H2" s="55" t="s">
        <v>448</v>
      </c>
    </row>
    <row r="4" spans="2:17" x14ac:dyDescent="0.25">
      <c r="B4" s="56" t="s">
        <v>444</v>
      </c>
    </row>
    <row r="5" spans="2:17" x14ac:dyDescent="0.25">
      <c r="E5" s="57" t="str">
        <f t="shared" ref="E5:P5" si="0">E9&amp;$C$2</f>
        <v xml:space="preserve"> MAYO 24T.España</v>
      </c>
      <c r="F5" s="57" t="str">
        <f t="shared" si="0"/>
        <v xml:space="preserve"> JUNIO 24T.España</v>
      </c>
      <c r="G5" s="57" t="str">
        <f t="shared" si="0"/>
        <v xml:space="preserve"> JULIO 24T.España</v>
      </c>
      <c r="H5" s="57" t="str">
        <f t="shared" si="0"/>
        <v xml:space="preserve"> AGOSTO 24T.España</v>
      </c>
      <c r="I5" s="57" t="str">
        <f t="shared" si="0"/>
        <v xml:space="preserve"> SEPTIEMBRE 24T.España</v>
      </c>
      <c r="J5" s="57" t="str">
        <f t="shared" si="0"/>
        <v xml:space="preserve"> OCTUBRE 24T.España</v>
      </c>
      <c r="K5" s="57" t="str">
        <f t="shared" si="0"/>
        <v xml:space="preserve"> NOVIEMBRE 24T.España</v>
      </c>
      <c r="L5" s="57" t="str">
        <f t="shared" si="0"/>
        <v xml:space="preserve"> DICIEMBRE 24T.España</v>
      </c>
      <c r="M5" s="57" t="str">
        <f t="shared" si="0"/>
        <v xml:space="preserve"> ENERO 25T.España</v>
      </c>
      <c r="N5" s="57" t="str">
        <f t="shared" si="0"/>
        <v xml:space="preserve"> FEBRERO 25T.España</v>
      </c>
      <c r="O5" s="57" t="str">
        <f t="shared" si="0"/>
        <v xml:space="preserve"> MARZO 25T.España</v>
      </c>
      <c r="P5" s="57" t="str">
        <f t="shared" si="0"/>
        <v xml:space="preserve"> ABRIL 25T.España</v>
      </c>
      <c r="Q5" s="57"/>
    </row>
    <row r="6" spans="2:17" ht="15.75" thickBot="1" x14ac:dyDescent="0.3">
      <c r="E6" s="57"/>
      <c r="F6" s="57"/>
      <c r="G6" s="57"/>
      <c r="H6" s="57"/>
      <c r="I6" s="57"/>
      <c r="J6" s="57"/>
      <c r="K6" s="57"/>
      <c r="L6" s="57"/>
      <c r="M6" s="57"/>
      <c r="N6" s="57"/>
      <c r="O6" s="57"/>
      <c r="P6" s="57"/>
      <c r="Q6" s="57"/>
    </row>
    <row r="7" spans="2:17" ht="15.75" thickBot="1" x14ac:dyDescent="0.3">
      <c r="B7" s="58" t="s">
        <v>445</v>
      </c>
      <c r="C7" s="59">
        <v>0.2</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440</v>
      </c>
      <c r="C9" s="61" t="s">
        <v>441</v>
      </c>
      <c r="E9" s="54" t="str">
        <f t="array" ref="E9">INDEX('Aceite de Oliva'!$A$260:$ACS$260,,MAX(IF('Aceite de Oliva'!$A$260:$ACS$260&lt;&gt;"",COLUMN('Aceite de Oliva'!$A$260:$ACS$260)))-(7*E8))</f>
        <v xml:space="preserve"> MAYO 24</v>
      </c>
      <c r="F9" s="54" t="str">
        <f t="array" ref="F9">INDEX('Aceite de Oliva'!$A$260:$ACS$260,,MAX(IF('Aceite de Oliva'!$A$260:$ACS$260&lt;&gt;"",COLUMN('Aceite de Oliva'!$A$260:$ACS$260)))-(7*F8))</f>
        <v xml:space="preserve"> JUNIO 24</v>
      </c>
      <c r="G9" s="54" t="str">
        <f t="array" ref="G9">INDEX('Aceite de Oliva'!$A$260:$ACS$260,,MAX(IF('Aceite de Oliva'!$A$260:$ACS$260&lt;&gt;"",COLUMN('Aceite de Oliva'!$A$260:$ACS$260)))-(7*G8))</f>
        <v xml:space="preserve"> JULIO 24</v>
      </c>
      <c r="H9" s="54" t="str">
        <f t="array" ref="H9">INDEX('Aceite de Oliva'!$A$260:$ACS$260,,MAX(IF('Aceite de Oliva'!$A$260:$ACS$260&lt;&gt;"",COLUMN('Aceite de Oliva'!$A$260:$ACS$260)))-(7*H8))</f>
        <v xml:space="preserve"> AGOSTO 24</v>
      </c>
      <c r="I9" s="54" t="str">
        <f t="array" ref="I9">INDEX('Aceite de Oliva'!$A$260:$ACS$260,,MAX(IF('Aceite de Oliva'!$A$260:$ACS$260&lt;&gt;"",COLUMN('Aceite de Oliva'!$A$260:$ACS$260)))-(7*I8))</f>
        <v xml:space="preserve"> SEPTIEMBRE 24</v>
      </c>
      <c r="J9" s="54" t="str">
        <f t="array" ref="J9">INDEX('Aceite de Oliva'!$A$260:$ACS$260,,MAX(IF('Aceite de Oliva'!$A$260:$ACS$260&lt;&gt;"",COLUMN('Aceite de Oliva'!$A$260:$ACS$260)))-(7*J8))</f>
        <v xml:space="preserve"> OCTUBRE 24</v>
      </c>
      <c r="K9" s="54" t="str">
        <f t="array" ref="K9">INDEX('Aceite de Oliva'!$A$260:$ACS$260,,MAX(IF('Aceite de Oliva'!$A$260:$ACS$260&lt;&gt;"",COLUMN('Aceite de Oliva'!$A$260:$ACS$260)))-(7*K8))</f>
        <v xml:space="preserve"> NOVIEMBRE 24</v>
      </c>
      <c r="L9" s="54" t="str">
        <f t="array" ref="L9">INDEX('Aceite de Oliva'!$A$260:$ACS$260,,MAX(IF('Aceite de Oliva'!$A$260:$ACS$260&lt;&gt;"",COLUMN('Aceite de Oliva'!$A$260:$ACS$260)))-(7*L8))</f>
        <v xml:space="preserve"> DICIEMBRE 24</v>
      </c>
      <c r="M9" s="54" t="str">
        <f t="array" ref="M9">INDEX('Aceite de Oliva'!$A$260:$ACS$260,,MAX(IF('Aceite de Oliva'!$A$260:$ACS$260&lt;&gt;"",COLUMN('Aceite de Oliva'!$A$260:$ACS$260)))-(7*M8))</f>
        <v xml:space="preserve"> ENERO 25</v>
      </c>
      <c r="N9" s="54" t="str">
        <f t="array" ref="N9">INDEX('Aceite de Oliva'!$A$260:$ACS$260,,MAX(IF('Aceite de Oliva'!$A$260:$ACS$260&lt;&gt;"",COLUMN('Aceite de Oliva'!$A$260:$ACS$260)))-(7*N8))</f>
        <v xml:space="preserve"> FEBRERO 25</v>
      </c>
      <c r="O9" s="54" t="str">
        <f t="array" ref="O9">INDEX('Aceite de Oliva'!$A$260:$ACS$260,,MAX(IF('Aceite de Oliva'!$A$260:$ACS$260&lt;&gt;"",COLUMN('Aceite de Oliva'!$A$260:$ACS$260)))-(7*O8))</f>
        <v xml:space="preserve"> MARZO 25</v>
      </c>
      <c r="P9" s="54" t="str">
        <f t="array" ref="P9">INDEX('Aceite de Oliva'!$A$260:$ACS$260,,MAX(IF('Aceite de Oliva'!$A$260:$ACS$260&lt;&gt;"",COLUMN('Aceite de Oliva'!$A$260:$ACS$260))))</f>
        <v xml:space="preserve"> ABRIL 25</v>
      </c>
    </row>
    <row r="10" spans="2:17" x14ac:dyDescent="0.25">
      <c r="B10" s="62"/>
      <c r="C10" s="63">
        <v>5.2</v>
      </c>
      <c r="E10" s="64">
        <f t="array" ref="E10">INDEX('Aceite Virgen'!$A$259:$ADI$285,MATCH($B10,'Aceite Virgen'!$A$259:$A$285,0),MATCH(E$5,'Aceite Virgen'!$A$259:$ADI$259,0))</f>
        <v>6.9300000000000006</v>
      </c>
      <c r="F10" s="64">
        <f t="array" ref="F10">INDEX('Aceite Virgen'!$A$259:$ADI$285,MATCH($B10,'Aceite Virgen'!$A$259:$A$285,0),MATCH(F$5,'Aceite Virgen'!$A$259:$ADI$259,0))</f>
        <v>8.1199999999999992</v>
      </c>
      <c r="G10" s="64">
        <f t="array" ref="G10">INDEX('Aceite Virgen'!$A$259:$ADI$285,MATCH($B10,'Aceite Virgen'!$A$259:$A$285,0),MATCH(G$5,'Aceite Virgen'!$A$259:$ADI$259,0))</f>
        <v>8.41</v>
      </c>
      <c r="H10" s="64">
        <f t="array" ref="H10">INDEX('Aceite Virgen'!$A$259:$ADI$285,MATCH($B10,'Aceite Virgen'!$A$259:$A$285,0),MATCH(H$5,'Aceite Virgen'!$A$259:$ADI$259,0))</f>
        <v>5.75</v>
      </c>
      <c r="I10" s="64">
        <f t="array" ref="I10">INDEX('Aceite Virgen'!$A$259:$ADI$285,MATCH($B10,'Aceite Virgen'!$A$259:$A$285,0),MATCH(I$5,'Aceite Virgen'!$A$259:$ADI$259,0))</f>
        <v>6.84</v>
      </c>
      <c r="J10" s="64">
        <f t="array" ref="J10">INDEX('Aceite Virgen'!$A$259:$ADI$285,MATCH($B10,'Aceite Virgen'!$A$259:$A$285,0),MATCH(J$5,'Aceite Virgen'!$A$259:$ADI$259,0))</f>
        <v>6.2200000000000006</v>
      </c>
      <c r="K10" s="64">
        <f t="array" ref="K10">INDEX('Aceite Virgen'!$A$259:$ADI$285,MATCH($B10,'Aceite Virgen'!$A$259:$A$285,0),MATCH(K$5,'Aceite Virgen'!$A$259:$ADI$259,0))</f>
        <v>4.9600000000000009</v>
      </c>
      <c r="L10" s="64">
        <f t="array" ref="L10">INDEX('Aceite Virgen'!$A$259:$ADI$285,MATCH($B10,'Aceite Virgen'!$A$259:$A$285,0),MATCH(L$5,'Aceite Virgen'!$A$259:$ADI$259,0))</f>
        <v>5.6800000000000006</v>
      </c>
      <c r="M10" s="64">
        <f t="array" ref="M10">INDEX('Aceite Virgen'!$A$259:$ADI$285,MATCH($B10,'Aceite Virgen'!$A$259:$A$285,0),MATCH(M$5,'Aceite Virgen'!$A$259:$ADI$259,0))</f>
        <v>8.59</v>
      </c>
      <c r="N10" s="64">
        <f t="array" ref="N10">INDEX('Aceite Virgen'!$A$259:$ADI$285,MATCH($B10,'Aceite Virgen'!$A$259:$A$285,0),MATCH(N$5,'Aceite Virgen'!$A$259:$ADI$259,0))</f>
        <v>31.820000000000004</v>
      </c>
      <c r="O10" s="64">
        <f t="array" ref="O10">INDEX('Aceite Virgen'!$A$259:$ADI$285,MATCH($B10,'Aceite Virgen'!$A$259:$A$285,0),MATCH(O$5,'Aceite Virgen'!$A$259:$ADI$259,0))</f>
        <v>68.470000000000013</v>
      </c>
      <c r="P10" s="64">
        <f t="array" ref="P10">INDEX('Aceite Virgen'!$A$259:$ADI$285,MATCH($B10,'Aceite Virgen'!$A$259:$A$285,0),MATCH(P$5,'Aceite Virgen'!$A$259:$ADI$259,0))</f>
        <v>83.97999999999999</v>
      </c>
    </row>
    <row r="11" spans="2:17" x14ac:dyDescent="0.25">
      <c r="B11" s="65">
        <f>+C10</f>
        <v>5.2</v>
      </c>
      <c r="C11" s="66">
        <f>ROUND(B11+$C$7,3)</f>
        <v>5.4</v>
      </c>
      <c r="E11" s="64">
        <f t="array" ref="E11">INDEX('Aceite Virgen'!$A$259:$ADI$285,MATCH($B11,'Aceite Virgen'!$A$259:$A$285,0),MATCH(E$5,'Aceite Virgen'!$A$259:$ADI$259,0))</f>
        <v>0</v>
      </c>
      <c r="F11" s="64">
        <f t="array" ref="F11">INDEX('Aceite Virgen'!$A$259:$ADI$285,MATCH($B11,'Aceite Virgen'!$A$259:$A$285,0),MATCH(F$5,'Aceite Virgen'!$A$259:$ADI$259,0))</f>
        <v>0</v>
      </c>
      <c r="G11" s="64">
        <f t="array" ref="G11">INDEX('Aceite Virgen'!$A$259:$ADI$285,MATCH($B11,'Aceite Virgen'!$A$259:$A$285,0),MATCH(G$5,'Aceite Virgen'!$A$259:$ADI$259,0))</f>
        <v>0.23</v>
      </c>
      <c r="H11" s="64">
        <f t="array" ref="H11">INDEX('Aceite Virgen'!$A$259:$ADI$285,MATCH($B11,'Aceite Virgen'!$A$259:$A$285,0),MATCH(H$5,'Aceite Virgen'!$A$259:$ADI$259,0))</f>
        <v>0.56999999999999995</v>
      </c>
      <c r="I11" s="64">
        <f t="array" ref="I11">INDEX('Aceite Virgen'!$A$259:$ADI$285,MATCH($B11,'Aceite Virgen'!$A$259:$A$285,0),MATCH(I$5,'Aceite Virgen'!$A$259:$ADI$259,0))</f>
        <v>1</v>
      </c>
      <c r="J11" s="64">
        <f t="array" ref="J11">INDEX('Aceite Virgen'!$A$259:$ADI$285,MATCH($B11,'Aceite Virgen'!$A$259:$A$285,0),MATCH(J$5,'Aceite Virgen'!$A$259:$ADI$259,0))</f>
        <v>1.96</v>
      </c>
      <c r="K11" s="64">
        <f t="array" ref="K11">INDEX('Aceite Virgen'!$A$259:$ADI$285,MATCH($B11,'Aceite Virgen'!$A$259:$A$285,0),MATCH(K$5,'Aceite Virgen'!$A$259:$ADI$259,0))</f>
        <v>0.7</v>
      </c>
      <c r="L11" s="64">
        <f t="array" ref="L11">INDEX('Aceite Virgen'!$A$259:$ADI$285,MATCH($B11,'Aceite Virgen'!$A$259:$A$285,0),MATCH(L$5,'Aceite Virgen'!$A$259:$ADI$259,0))</f>
        <v>0.81</v>
      </c>
      <c r="M11" s="64">
        <f t="array" ref="M11">INDEX('Aceite Virgen'!$A$259:$ADI$285,MATCH($B11,'Aceite Virgen'!$A$259:$A$285,0),MATCH(M$5,'Aceite Virgen'!$A$259:$ADI$259,0))</f>
        <v>15.42</v>
      </c>
      <c r="N11" s="64">
        <f t="array" ref="N11">INDEX('Aceite Virgen'!$A$259:$ADI$285,MATCH($B11,'Aceite Virgen'!$A$259:$A$285,0),MATCH(N$5,'Aceite Virgen'!$A$259:$ADI$259,0))</f>
        <v>30.34</v>
      </c>
      <c r="O11" s="64">
        <f t="array" ref="O11">INDEX('Aceite Virgen'!$A$259:$ADI$285,MATCH($B11,'Aceite Virgen'!$A$259:$A$285,0),MATCH(O$5,'Aceite Virgen'!$A$259:$ADI$259,0))</f>
        <v>14.63</v>
      </c>
      <c r="P11" s="64">
        <f t="array" ref="P11">INDEX('Aceite Virgen'!$A$259:$ADI$285,MATCH($B11,'Aceite Virgen'!$A$259:$A$285,0),MATCH(P$5,'Aceite Virgen'!$A$259:$ADI$259,0))</f>
        <v>4.09</v>
      </c>
    </row>
    <row r="12" spans="2:17" x14ac:dyDescent="0.25">
      <c r="B12" s="65">
        <f t="shared" ref="B12:B33" si="1">C11</f>
        <v>5.4</v>
      </c>
      <c r="C12" s="71">
        <f t="shared" ref="C12:C32" si="2">ROUND(B12+$C$7,3)</f>
        <v>5.6</v>
      </c>
      <c r="E12" s="64">
        <f t="array" ref="E12">INDEX('Aceite Virgen'!$A$259:$ADI$285,MATCH($B12,'Aceite Virgen'!$A$259:$A$285,0),MATCH(E$5,'Aceite Virgen'!$A$259:$ADI$259,0))</f>
        <v>0</v>
      </c>
      <c r="F12" s="64">
        <f t="array" ref="F12">INDEX('Aceite Virgen'!$A$259:$ADI$285,MATCH($B12,'Aceite Virgen'!$A$259:$A$285,0),MATCH(F$5,'Aceite Virgen'!$A$259:$ADI$259,0))</f>
        <v>1.92</v>
      </c>
      <c r="G12" s="64">
        <f t="array" ref="G12">INDEX('Aceite Virgen'!$A$259:$ADI$285,MATCH($B12,'Aceite Virgen'!$A$259:$A$285,0),MATCH(G$5,'Aceite Virgen'!$A$259:$ADI$259,0))</f>
        <v>0.3</v>
      </c>
      <c r="H12" s="64">
        <f t="array" ref="H12">INDEX('Aceite Virgen'!$A$259:$ADI$285,MATCH($B12,'Aceite Virgen'!$A$259:$A$285,0),MATCH(H$5,'Aceite Virgen'!$A$259:$ADI$259,0))</f>
        <v>0</v>
      </c>
      <c r="I12" s="64">
        <f t="array" ref="I12">INDEX('Aceite Virgen'!$A$259:$ADI$285,MATCH($B12,'Aceite Virgen'!$A$259:$A$285,0),MATCH(I$5,'Aceite Virgen'!$A$259:$ADI$259,0))</f>
        <v>1.01</v>
      </c>
      <c r="J12" s="64">
        <f t="array" ref="J12">INDEX('Aceite Virgen'!$A$259:$ADI$285,MATCH($B12,'Aceite Virgen'!$A$259:$A$285,0),MATCH(J$5,'Aceite Virgen'!$A$259:$ADI$259,0))</f>
        <v>0.19</v>
      </c>
      <c r="K12" s="64">
        <f t="array" ref="K12">INDEX('Aceite Virgen'!$A$259:$ADI$285,MATCH($B12,'Aceite Virgen'!$A$259:$A$285,0),MATCH(K$5,'Aceite Virgen'!$A$259:$ADI$259,0))</f>
        <v>0</v>
      </c>
      <c r="L12" s="64">
        <f t="array" ref="L12">INDEX('Aceite Virgen'!$A$259:$ADI$285,MATCH($B12,'Aceite Virgen'!$A$259:$A$285,0),MATCH(L$5,'Aceite Virgen'!$A$259:$ADI$259,0))</f>
        <v>3.57</v>
      </c>
      <c r="M12" s="64">
        <f t="array" ref="M12">INDEX('Aceite Virgen'!$A$259:$ADI$285,MATCH($B12,'Aceite Virgen'!$A$259:$A$285,0),MATCH(M$5,'Aceite Virgen'!$A$259:$ADI$259,0))</f>
        <v>44.120000000000005</v>
      </c>
      <c r="N12" s="64">
        <f t="array" ref="N12">INDEX('Aceite Virgen'!$A$259:$ADI$285,MATCH($B12,'Aceite Virgen'!$A$259:$A$285,0),MATCH(N$5,'Aceite Virgen'!$A$259:$ADI$259,0))</f>
        <v>12.219999999999999</v>
      </c>
      <c r="O12" s="64">
        <f t="array" ref="O12">INDEX('Aceite Virgen'!$A$259:$ADI$285,MATCH($B12,'Aceite Virgen'!$A$259:$A$285,0),MATCH(O$5,'Aceite Virgen'!$A$259:$ADI$259,0))</f>
        <v>3.8599999999999994</v>
      </c>
      <c r="P12" s="64">
        <f t="array" ref="P12">INDEX('Aceite Virgen'!$A$259:$ADI$285,MATCH($B12,'Aceite Virgen'!$A$259:$A$285,0),MATCH(P$5,'Aceite Virgen'!$A$259:$ADI$259,0))</f>
        <v>0.82000000000000006</v>
      </c>
    </row>
    <row r="13" spans="2:17" x14ac:dyDescent="0.25">
      <c r="B13" s="65">
        <f t="shared" si="1"/>
        <v>5.6</v>
      </c>
      <c r="C13" s="71">
        <f t="shared" si="2"/>
        <v>5.8</v>
      </c>
      <c r="E13" s="64">
        <f t="array" ref="E13">INDEX('Aceite Virgen'!$A$259:$ADI$285,MATCH($B13,'Aceite Virgen'!$A$259:$A$285,0),MATCH(E$5,'Aceite Virgen'!$A$259:$ADI$259,0))</f>
        <v>0.63</v>
      </c>
      <c r="F13" s="64">
        <f t="array" ref="F13">INDEX('Aceite Virgen'!$A$259:$ADI$285,MATCH($B13,'Aceite Virgen'!$A$259:$A$285,0),MATCH(F$5,'Aceite Virgen'!$A$259:$ADI$259,0))</f>
        <v>0</v>
      </c>
      <c r="G13" s="64">
        <f t="array" ref="G13">INDEX('Aceite Virgen'!$A$259:$ADI$285,MATCH($B13,'Aceite Virgen'!$A$259:$A$285,0),MATCH(G$5,'Aceite Virgen'!$A$259:$ADI$259,0))</f>
        <v>0</v>
      </c>
      <c r="H13" s="64">
        <f t="array" ref="H13">INDEX('Aceite Virgen'!$A$259:$ADI$285,MATCH($B13,'Aceite Virgen'!$A$259:$A$285,0),MATCH(H$5,'Aceite Virgen'!$A$259:$ADI$259,0))</f>
        <v>0</v>
      </c>
      <c r="I13" s="64">
        <f t="array" ref="I13">INDEX('Aceite Virgen'!$A$259:$ADI$285,MATCH($B13,'Aceite Virgen'!$A$259:$A$285,0),MATCH(I$5,'Aceite Virgen'!$A$259:$ADI$259,0))</f>
        <v>0</v>
      </c>
      <c r="J13" s="64">
        <f t="array" ref="J13">INDEX('Aceite Virgen'!$A$259:$ADI$285,MATCH($B13,'Aceite Virgen'!$A$259:$A$285,0),MATCH(J$5,'Aceite Virgen'!$A$259:$ADI$259,0))</f>
        <v>0.08</v>
      </c>
      <c r="K13" s="64">
        <f t="array" ref="K13">INDEX('Aceite Virgen'!$A$259:$ADI$285,MATCH($B13,'Aceite Virgen'!$A$259:$A$285,0),MATCH(K$5,'Aceite Virgen'!$A$259:$ADI$259,0))</f>
        <v>0.11</v>
      </c>
      <c r="L13" s="64">
        <f t="array" ref="L13">INDEX('Aceite Virgen'!$A$259:$ADI$285,MATCH($B13,'Aceite Virgen'!$A$259:$A$285,0),MATCH(L$5,'Aceite Virgen'!$A$259:$ADI$259,0))</f>
        <v>0</v>
      </c>
      <c r="M13" s="64">
        <f t="array" ref="M13">INDEX('Aceite Virgen'!$A$259:$ADI$285,MATCH($B13,'Aceite Virgen'!$A$259:$A$285,0),MATCH(M$5,'Aceite Virgen'!$A$259:$ADI$259,0))</f>
        <v>0.11</v>
      </c>
      <c r="N13" s="64">
        <f t="array" ref="N13">INDEX('Aceite Virgen'!$A$259:$ADI$285,MATCH($B13,'Aceite Virgen'!$A$259:$A$285,0),MATCH(N$5,'Aceite Virgen'!$A$259:$ADI$259,0))</f>
        <v>0.14000000000000001</v>
      </c>
      <c r="O13" s="64">
        <f t="array" ref="O13">INDEX('Aceite Virgen'!$A$259:$ADI$285,MATCH($B13,'Aceite Virgen'!$A$259:$A$285,0),MATCH(O$5,'Aceite Virgen'!$A$259:$ADI$259,0))</f>
        <v>1.66</v>
      </c>
      <c r="P13" s="64">
        <f t="array" ref="P13">INDEX('Aceite Virgen'!$A$259:$ADI$285,MATCH($B13,'Aceite Virgen'!$A$259:$A$285,0),MATCH(P$5,'Aceite Virgen'!$A$259:$ADI$259,0))</f>
        <v>1.9899999999999998</v>
      </c>
    </row>
    <row r="14" spans="2:17" x14ac:dyDescent="0.25">
      <c r="B14" s="65">
        <f t="shared" si="1"/>
        <v>5.8</v>
      </c>
      <c r="C14" s="71">
        <f t="shared" si="2"/>
        <v>6</v>
      </c>
      <c r="E14" s="64">
        <f t="array" ref="E14">INDEX('Aceite Virgen'!$A$259:$ADI$285,MATCH($B14,'Aceite Virgen'!$A$259:$A$285,0),MATCH(E$5,'Aceite Virgen'!$A$259:$ADI$259,0))</f>
        <v>0.25</v>
      </c>
      <c r="F14" s="64">
        <f t="array" ref="F14">INDEX('Aceite Virgen'!$A$259:$ADI$285,MATCH($B14,'Aceite Virgen'!$A$259:$A$285,0),MATCH(F$5,'Aceite Virgen'!$A$259:$ADI$259,0))</f>
        <v>0</v>
      </c>
      <c r="G14" s="64">
        <f t="array" ref="G14">INDEX('Aceite Virgen'!$A$259:$ADI$285,MATCH($B14,'Aceite Virgen'!$A$259:$A$285,0),MATCH(G$5,'Aceite Virgen'!$A$259:$ADI$259,0))</f>
        <v>0</v>
      </c>
      <c r="H14" s="64">
        <f t="array" ref="H14">INDEX('Aceite Virgen'!$A$259:$ADI$285,MATCH($B14,'Aceite Virgen'!$A$259:$A$285,0),MATCH(H$5,'Aceite Virgen'!$A$259:$ADI$259,0))</f>
        <v>0</v>
      </c>
      <c r="I14" s="64">
        <f t="array" ref="I14">INDEX('Aceite Virgen'!$A$259:$ADI$285,MATCH($B14,'Aceite Virgen'!$A$259:$A$285,0),MATCH(I$5,'Aceite Virgen'!$A$259:$ADI$259,0))</f>
        <v>0</v>
      </c>
      <c r="J14" s="64">
        <f t="array" ref="J14">INDEX('Aceite Virgen'!$A$259:$ADI$285,MATCH($B14,'Aceite Virgen'!$A$259:$A$285,0),MATCH(J$5,'Aceite Virgen'!$A$259:$ADI$259,0))</f>
        <v>0.22</v>
      </c>
      <c r="K14" s="64">
        <f t="array" ref="K14">INDEX('Aceite Virgen'!$A$259:$ADI$285,MATCH($B14,'Aceite Virgen'!$A$259:$A$285,0),MATCH(K$5,'Aceite Virgen'!$A$259:$ADI$259,0))</f>
        <v>11.48</v>
      </c>
      <c r="L14" s="64">
        <f t="array" ref="L14">INDEX('Aceite Virgen'!$A$259:$ADI$285,MATCH($B14,'Aceite Virgen'!$A$259:$A$285,0),MATCH(L$5,'Aceite Virgen'!$A$259:$ADI$259,0))</f>
        <v>24.72</v>
      </c>
      <c r="M14" s="64">
        <f t="array" ref="M14">INDEX('Aceite Virgen'!$A$259:$ADI$285,MATCH($B14,'Aceite Virgen'!$A$259:$A$285,0),MATCH(M$5,'Aceite Virgen'!$A$259:$ADI$259,0))</f>
        <v>7.02</v>
      </c>
      <c r="N14" s="64">
        <f t="array" ref="N14">INDEX('Aceite Virgen'!$A$259:$ADI$285,MATCH($B14,'Aceite Virgen'!$A$259:$A$285,0),MATCH(N$5,'Aceite Virgen'!$A$259:$ADI$259,0))</f>
        <v>7.15</v>
      </c>
      <c r="O14" s="64">
        <f t="array" ref="O14">INDEX('Aceite Virgen'!$A$259:$ADI$285,MATCH($B14,'Aceite Virgen'!$A$259:$A$285,0),MATCH(O$5,'Aceite Virgen'!$A$259:$ADI$259,0))</f>
        <v>4.4399999999999995</v>
      </c>
      <c r="P14" s="64">
        <f t="array" ref="P14">INDEX('Aceite Virgen'!$A$259:$ADI$285,MATCH($B14,'Aceite Virgen'!$A$259:$A$285,0),MATCH(P$5,'Aceite Virgen'!$A$259:$ADI$259,0))</f>
        <v>3.38</v>
      </c>
    </row>
    <row r="15" spans="2:17" x14ac:dyDescent="0.25">
      <c r="B15" s="65">
        <f t="shared" si="1"/>
        <v>6</v>
      </c>
      <c r="C15" s="71">
        <f t="shared" si="2"/>
        <v>6.2</v>
      </c>
      <c r="E15" s="64">
        <f t="array" ref="E15">INDEX('Aceite Virgen'!$A$259:$ADI$285,MATCH($B15,'Aceite Virgen'!$A$259:$A$285,0),MATCH(E$5,'Aceite Virgen'!$A$259:$ADI$259,0))</f>
        <v>0.83</v>
      </c>
      <c r="F15" s="64">
        <f t="array" ref="F15">INDEX('Aceite Virgen'!$A$259:$ADI$285,MATCH($B15,'Aceite Virgen'!$A$259:$A$285,0),MATCH(F$5,'Aceite Virgen'!$A$259:$ADI$259,0))</f>
        <v>1</v>
      </c>
      <c r="G15" s="64">
        <f t="array" ref="G15">INDEX('Aceite Virgen'!$A$259:$ADI$285,MATCH($B15,'Aceite Virgen'!$A$259:$A$285,0),MATCH(G$5,'Aceite Virgen'!$A$259:$ADI$259,0))</f>
        <v>1.91</v>
      </c>
      <c r="H15" s="64">
        <f t="array" ref="H15">INDEX('Aceite Virgen'!$A$259:$ADI$285,MATCH($B15,'Aceite Virgen'!$A$259:$A$285,0),MATCH(H$5,'Aceite Virgen'!$A$259:$ADI$259,0))</f>
        <v>0.85</v>
      </c>
      <c r="I15" s="64">
        <f t="array" ref="I15">INDEX('Aceite Virgen'!$A$259:$ADI$285,MATCH($B15,'Aceite Virgen'!$A$259:$A$285,0),MATCH(I$5,'Aceite Virgen'!$A$259:$ADI$259,0))</f>
        <v>2.25</v>
      </c>
      <c r="J15" s="64">
        <f t="array" ref="J15">INDEX('Aceite Virgen'!$A$259:$ADI$285,MATCH($B15,'Aceite Virgen'!$A$259:$A$285,0),MATCH(J$5,'Aceite Virgen'!$A$259:$ADI$259,0))</f>
        <v>0.91</v>
      </c>
      <c r="K15" s="64">
        <f t="array" ref="K15">INDEX('Aceite Virgen'!$A$259:$ADI$285,MATCH($B15,'Aceite Virgen'!$A$259:$A$285,0),MATCH(K$5,'Aceite Virgen'!$A$259:$ADI$259,0))</f>
        <v>1.36</v>
      </c>
      <c r="L15" s="64">
        <f t="array" ref="L15">INDEX('Aceite Virgen'!$A$259:$ADI$285,MATCH($B15,'Aceite Virgen'!$A$259:$A$285,0),MATCH(L$5,'Aceite Virgen'!$A$259:$ADI$259,0))</f>
        <v>0.19</v>
      </c>
      <c r="M15" s="64">
        <f t="array" ref="M15">INDEX('Aceite Virgen'!$A$259:$ADI$285,MATCH($B15,'Aceite Virgen'!$A$259:$A$285,0),MATCH(M$5,'Aceite Virgen'!$A$259:$ADI$259,0))</f>
        <v>1.87</v>
      </c>
      <c r="N15" s="64">
        <f t="array" ref="N15">INDEX('Aceite Virgen'!$A$259:$ADI$285,MATCH($B15,'Aceite Virgen'!$A$259:$A$285,0),MATCH(N$5,'Aceite Virgen'!$A$259:$ADI$259,0))</f>
        <v>0.8</v>
      </c>
      <c r="O15" s="64">
        <f t="array" ref="O15">INDEX('Aceite Virgen'!$A$259:$ADI$285,MATCH($B15,'Aceite Virgen'!$A$259:$A$285,0),MATCH(O$5,'Aceite Virgen'!$A$259:$ADI$259,0))</f>
        <v>0.77</v>
      </c>
      <c r="P15" s="64">
        <f t="array" ref="P15">INDEX('Aceite Virgen'!$A$259:$ADI$285,MATCH($B15,'Aceite Virgen'!$A$259:$A$285,0),MATCH(P$5,'Aceite Virgen'!$A$259:$ADI$259,0))</f>
        <v>0.39</v>
      </c>
    </row>
    <row r="16" spans="2:17" x14ac:dyDescent="0.25">
      <c r="B16" s="65">
        <f t="shared" si="1"/>
        <v>6.2</v>
      </c>
      <c r="C16" s="71">
        <f t="shared" si="2"/>
        <v>6.4</v>
      </c>
      <c r="E16" s="64">
        <f t="array" ref="E16">INDEX('Aceite Virgen'!$A$259:$ADI$285,MATCH($B16,'Aceite Virgen'!$A$259:$A$285,0),MATCH(E$5,'Aceite Virgen'!$A$259:$ADI$259,0))</f>
        <v>2.41</v>
      </c>
      <c r="F16" s="64">
        <f t="array" ref="F16">INDEX('Aceite Virgen'!$A$259:$ADI$285,MATCH($B16,'Aceite Virgen'!$A$259:$A$285,0),MATCH(F$5,'Aceite Virgen'!$A$259:$ADI$259,0))</f>
        <v>0.61</v>
      </c>
      <c r="G16" s="64">
        <f t="array" ref="G16">INDEX('Aceite Virgen'!$A$259:$ADI$285,MATCH($B16,'Aceite Virgen'!$A$259:$A$285,0),MATCH(G$5,'Aceite Virgen'!$A$259:$ADI$259,0))</f>
        <v>0</v>
      </c>
      <c r="H16" s="64">
        <f t="array" ref="H16">INDEX('Aceite Virgen'!$A$259:$ADI$285,MATCH($B16,'Aceite Virgen'!$A$259:$A$285,0),MATCH(H$5,'Aceite Virgen'!$A$259:$ADI$259,0))</f>
        <v>0.21</v>
      </c>
      <c r="I16" s="64">
        <f t="array" ref="I16">INDEX('Aceite Virgen'!$A$259:$ADI$285,MATCH($B16,'Aceite Virgen'!$A$259:$A$285,0),MATCH(I$5,'Aceite Virgen'!$A$259:$ADI$259,0))</f>
        <v>0.31</v>
      </c>
      <c r="J16" s="64">
        <f t="array" ref="J16">INDEX('Aceite Virgen'!$A$259:$ADI$285,MATCH($B16,'Aceite Virgen'!$A$259:$A$285,0),MATCH(J$5,'Aceite Virgen'!$A$259:$ADI$259,0))</f>
        <v>0.11</v>
      </c>
      <c r="K16" s="64">
        <f t="array" ref="K16">INDEX('Aceite Virgen'!$A$259:$ADI$285,MATCH($B16,'Aceite Virgen'!$A$259:$A$285,0),MATCH(K$5,'Aceite Virgen'!$A$259:$ADI$259,0))</f>
        <v>6.38</v>
      </c>
      <c r="L16" s="64">
        <f t="array" ref="L16">INDEX('Aceite Virgen'!$A$259:$ADI$285,MATCH($B16,'Aceite Virgen'!$A$259:$A$285,0),MATCH(L$5,'Aceite Virgen'!$A$259:$ADI$259,0))</f>
        <v>37.520000000000003</v>
      </c>
      <c r="M16" s="64">
        <f t="array" ref="M16">INDEX('Aceite Virgen'!$A$259:$ADI$285,MATCH($B16,'Aceite Virgen'!$A$259:$A$285,0),MATCH(M$5,'Aceite Virgen'!$A$259:$ADI$259,0))</f>
        <v>6.75</v>
      </c>
      <c r="N16" s="64">
        <f t="array" ref="N16">INDEX('Aceite Virgen'!$A$259:$ADI$285,MATCH($B16,'Aceite Virgen'!$A$259:$A$285,0),MATCH(N$5,'Aceite Virgen'!$A$259:$ADI$259,0))</f>
        <v>3.05</v>
      </c>
      <c r="O16" s="64">
        <f t="array" ref="O16">INDEX('Aceite Virgen'!$A$259:$ADI$285,MATCH($B16,'Aceite Virgen'!$A$259:$A$285,0),MATCH(O$5,'Aceite Virgen'!$A$259:$ADI$259,0))</f>
        <v>0.36</v>
      </c>
      <c r="P16" s="64">
        <f t="array" ref="P16">INDEX('Aceite Virgen'!$A$259:$ADI$285,MATCH($B16,'Aceite Virgen'!$A$259:$A$285,0),MATCH(P$5,'Aceite Virgen'!$A$259:$ADI$259,0))</f>
        <v>0</v>
      </c>
    </row>
    <row r="17" spans="2:16" x14ac:dyDescent="0.25">
      <c r="B17" s="65">
        <f t="shared" si="1"/>
        <v>6.4</v>
      </c>
      <c r="C17" s="71">
        <f t="shared" si="2"/>
        <v>6.6</v>
      </c>
      <c r="E17" s="64">
        <f t="array" ref="E17">INDEX('Aceite Virgen'!$A$259:$ADI$285,MATCH($B17,'Aceite Virgen'!$A$259:$A$285,0),MATCH(E$5,'Aceite Virgen'!$A$259:$ADI$259,0))</f>
        <v>0.37</v>
      </c>
      <c r="F17" s="64">
        <f t="array" ref="F17">INDEX('Aceite Virgen'!$A$259:$ADI$285,MATCH($B17,'Aceite Virgen'!$A$259:$A$285,0),MATCH(F$5,'Aceite Virgen'!$A$259:$ADI$259,0))</f>
        <v>1.5</v>
      </c>
      <c r="G17" s="64">
        <f t="array" ref="G17">INDEX('Aceite Virgen'!$A$259:$ADI$285,MATCH($B17,'Aceite Virgen'!$A$259:$A$285,0),MATCH(G$5,'Aceite Virgen'!$A$259:$ADI$259,0))</f>
        <v>1.43</v>
      </c>
      <c r="H17" s="64">
        <f t="array" ref="H17">INDEX('Aceite Virgen'!$A$259:$ADI$285,MATCH($B17,'Aceite Virgen'!$A$259:$A$285,0),MATCH(H$5,'Aceite Virgen'!$A$259:$ADI$259,0))</f>
        <v>0.74</v>
      </c>
      <c r="I17" s="64">
        <f t="array" ref="I17">INDEX('Aceite Virgen'!$A$259:$ADI$285,MATCH($B17,'Aceite Virgen'!$A$259:$A$285,0),MATCH(I$5,'Aceite Virgen'!$A$259:$ADI$259,0))</f>
        <v>0.83000000000000007</v>
      </c>
      <c r="J17" s="64">
        <f t="array" ref="J17">INDEX('Aceite Virgen'!$A$259:$ADI$285,MATCH($B17,'Aceite Virgen'!$A$259:$A$285,0),MATCH(J$5,'Aceite Virgen'!$A$259:$ADI$259,0))</f>
        <v>1.4</v>
      </c>
      <c r="K17" s="64">
        <f t="array" ref="K17">INDEX('Aceite Virgen'!$A$259:$ADI$285,MATCH($B17,'Aceite Virgen'!$A$259:$A$285,0),MATCH(K$5,'Aceite Virgen'!$A$259:$ADI$259,0))</f>
        <v>1.56</v>
      </c>
      <c r="L17" s="64">
        <f t="array" ref="L17">INDEX('Aceite Virgen'!$A$259:$ADI$285,MATCH($B17,'Aceite Virgen'!$A$259:$A$285,0),MATCH(L$5,'Aceite Virgen'!$A$259:$ADI$259,0))</f>
        <v>3.88</v>
      </c>
      <c r="M17" s="64">
        <f t="array" ref="M17">INDEX('Aceite Virgen'!$A$259:$ADI$285,MATCH($B17,'Aceite Virgen'!$A$259:$A$285,0),MATCH(M$5,'Aceite Virgen'!$A$259:$ADI$259,0))</f>
        <v>4.75</v>
      </c>
      <c r="N17" s="64">
        <f t="array" ref="N17">INDEX('Aceite Virgen'!$A$259:$ADI$285,MATCH($B17,'Aceite Virgen'!$A$259:$A$285,0),MATCH(N$5,'Aceite Virgen'!$A$259:$ADI$259,0))</f>
        <v>1.03</v>
      </c>
      <c r="O17" s="64">
        <f t="array" ref="O17">INDEX('Aceite Virgen'!$A$259:$ADI$285,MATCH($B17,'Aceite Virgen'!$A$259:$A$285,0),MATCH(O$5,'Aceite Virgen'!$A$259:$ADI$259,0))</f>
        <v>0.59</v>
      </c>
      <c r="P17" s="64">
        <f t="array" ref="P17">INDEX('Aceite Virgen'!$A$259:$ADI$285,MATCH($B17,'Aceite Virgen'!$A$259:$A$285,0),MATCH(P$5,'Aceite Virgen'!$A$259:$ADI$259,0))</f>
        <v>0</v>
      </c>
    </row>
    <row r="18" spans="2:16" x14ac:dyDescent="0.25">
      <c r="B18" s="65">
        <f t="shared" si="1"/>
        <v>6.6</v>
      </c>
      <c r="C18" s="71">
        <f t="shared" si="2"/>
        <v>6.8</v>
      </c>
      <c r="E18" s="64">
        <f t="array" ref="E18">INDEX('Aceite Virgen'!$A$259:$ADI$285,MATCH($B18,'Aceite Virgen'!$A$259:$A$285,0),MATCH(E$5,'Aceite Virgen'!$A$259:$ADI$259,0))</f>
        <v>0.26</v>
      </c>
      <c r="F18" s="64">
        <f t="array" ref="F18">INDEX('Aceite Virgen'!$A$259:$ADI$285,MATCH($B18,'Aceite Virgen'!$A$259:$A$285,0),MATCH(F$5,'Aceite Virgen'!$A$259:$ADI$259,0))</f>
        <v>0.38</v>
      </c>
      <c r="G18" s="64">
        <f t="array" ref="G18">INDEX('Aceite Virgen'!$A$259:$ADI$285,MATCH($B18,'Aceite Virgen'!$A$259:$A$285,0),MATCH(G$5,'Aceite Virgen'!$A$259:$ADI$259,0))</f>
        <v>0</v>
      </c>
      <c r="H18" s="64">
        <f t="array" ref="H18">INDEX('Aceite Virgen'!$A$259:$ADI$285,MATCH($B18,'Aceite Virgen'!$A$259:$A$285,0),MATCH(H$5,'Aceite Virgen'!$A$259:$ADI$259,0))</f>
        <v>0.64</v>
      </c>
      <c r="I18" s="64">
        <f t="array" ref="I18">INDEX('Aceite Virgen'!$A$259:$ADI$285,MATCH($B18,'Aceite Virgen'!$A$259:$A$285,0),MATCH(I$5,'Aceite Virgen'!$A$259:$ADI$259,0))</f>
        <v>1.85</v>
      </c>
      <c r="J18" s="64">
        <f t="array" ref="J18">INDEX('Aceite Virgen'!$A$259:$ADI$285,MATCH($B18,'Aceite Virgen'!$A$259:$A$285,0),MATCH(J$5,'Aceite Virgen'!$A$259:$ADI$259,0))</f>
        <v>2.5599999999999996</v>
      </c>
      <c r="K18" s="64">
        <f t="array" ref="K18">INDEX('Aceite Virgen'!$A$259:$ADI$285,MATCH($B18,'Aceite Virgen'!$A$259:$A$285,0),MATCH(K$5,'Aceite Virgen'!$A$259:$ADI$259,0))</f>
        <v>0.49</v>
      </c>
      <c r="L18" s="64">
        <f t="array" ref="L18">INDEX('Aceite Virgen'!$A$259:$ADI$285,MATCH($B18,'Aceite Virgen'!$A$259:$A$285,0),MATCH(L$5,'Aceite Virgen'!$A$259:$ADI$259,0))</f>
        <v>3.36</v>
      </c>
      <c r="M18" s="64">
        <f t="array" ref="M18">INDEX('Aceite Virgen'!$A$259:$ADI$285,MATCH($B18,'Aceite Virgen'!$A$259:$A$285,0),MATCH(M$5,'Aceite Virgen'!$A$259:$ADI$259,0))</f>
        <v>2.04</v>
      </c>
      <c r="N18" s="64">
        <f t="array" ref="N18">INDEX('Aceite Virgen'!$A$259:$ADI$285,MATCH($B18,'Aceite Virgen'!$A$259:$A$285,0),MATCH(N$5,'Aceite Virgen'!$A$259:$ADI$259,0))</f>
        <v>2.12</v>
      </c>
      <c r="O18" s="64">
        <f t="array" ref="O18">INDEX('Aceite Virgen'!$A$259:$ADI$285,MATCH($B18,'Aceite Virgen'!$A$259:$A$285,0),MATCH(O$5,'Aceite Virgen'!$A$259:$ADI$259,0))</f>
        <v>1.94</v>
      </c>
      <c r="P18" s="64">
        <f t="array" ref="P18">INDEX('Aceite Virgen'!$A$259:$ADI$285,MATCH($B18,'Aceite Virgen'!$A$259:$A$285,0),MATCH(P$5,'Aceite Virgen'!$A$259:$ADI$259,0))</f>
        <v>0.58000000000000007</v>
      </c>
    </row>
    <row r="19" spans="2:16" x14ac:dyDescent="0.25">
      <c r="B19" s="65">
        <f t="shared" si="1"/>
        <v>6.8</v>
      </c>
      <c r="C19" s="71">
        <f t="shared" si="2"/>
        <v>7</v>
      </c>
      <c r="E19" s="64">
        <f t="array" ref="E19">INDEX('Aceite Virgen'!$A$259:$ADI$285,MATCH($B19,'Aceite Virgen'!$A$259:$A$285,0),MATCH(E$5,'Aceite Virgen'!$A$259:$ADI$259,0))</f>
        <v>0.31</v>
      </c>
      <c r="F19" s="64">
        <f t="array" ref="F19">INDEX('Aceite Virgen'!$A$259:$ADI$285,MATCH($B19,'Aceite Virgen'!$A$259:$A$285,0),MATCH(F$5,'Aceite Virgen'!$A$259:$ADI$259,0))</f>
        <v>0</v>
      </c>
      <c r="G19" s="64">
        <f t="array" ref="G19">INDEX('Aceite Virgen'!$A$259:$ADI$285,MATCH($B19,'Aceite Virgen'!$A$259:$A$285,0),MATCH(G$5,'Aceite Virgen'!$A$259:$ADI$259,0))</f>
        <v>0</v>
      </c>
      <c r="H19" s="64">
        <f t="array" ref="H19">INDEX('Aceite Virgen'!$A$259:$ADI$285,MATCH($B19,'Aceite Virgen'!$A$259:$A$285,0),MATCH(H$5,'Aceite Virgen'!$A$259:$ADI$259,0))</f>
        <v>0.73</v>
      </c>
      <c r="I19" s="64">
        <f t="array" ref="I19">INDEX('Aceite Virgen'!$A$259:$ADI$285,MATCH($B19,'Aceite Virgen'!$A$259:$A$285,0),MATCH(I$5,'Aceite Virgen'!$A$259:$ADI$259,0))</f>
        <v>0.77</v>
      </c>
      <c r="J19" s="64">
        <f t="array" ref="J19">INDEX('Aceite Virgen'!$A$259:$ADI$285,MATCH($B19,'Aceite Virgen'!$A$259:$A$285,0),MATCH(J$5,'Aceite Virgen'!$A$259:$ADI$259,0))</f>
        <v>0.12</v>
      </c>
      <c r="K19" s="64">
        <f t="array" ref="K19">INDEX('Aceite Virgen'!$A$259:$ADI$285,MATCH($B19,'Aceite Virgen'!$A$259:$A$285,0),MATCH(K$5,'Aceite Virgen'!$A$259:$ADI$259,0))</f>
        <v>0.06</v>
      </c>
      <c r="L19" s="64">
        <f t="array" ref="L19">INDEX('Aceite Virgen'!$A$259:$ADI$285,MATCH($B19,'Aceite Virgen'!$A$259:$A$285,0),MATCH(L$5,'Aceite Virgen'!$A$259:$ADI$259,0))</f>
        <v>0.82000000000000006</v>
      </c>
      <c r="M19" s="64">
        <f t="array" ref="M19">INDEX('Aceite Virgen'!$A$259:$ADI$285,MATCH($B19,'Aceite Virgen'!$A$259:$A$285,0),MATCH(M$5,'Aceite Virgen'!$A$259:$ADI$259,0))</f>
        <v>1.32</v>
      </c>
      <c r="N19" s="64">
        <f t="array" ref="N19">INDEX('Aceite Virgen'!$A$259:$ADI$285,MATCH($B19,'Aceite Virgen'!$A$259:$A$285,0),MATCH(N$5,'Aceite Virgen'!$A$259:$ADI$259,0))</f>
        <v>0.60000000000000009</v>
      </c>
      <c r="O19" s="64">
        <f t="array" ref="O19">INDEX('Aceite Virgen'!$A$259:$ADI$285,MATCH($B19,'Aceite Virgen'!$A$259:$A$285,0),MATCH(O$5,'Aceite Virgen'!$A$259:$ADI$259,0))</f>
        <v>0.08</v>
      </c>
      <c r="P19" s="64">
        <f t="array" ref="P19">INDEX('Aceite Virgen'!$A$259:$ADI$285,MATCH($B19,'Aceite Virgen'!$A$259:$A$285,0),MATCH(P$5,'Aceite Virgen'!$A$259:$ADI$259,0))</f>
        <v>0.37</v>
      </c>
    </row>
    <row r="20" spans="2:16" x14ac:dyDescent="0.25">
      <c r="B20" s="65">
        <f t="shared" si="1"/>
        <v>7</v>
      </c>
      <c r="C20" s="71">
        <f t="shared" si="2"/>
        <v>7.2</v>
      </c>
      <c r="E20" s="64">
        <f t="array" ref="E20">INDEX('Aceite Virgen'!$A$259:$ADI$285,MATCH($B20,'Aceite Virgen'!$A$259:$A$285,0),MATCH(E$5,'Aceite Virgen'!$A$259:$ADI$259,0))</f>
        <v>0.52</v>
      </c>
      <c r="F20" s="64">
        <f t="array" ref="F20">INDEX('Aceite Virgen'!$A$259:$ADI$285,MATCH($B20,'Aceite Virgen'!$A$259:$A$285,0),MATCH(F$5,'Aceite Virgen'!$A$259:$ADI$259,0))</f>
        <v>0.96</v>
      </c>
      <c r="G20" s="64">
        <f t="array" ref="G20">INDEX('Aceite Virgen'!$A$259:$ADI$285,MATCH($B20,'Aceite Virgen'!$A$259:$A$285,0),MATCH(G$5,'Aceite Virgen'!$A$259:$ADI$259,0))</f>
        <v>0</v>
      </c>
      <c r="H20" s="64">
        <f t="array" ref="H20">INDEX('Aceite Virgen'!$A$259:$ADI$285,MATCH($B20,'Aceite Virgen'!$A$259:$A$285,0),MATCH(H$5,'Aceite Virgen'!$A$259:$ADI$259,0))</f>
        <v>0</v>
      </c>
      <c r="I20" s="64">
        <f t="array" ref="I20">INDEX('Aceite Virgen'!$A$259:$ADI$285,MATCH($B20,'Aceite Virgen'!$A$259:$A$285,0),MATCH(I$5,'Aceite Virgen'!$A$259:$ADI$259,0))</f>
        <v>2.6</v>
      </c>
      <c r="J20" s="64">
        <f t="array" ref="J20">INDEX('Aceite Virgen'!$A$259:$ADI$285,MATCH($B20,'Aceite Virgen'!$A$259:$A$285,0),MATCH(J$5,'Aceite Virgen'!$A$259:$ADI$259,0))</f>
        <v>3.42</v>
      </c>
      <c r="K20" s="64">
        <f t="array" ref="K20">INDEX('Aceite Virgen'!$A$259:$ADI$285,MATCH($B20,'Aceite Virgen'!$A$259:$A$285,0),MATCH(K$5,'Aceite Virgen'!$A$259:$ADI$259,0))</f>
        <v>4.4400000000000004</v>
      </c>
      <c r="L20" s="64">
        <f t="array" ref="L20">INDEX('Aceite Virgen'!$A$259:$ADI$285,MATCH($B20,'Aceite Virgen'!$A$259:$A$285,0),MATCH(L$5,'Aceite Virgen'!$A$259:$ADI$259,0))</f>
        <v>0.59</v>
      </c>
      <c r="M20" s="64">
        <f t="array" ref="M20">INDEX('Aceite Virgen'!$A$259:$ADI$285,MATCH($B20,'Aceite Virgen'!$A$259:$A$285,0),MATCH(M$5,'Aceite Virgen'!$A$259:$ADI$259,0))</f>
        <v>0.1</v>
      </c>
      <c r="N20" s="64">
        <f t="array" ref="N20">INDEX('Aceite Virgen'!$A$259:$ADI$285,MATCH($B20,'Aceite Virgen'!$A$259:$A$285,0),MATCH(N$5,'Aceite Virgen'!$A$259:$ADI$259,0))</f>
        <v>0</v>
      </c>
      <c r="O20" s="64">
        <f t="array" ref="O20">INDEX('Aceite Virgen'!$A$259:$ADI$285,MATCH($B20,'Aceite Virgen'!$A$259:$A$285,0),MATCH(O$5,'Aceite Virgen'!$A$259:$ADI$259,0))</f>
        <v>0</v>
      </c>
      <c r="P20" s="64">
        <f t="array" ref="P20">INDEX('Aceite Virgen'!$A$259:$ADI$285,MATCH($B20,'Aceite Virgen'!$A$259:$A$285,0),MATCH(P$5,'Aceite Virgen'!$A$259:$ADI$259,0))</f>
        <v>0</v>
      </c>
    </row>
    <row r="21" spans="2:16" x14ac:dyDescent="0.25">
      <c r="B21" s="65">
        <f t="shared" si="1"/>
        <v>7.2</v>
      </c>
      <c r="C21" s="71">
        <f t="shared" si="2"/>
        <v>7.4</v>
      </c>
      <c r="E21" s="64">
        <f t="array" ref="E21">INDEX('Aceite Virgen'!$A$259:$ADI$285,MATCH($B21,'Aceite Virgen'!$A$259:$A$285,0),MATCH(E$5,'Aceite Virgen'!$A$259:$ADI$259,0))</f>
        <v>1.45</v>
      </c>
      <c r="F21" s="64">
        <f t="array" ref="F21">INDEX('Aceite Virgen'!$A$259:$ADI$285,MATCH($B21,'Aceite Virgen'!$A$259:$A$285,0),MATCH(F$5,'Aceite Virgen'!$A$259:$ADI$259,0))</f>
        <v>0.11</v>
      </c>
      <c r="G21" s="64">
        <f t="array" ref="G21">INDEX('Aceite Virgen'!$A$259:$ADI$285,MATCH($B21,'Aceite Virgen'!$A$259:$A$285,0),MATCH(G$5,'Aceite Virgen'!$A$259:$ADI$259,0))</f>
        <v>0.96</v>
      </c>
      <c r="H21" s="64">
        <f t="array" ref="H21">INDEX('Aceite Virgen'!$A$259:$ADI$285,MATCH($B21,'Aceite Virgen'!$A$259:$A$285,0),MATCH(H$5,'Aceite Virgen'!$A$259:$ADI$259,0))</f>
        <v>0.25</v>
      </c>
      <c r="I21" s="64">
        <f t="array" ref="I21">INDEX('Aceite Virgen'!$A$259:$ADI$285,MATCH($B21,'Aceite Virgen'!$A$259:$A$285,0),MATCH(I$5,'Aceite Virgen'!$A$259:$ADI$259,0))</f>
        <v>1.53</v>
      </c>
      <c r="J21" s="64">
        <f t="array" ref="J21">INDEX('Aceite Virgen'!$A$259:$ADI$285,MATCH($B21,'Aceite Virgen'!$A$259:$A$285,0),MATCH(J$5,'Aceite Virgen'!$A$259:$ADI$259,0))</f>
        <v>1.91</v>
      </c>
      <c r="K21" s="64">
        <f t="array" ref="K21">INDEX('Aceite Virgen'!$A$259:$ADI$285,MATCH($B21,'Aceite Virgen'!$A$259:$A$285,0),MATCH(K$5,'Aceite Virgen'!$A$259:$ADI$259,0))</f>
        <v>14.620000000000001</v>
      </c>
      <c r="L21" s="64">
        <f t="array" ref="L21">INDEX('Aceite Virgen'!$A$259:$ADI$285,MATCH($B21,'Aceite Virgen'!$A$259:$A$285,0),MATCH(L$5,'Aceite Virgen'!$A$259:$ADI$259,0))</f>
        <v>1.03</v>
      </c>
      <c r="M21" s="64">
        <f t="array" ref="M21">INDEX('Aceite Virgen'!$A$259:$ADI$285,MATCH($B21,'Aceite Virgen'!$A$259:$A$285,0),MATCH(M$5,'Aceite Virgen'!$A$259:$ADI$259,0))</f>
        <v>0.31</v>
      </c>
      <c r="N21" s="64">
        <f t="array" ref="N21">INDEX('Aceite Virgen'!$A$259:$ADI$285,MATCH($B21,'Aceite Virgen'!$A$259:$A$285,0),MATCH(N$5,'Aceite Virgen'!$A$259:$ADI$259,0))</f>
        <v>0.13</v>
      </c>
      <c r="O21" s="64">
        <f t="array" ref="O21">INDEX('Aceite Virgen'!$A$259:$ADI$285,MATCH($B21,'Aceite Virgen'!$A$259:$A$285,0),MATCH(O$5,'Aceite Virgen'!$A$259:$ADI$259,0))</f>
        <v>0.24</v>
      </c>
      <c r="P21" s="64">
        <f t="array" ref="P21">INDEX('Aceite Virgen'!$A$259:$ADI$285,MATCH($B21,'Aceite Virgen'!$A$259:$A$285,0),MATCH(P$5,'Aceite Virgen'!$A$259:$ADI$259,0))</f>
        <v>0</v>
      </c>
    </row>
    <row r="22" spans="2:16" x14ac:dyDescent="0.25">
      <c r="B22" s="65">
        <f t="shared" si="1"/>
        <v>7.4</v>
      </c>
      <c r="C22" s="71">
        <f t="shared" si="2"/>
        <v>7.6</v>
      </c>
      <c r="E22" s="64">
        <f t="array" ref="E22">INDEX('Aceite Virgen'!$A$259:$ADI$285,MATCH($B22,'Aceite Virgen'!$A$259:$A$285,0),MATCH(E$5,'Aceite Virgen'!$A$259:$ADI$259,0))</f>
        <v>3.5700000000000003</v>
      </c>
      <c r="F22" s="64">
        <f t="array" ref="F22">INDEX('Aceite Virgen'!$A$259:$ADI$285,MATCH($B22,'Aceite Virgen'!$A$259:$A$285,0),MATCH(F$5,'Aceite Virgen'!$A$259:$ADI$259,0))</f>
        <v>2.7</v>
      </c>
      <c r="G22" s="64">
        <f t="array" ref="G22">INDEX('Aceite Virgen'!$A$259:$ADI$285,MATCH($B22,'Aceite Virgen'!$A$259:$A$285,0),MATCH(G$5,'Aceite Virgen'!$A$259:$ADI$259,0))</f>
        <v>6.27</v>
      </c>
      <c r="H22" s="64">
        <f t="array" ref="H22">INDEX('Aceite Virgen'!$A$259:$ADI$285,MATCH($B22,'Aceite Virgen'!$A$259:$A$285,0),MATCH(H$5,'Aceite Virgen'!$A$259:$ADI$259,0))</f>
        <v>6.21</v>
      </c>
      <c r="I22" s="64">
        <f t="array" ref="I22">INDEX('Aceite Virgen'!$A$259:$ADI$285,MATCH($B22,'Aceite Virgen'!$A$259:$A$285,0),MATCH(I$5,'Aceite Virgen'!$A$259:$ADI$259,0))</f>
        <v>8.620000000000001</v>
      </c>
      <c r="J22" s="64">
        <f t="array" ref="J22">INDEX('Aceite Virgen'!$A$259:$ADI$285,MATCH($B22,'Aceite Virgen'!$A$259:$A$285,0),MATCH(J$5,'Aceite Virgen'!$A$259:$ADI$259,0))</f>
        <v>12.18</v>
      </c>
      <c r="K22" s="64">
        <f t="array" ref="K22">INDEX('Aceite Virgen'!$A$259:$ADI$285,MATCH($B22,'Aceite Virgen'!$A$259:$A$285,0),MATCH(K$5,'Aceite Virgen'!$A$259:$ADI$259,0))</f>
        <v>35.19</v>
      </c>
      <c r="L22" s="64">
        <f t="array" ref="L22">INDEX('Aceite Virgen'!$A$259:$ADI$285,MATCH($B22,'Aceite Virgen'!$A$259:$A$285,0),MATCH(L$5,'Aceite Virgen'!$A$259:$ADI$259,0))</f>
        <v>5.01</v>
      </c>
      <c r="M22" s="64">
        <f t="array" ref="M22">INDEX('Aceite Virgen'!$A$259:$ADI$285,MATCH($B22,'Aceite Virgen'!$A$259:$A$285,0),MATCH(M$5,'Aceite Virgen'!$A$259:$ADI$259,0))</f>
        <v>0.51</v>
      </c>
      <c r="N22" s="64">
        <f t="array" ref="N22">INDEX('Aceite Virgen'!$A$259:$ADI$285,MATCH($B22,'Aceite Virgen'!$A$259:$A$285,0),MATCH(N$5,'Aceite Virgen'!$A$259:$ADI$259,0))</f>
        <v>0.33999999999999997</v>
      </c>
      <c r="O22" s="64">
        <f t="array" ref="O22">INDEX('Aceite Virgen'!$A$259:$ADI$285,MATCH($B22,'Aceite Virgen'!$A$259:$A$285,0),MATCH(O$5,'Aceite Virgen'!$A$259:$ADI$259,0))</f>
        <v>0.14000000000000001</v>
      </c>
      <c r="P22" s="64">
        <f t="array" ref="P22">INDEX('Aceite Virgen'!$A$259:$ADI$285,MATCH($B22,'Aceite Virgen'!$A$259:$A$285,0),MATCH(P$5,'Aceite Virgen'!$A$259:$ADI$259,0))</f>
        <v>0.09</v>
      </c>
    </row>
    <row r="23" spans="2:16" x14ac:dyDescent="0.25">
      <c r="B23" s="65">
        <f t="shared" si="1"/>
        <v>7.6</v>
      </c>
      <c r="C23" s="71">
        <f t="shared" si="2"/>
        <v>7.8</v>
      </c>
      <c r="E23" s="64">
        <f t="array" ref="E23">INDEX('Aceite Virgen'!$A$259:$ADI$285,MATCH($B23,'Aceite Virgen'!$A$259:$A$285,0),MATCH(E$5,'Aceite Virgen'!$A$259:$ADI$259,0))</f>
        <v>0</v>
      </c>
      <c r="F23" s="64">
        <f t="array" ref="F23">INDEX('Aceite Virgen'!$A$259:$ADI$285,MATCH($B23,'Aceite Virgen'!$A$259:$A$285,0),MATCH(F$5,'Aceite Virgen'!$A$259:$ADI$259,0))</f>
        <v>0</v>
      </c>
      <c r="G23" s="64">
        <f t="array" ref="G23">INDEX('Aceite Virgen'!$A$259:$ADI$285,MATCH($B23,'Aceite Virgen'!$A$259:$A$285,0),MATCH(G$5,'Aceite Virgen'!$A$259:$ADI$259,0))</f>
        <v>1.1100000000000001</v>
      </c>
      <c r="H23" s="64">
        <f t="array" ref="H23">INDEX('Aceite Virgen'!$A$259:$ADI$285,MATCH($B23,'Aceite Virgen'!$A$259:$A$285,0),MATCH(H$5,'Aceite Virgen'!$A$259:$ADI$259,0))</f>
        <v>2.58</v>
      </c>
      <c r="I23" s="64">
        <f t="array" ref="I23">INDEX('Aceite Virgen'!$A$259:$ADI$285,MATCH($B23,'Aceite Virgen'!$A$259:$A$285,0),MATCH(I$5,'Aceite Virgen'!$A$259:$ADI$259,0))</f>
        <v>1.81</v>
      </c>
      <c r="J23" s="64">
        <f t="array" ref="J23">INDEX('Aceite Virgen'!$A$259:$ADI$285,MATCH($B23,'Aceite Virgen'!$A$259:$A$285,0),MATCH(J$5,'Aceite Virgen'!$A$259:$ADI$259,0))</f>
        <v>24.319999999999997</v>
      </c>
      <c r="K23" s="64">
        <f t="array" ref="K23">INDEX('Aceite Virgen'!$A$259:$ADI$285,MATCH($B23,'Aceite Virgen'!$A$259:$A$285,0),MATCH(K$5,'Aceite Virgen'!$A$259:$ADI$259,0))</f>
        <v>4.72</v>
      </c>
      <c r="L23" s="64">
        <f t="array" ref="L23">INDEX('Aceite Virgen'!$A$259:$ADI$285,MATCH($B23,'Aceite Virgen'!$A$259:$A$285,0),MATCH(L$5,'Aceite Virgen'!$A$259:$ADI$259,0))</f>
        <v>2.21</v>
      </c>
      <c r="M23" s="64">
        <f t="array" ref="M23">INDEX('Aceite Virgen'!$A$259:$ADI$285,MATCH($B23,'Aceite Virgen'!$A$259:$A$285,0),MATCH(M$5,'Aceite Virgen'!$A$259:$ADI$259,0))</f>
        <v>0.24</v>
      </c>
      <c r="N23" s="64">
        <f t="array" ref="N23">INDEX('Aceite Virgen'!$A$259:$ADI$285,MATCH($B23,'Aceite Virgen'!$A$259:$A$285,0),MATCH(N$5,'Aceite Virgen'!$A$259:$ADI$259,0))</f>
        <v>4.3</v>
      </c>
      <c r="O23" s="64">
        <f t="array" ref="O23">INDEX('Aceite Virgen'!$A$259:$ADI$285,MATCH($B23,'Aceite Virgen'!$A$259:$A$285,0),MATCH(O$5,'Aceite Virgen'!$A$259:$ADI$259,0))</f>
        <v>0</v>
      </c>
      <c r="P23" s="64">
        <f t="array" ref="P23">INDEX('Aceite Virgen'!$A$259:$ADI$285,MATCH($B23,'Aceite Virgen'!$A$259:$A$285,0),MATCH(P$5,'Aceite Virgen'!$A$259:$ADI$259,0))</f>
        <v>0.14000000000000001</v>
      </c>
    </row>
    <row r="24" spans="2:16" x14ac:dyDescent="0.25">
      <c r="B24" s="65">
        <f t="shared" si="1"/>
        <v>7.8</v>
      </c>
      <c r="C24" s="71">
        <f t="shared" si="2"/>
        <v>8</v>
      </c>
      <c r="E24" s="64">
        <f t="array" ref="E24">INDEX('Aceite Virgen'!$A$259:$ADI$285,MATCH($B24,'Aceite Virgen'!$A$259:$A$285,0),MATCH(E$5,'Aceite Virgen'!$A$259:$ADI$259,0))</f>
        <v>1.5</v>
      </c>
      <c r="F24" s="64">
        <f t="array" ref="F24">INDEX('Aceite Virgen'!$A$259:$ADI$285,MATCH($B24,'Aceite Virgen'!$A$259:$A$285,0),MATCH(F$5,'Aceite Virgen'!$A$259:$ADI$259,0))</f>
        <v>1.98</v>
      </c>
      <c r="G24" s="64">
        <f t="array" ref="G24">INDEX('Aceite Virgen'!$A$259:$ADI$285,MATCH($B24,'Aceite Virgen'!$A$259:$A$285,0),MATCH(G$5,'Aceite Virgen'!$A$259:$ADI$259,0))</f>
        <v>2.1800000000000002</v>
      </c>
      <c r="H24" s="64">
        <f t="array" ref="H24">INDEX('Aceite Virgen'!$A$259:$ADI$285,MATCH($B24,'Aceite Virgen'!$A$259:$A$285,0),MATCH(H$5,'Aceite Virgen'!$A$259:$ADI$259,0))</f>
        <v>50.330000000000005</v>
      </c>
      <c r="I24" s="64">
        <f t="array" ref="I24">INDEX('Aceite Virgen'!$A$259:$ADI$285,MATCH($B24,'Aceite Virgen'!$A$259:$A$285,0),MATCH(I$5,'Aceite Virgen'!$A$259:$ADI$259,0))</f>
        <v>55.830000000000005</v>
      </c>
      <c r="J24" s="64">
        <f t="array" ref="J24">INDEX('Aceite Virgen'!$A$259:$ADI$285,MATCH($B24,'Aceite Virgen'!$A$259:$A$285,0),MATCH(J$5,'Aceite Virgen'!$A$259:$ADI$259,0))</f>
        <v>10.07</v>
      </c>
      <c r="K24" s="64">
        <f t="array" ref="K24">INDEX('Aceite Virgen'!$A$259:$ADI$285,MATCH($B24,'Aceite Virgen'!$A$259:$A$285,0),MATCH(K$5,'Aceite Virgen'!$A$259:$ADI$259,0))</f>
        <v>3.3000000000000003</v>
      </c>
      <c r="L24" s="64">
        <f t="array" ref="L24">INDEX('Aceite Virgen'!$A$259:$ADI$285,MATCH($B24,'Aceite Virgen'!$A$259:$A$285,0),MATCH(L$5,'Aceite Virgen'!$A$259:$ADI$259,0))</f>
        <v>2.46</v>
      </c>
      <c r="M24" s="64">
        <f t="array" ref="M24">INDEX('Aceite Virgen'!$A$259:$ADI$285,MATCH($B24,'Aceite Virgen'!$A$259:$A$285,0),MATCH(M$5,'Aceite Virgen'!$A$259:$ADI$259,0))</f>
        <v>0.99</v>
      </c>
      <c r="N24" s="64">
        <f t="array" ref="N24">INDEX('Aceite Virgen'!$A$259:$ADI$285,MATCH($B24,'Aceite Virgen'!$A$259:$A$285,0),MATCH(N$5,'Aceite Virgen'!$A$259:$ADI$259,0))</f>
        <v>1.0900000000000001</v>
      </c>
      <c r="O24" s="64">
        <f t="array" ref="O24">INDEX('Aceite Virgen'!$A$259:$ADI$285,MATCH($B24,'Aceite Virgen'!$A$259:$A$285,0),MATCH(O$5,'Aceite Virgen'!$A$259:$ADI$259,0))</f>
        <v>0</v>
      </c>
      <c r="P24" s="64">
        <f t="array" ref="P24">INDEX('Aceite Virgen'!$A$259:$ADI$285,MATCH($B24,'Aceite Virgen'!$A$259:$A$285,0),MATCH(P$5,'Aceite Virgen'!$A$259:$ADI$259,0))</f>
        <v>0</v>
      </c>
    </row>
    <row r="25" spans="2:16" x14ac:dyDescent="0.25">
      <c r="B25" s="65">
        <f t="shared" si="1"/>
        <v>8</v>
      </c>
      <c r="C25" s="71">
        <f t="shared" si="2"/>
        <v>8.1999999999999993</v>
      </c>
      <c r="E25" s="64">
        <f t="array" ref="E25">INDEX('Aceite Virgen'!$A$259:$ADI$285,MATCH($B25,'Aceite Virgen'!$A$259:$A$285,0),MATCH(E$5,'Aceite Virgen'!$A$259:$ADI$259,0))</f>
        <v>2.8600000000000003</v>
      </c>
      <c r="F25" s="64">
        <f t="array" ref="F25">INDEX('Aceite Virgen'!$A$259:$ADI$285,MATCH($B25,'Aceite Virgen'!$A$259:$A$285,0),MATCH(F$5,'Aceite Virgen'!$A$259:$ADI$259,0))</f>
        <v>0.65</v>
      </c>
      <c r="G25" s="64">
        <f t="array" ref="G25">INDEX('Aceite Virgen'!$A$259:$ADI$285,MATCH($B25,'Aceite Virgen'!$A$259:$A$285,0),MATCH(G$5,'Aceite Virgen'!$A$259:$ADI$259,0))</f>
        <v>10.18</v>
      </c>
      <c r="H25" s="64">
        <f t="array" ref="H25">INDEX('Aceite Virgen'!$A$259:$ADI$285,MATCH($B25,'Aceite Virgen'!$A$259:$A$285,0),MATCH(H$5,'Aceite Virgen'!$A$259:$ADI$259,0))</f>
        <v>6.88</v>
      </c>
      <c r="I25" s="64">
        <f t="array" ref="I25">INDEX('Aceite Virgen'!$A$259:$ADI$285,MATCH($B25,'Aceite Virgen'!$A$259:$A$285,0),MATCH(I$5,'Aceite Virgen'!$A$259:$ADI$259,0))</f>
        <v>0.26</v>
      </c>
      <c r="J25" s="64">
        <f t="array" ref="J25">INDEX('Aceite Virgen'!$A$259:$ADI$285,MATCH($B25,'Aceite Virgen'!$A$259:$A$285,0),MATCH(J$5,'Aceite Virgen'!$A$259:$ADI$259,0))</f>
        <v>15.799999999999997</v>
      </c>
      <c r="K25" s="64">
        <f t="array" ref="K25">INDEX('Aceite Virgen'!$A$259:$ADI$285,MATCH($B25,'Aceite Virgen'!$A$259:$A$285,0),MATCH(K$5,'Aceite Virgen'!$A$259:$ADI$259,0))</f>
        <v>0.65</v>
      </c>
      <c r="L25" s="64">
        <f t="array" ref="L25">INDEX('Aceite Virgen'!$A$259:$ADI$285,MATCH($B25,'Aceite Virgen'!$A$259:$A$285,0),MATCH(L$5,'Aceite Virgen'!$A$259:$ADI$259,0))</f>
        <v>1.01</v>
      </c>
      <c r="M25" s="64">
        <f t="array" ref="M25">INDEX('Aceite Virgen'!$A$259:$ADI$285,MATCH($B25,'Aceite Virgen'!$A$259:$A$285,0),MATCH(M$5,'Aceite Virgen'!$A$259:$ADI$259,0))</f>
        <v>0.27</v>
      </c>
      <c r="N25" s="64">
        <f t="array" ref="N25">INDEX('Aceite Virgen'!$A$259:$ADI$285,MATCH($B25,'Aceite Virgen'!$A$259:$A$285,0),MATCH(N$5,'Aceite Virgen'!$A$259:$ADI$259,0))</f>
        <v>0.48</v>
      </c>
      <c r="O25" s="64">
        <f t="array" ref="O25">INDEX('Aceite Virgen'!$A$259:$ADI$285,MATCH($B25,'Aceite Virgen'!$A$259:$A$285,0),MATCH(O$5,'Aceite Virgen'!$A$259:$ADI$259,0))</f>
        <v>0.15</v>
      </c>
      <c r="P25" s="64">
        <f t="array" ref="P25">INDEX('Aceite Virgen'!$A$259:$ADI$285,MATCH($B25,'Aceite Virgen'!$A$259:$A$285,0),MATCH(P$5,'Aceite Virgen'!$A$259:$ADI$259,0))</f>
        <v>1.86</v>
      </c>
    </row>
    <row r="26" spans="2:16" x14ac:dyDescent="0.25">
      <c r="B26" s="65">
        <f t="shared" si="1"/>
        <v>8.1999999999999993</v>
      </c>
      <c r="C26" s="71">
        <f t="shared" si="2"/>
        <v>8.4</v>
      </c>
      <c r="E26" s="64">
        <f t="array" ref="E26">INDEX('Aceite Virgen'!$A$259:$ADI$285,MATCH($B26,'Aceite Virgen'!$A$259:$A$285,0),MATCH(E$5,'Aceite Virgen'!$A$259:$ADI$259,0))</f>
        <v>1.83</v>
      </c>
      <c r="F26" s="64">
        <f t="array" ref="F26">INDEX('Aceite Virgen'!$A$259:$ADI$285,MATCH($B26,'Aceite Virgen'!$A$259:$A$285,0),MATCH(F$5,'Aceite Virgen'!$A$259:$ADI$259,0))</f>
        <v>2.83</v>
      </c>
      <c r="G26" s="64">
        <f t="array" ref="G26">INDEX('Aceite Virgen'!$A$259:$ADI$285,MATCH($B26,'Aceite Virgen'!$A$259:$A$285,0),MATCH(G$5,'Aceite Virgen'!$A$259:$ADI$259,0))</f>
        <v>32.700000000000003</v>
      </c>
      <c r="H26" s="64">
        <f t="array" ref="H26">INDEX('Aceite Virgen'!$A$259:$ADI$285,MATCH($B26,'Aceite Virgen'!$A$259:$A$285,0),MATCH(H$5,'Aceite Virgen'!$A$259:$ADI$259,0))</f>
        <v>14.98</v>
      </c>
      <c r="I26" s="64">
        <f t="array" ref="I26">INDEX('Aceite Virgen'!$A$259:$ADI$285,MATCH($B26,'Aceite Virgen'!$A$259:$A$285,0),MATCH(I$5,'Aceite Virgen'!$A$259:$ADI$259,0))</f>
        <v>1.55</v>
      </c>
      <c r="J26" s="64">
        <f t="array" ref="J26">INDEX('Aceite Virgen'!$A$259:$ADI$285,MATCH($B26,'Aceite Virgen'!$A$259:$A$285,0),MATCH(J$5,'Aceite Virgen'!$A$259:$ADI$259,0))</f>
        <v>0.44999999999999996</v>
      </c>
      <c r="K26" s="64">
        <f t="array" ref="K26">INDEX('Aceite Virgen'!$A$259:$ADI$285,MATCH($B26,'Aceite Virgen'!$A$259:$A$285,0),MATCH(K$5,'Aceite Virgen'!$A$259:$ADI$259,0))</f>
        <v>0.95</v>
      </c>
      <c r="L26" s="64">
        <f t="array" ref="L26">INDEX('Aceite Virgen'!$A$259:$ADI$285,MATCH($B26,'Aceite Virgen'!$A$259:$A$285,0),MATCH(L$5,'Aceite Virgen'!$A$259:$ADI$259,0))</f>
        <v>0</v>
      </c>
      <c r="M26" s="64">
        <f t="array" ref="M26">INDEX('Aceite Virgen'!$A$259:$ADI$285,MATCH($B26,'Aceite Virgen'!$A$259:$A$285,0),MATCH(M$5,'Aceite Virgen'!$A$259:$ADI$259,0))</f>
        <v>0</v>
      </c>
      <c r="N26" s="64">
        <f t="array" ref="N26">INDEX('Aceite Virgen'!$A$259:$ADI$285,MATCH($B26,'Aceite Virgen'!$A$259:$A$285,0),MATCH(N$5,'Aceite Virgen'!$A$259:$ADI$259,0))</f>
        <v>0.38</v>
      </c>
      <c r="O26" s="64">
        <f t="array" ref="O26">INDEX('Aceite Virgen'!$A$259:$ADI$285,MATCH($B26,'Aceite Virgen'!$A$259:$A$285,0),MATCH(O$5,'Aceite Virgen'!$A$259:$ADI$259,0))</f>
        <v>0</v>
      </c>
      <c r="P26" s="64">
        <f t="array" ref="P26">INDEX('Aceite Virgen'!$A$259:$ADI$285,MATCH($B26,'Aceite Virgen'!$A$259:$A$285,0),MATCH(P$5,'Aceite Virgen'!$A$259:$ADI$259,0))</f>
        <v>0</v>
      </c>
    </row>
    <row r="27" spans="2:16" x14ac:dyDescent="0.25">
      <c r="B27" s="65">
        <f t="shared" si="1"/>
        <v>8.4</v>
      </c>
      <c r="C27" s="71">
        <f t="shared" si="2"/>
        <v>8.6</v>
      </c>
      <c r="E27" s="64">
        <f t="array" ref="E27">INDEX('Aceite Virgen'!$A$259:$ADI$285,MATCH($B27,'Aceite Virgen'!$A$259:$A$285,0),MATCH(E$5,'Aceite Virgen'!$A$259:$ADI$259,0))</f>
        <v>0.73</v>
      </c>
      <c r="F27" s="64">
        <f t="array" ref="F27">INDEX('Aceite Virgen'!$A$259:$ADI$285,MATCH($B27,'Aceite Virgen'!$A$259:$A$285,0),MATCH(F$5,'Aceite Virgen'!$A$259:$ADI$259,0))</f>
        <v>0.67999999999999994</v>
      </c>
      <c r="G27" s="64">
        <f t="array" ref="G27">INDEX('Aceite Virgen'!$A$259:$ADI$285,MATCH($B27,'Aceite Virgen'!$A$259:$A$285,0),MATCH(G$5,'Aceite Virgen'!$A$259:$ADI$259,0))</f>
        <v>19.27</v>
      </c>
      <c r="H27" s="64">
        <f t="array" ref="H27">INDEX('Aceite Virgen'!$A$259:$ADI$285,MATCH($B27,'Aceite Virgen'!$A$259:$A$285,0),MATCH(H$5,'Aceite Virgen'!$A$259:$ADI$259,0))</f>
        <v>0.72</v>
      </c>
      <c r="I27" s="64">
        <f t="array" ref="I27">INDEX('Aceite Virgen'!$A$259:$ADI$285,MATCH($B27,'Aceite Virgen'!$A$259:$A$285,0),MATCH(I$5,'Aceite Virgen'!$A$259:$ADI$259,0))</f>
        <v>0.56999999999999995</v>
      </c>
      <c r="J27" s="64">
        <f t="array" ref="J27">INDEX('Aceite Virgen'!$A$259:$ADI$285,MATCH($B27,'Aceite Virgen'!$A$259:$A$285,0),MATCH(J$5,'Aceite Virgen'!$A$259:$ADI$259,0))</f>
        <v>1.9300000000000002</v>
      </c>
      <c r="K27" s="64">
        <f t="array" ref="K27">INDEX('Aceite Virgen'!$A$259:$ADI$285,MATCH($B27,'Aceite Virgen'!$A$259:$A$285,0),MATCH(K$5,'Aceite Virgen'!$A$259:$ADI$259,0))</f>
        <v>0.47</v>
      </c>
      <c r="L27" s="64">
        <f t="array" ref="L27">INDEX('Aceite Virgen'!$A$259:$ADI$285,MATCH($B27,'Aceite Virgen'!$A$259:$A$285,0),MATCH(L$5,'Aceite Virgen'!$A$259:$ADI$259,0))</f>
        <v>0</v>
      </c>
      <c r="M27" s="64">
        <f t="array" ref="M27">INDEX('Aceite Virgen'!$A$259:$ADI$285,MATCH($B27,'Aceite Virgen'!$A$259:$A$285,0),MATCH(M$5,'Aceite Virgen'!$A$259:$ADI$259,0))</f>
        <v>0</v>
      </c>
      <c r="N27" s="64">
        <f t="array" ref="N27">INDEX('Aceite Virgen'!$A$259:$ADI$285,MATCH($B27,'Aceite Virgen'!$A$259:$A$285,0),MATCH(N$5,'Aceite Virgen'!$A$259:$ADI$259,0))</f>
        <v>0</v>
      </c>
      <c r="O27" s="64">
        <f t="array" ref="O27">INDEX('Aceite Virgen'!$A$259:$ADI$285,MATCH($B27,'Aceite Virgen'!$A$259:$A$285,0),MATCH(O$5,'Aceite Virgen'!$A$259:$ADI$259,0))</f>
        <v>0</v>
      </c>
      <c r="P27" s="64">
        <f t="array" ref="P27">INDEX('Aceite Virgen'!$A$259:$ADI$285,MATCH($B27,'Aceite Virgen'!$A$259:$A$285,0),MATCH(P$5,'Aceite Virgen'!$A$259:$ADI$259,0))</f>
        <v>0</v>
      </c>
    </row>
    <row r="28" spans="2:16" x14ac:dyDescent="0.25">
      <c r="B28" s="65">
        <f t="shared" si="1"/>
        <v>8.6</v>
      </c>
      <c r="C28" s="71">
        <f t="shared" si="2"/>
        <v>8.8000000000000007</v>
      </c>
      <c r="E28" s="64">
        <f t="array" ref="E28">INDEX('Aceite Virgen'!$A$259:$ADI$285,MATCH($B28,'Aceite Virgen'!$A$259:$A$285,0),MATCH(E$5,'Aceite Virgen'!$A$259:$ADI$259,0))</f>
        <v>11.680000000000001</v>
      </c>
      <c r="F28" s="64">
        <f t="array" ref="F28">INDEX('Aceite Virgen'!$A$259:$ADI$285,MATCH($B28,'Aceite Virgen'!$A$259:$A$285,0),MATCH(F$5,'Aceite Virgen'!$A$259:$ADI$259,0))</f>
        <v>11.370000000000001</v>
      </c>
      <c r="G28" s="64">
        <f t="array" ref="G28">INDEX('Aceite Virgen'!$A$259:$ADI$285,MATCH($B28,'Aceite Virgen'!$A$259:$A$285,0),MATCH(G$5,'Aceite Virgen'!$A$259:$ADI$259,0))</f>
        <v>2.1</v>
      </c>
      <c r="H28" s="64">
        <f t="array" ref="H28">INDEX('Aceite Virgen'!$A$259:$ADI$285,MATCH($B28,'Aceite Virgen'!$A$259:$A$285,0),MATCH(H$5,'Aceite Virgen'!$A$259:$ADI$259,0))</f>
        <v>1.69</v>
      </c>
      <c r="I28" s="64">
        <f t="array" ref="I28">INDEX('Aceite Virgen'!$A$259:$ADI$285,MATCH($B28,'Aceite Virgen'!$A$259:$A$285,0),MATCH(I$5,'Aceite Virgen'!$A$259:$ADI$259,0))</f>
        <v>2.4699999999999998</v>
      </c>
      <c r="J28" s="64">
        <f t="array" ref="J28">INDEX('Aceite Virgen'!$A$259:$ADI$285,MATCH($B28,'Aceite Virgen'!$A$259:$A$285,0),MATCH(J$5,'Aceite Virgen'!$A$259:$ADI$259,0))</f>
        <v>1.4500000000000002</v>
      </c>
      <c r="K28" s="64">
        <f t="array" ref="K28">INDEX('Aceite Virgen'!$A$259:$ADI$285,MATCH($B28,'Aceite Virgen'!$A$259:$A$285,0),MATCH(K$5,'Aceite Virgen'!$A$259:$ADI$259,0))</f>
        <v>0.64</v>
      </c>
      <c r="L28" s="64">
        <f t="array" ref="L28">INDEX('Aceite Virgen'!$A$259:$ADI$285,MATCH($B28,'Aceite Virgen'!$A$259:$A$285,0),MATCH(L$5,'Aceite Virgen'!$A$259:$ADI$259,0))</f>
        <v>0.66</v>
      </c>
      <c r="M28" s="64">
        <f t="array" ref="M28">INDEX('Aceite Virgen'!$A$259:$ADI$285,MATCH($B28,'Aceite Virgen'!$A$259:$A$285,0),MATCH(M$5,'Aceite Virgen'!$A$259:$ADI$259,0))</f>
        <v>0</v>
      </c>
      <c r="N28" s="64">
        <f t="array" ref="N28">INDEX('Aceite Virgen'!$A$259:$ADI$285,MATCH($B28,'Aceite Virgen'!$A$259:$A$285,0),MATCH(N$5,'Aceite Virgen'!$A$259:$ADI$259,0))</f>
        <v>0.55000000000000004</v>
      </c>
      <c r="O28" s="64">
        <f t="array" ref="O28">INDEX('Aceite Virgen'!$A$259:$ADI$285,MATCH($B28,'Aceite Virgen'!$A$259:$A$285,0),MATCH(O$5,'Aceite Virgen'!$A$259:$ADI$259,0))</f>
        <v>0</v>
      </c>
      <c r="P28" s="64">
        <f t="array" ref="P28">INDEX('Aceite Virgen'!$A$259:$ADI$285,MATCH($B28,'Aceite Virgen'!$A$259:$A$285,0),MATCH(P$5,'Aceite Virgen'!$A$259:$ADI$259,0))</f>
        <v>0</v>
      </c>
    </row>
    <row r="29" spans="2:16" x14ac:dyDescent="0.25">
      <c r="B29" s="65">
        <f t="shared" si="1"/>
        <v>8.8000000000000007</v>
      </c>
      <c r="C29" s="71">
        <f t="shared" si="2"/>
        <v>9</v>
      </c>
      <c r="E29" s="64">
        <f t="array" ref="E29">INDEX('Aceite Virgen'!$A$259:$ADI$285,MATCH($B29,'Aceite Virgen'!$A$259:$A$285,0),MATCH(E$5,'Aceite Virgen'!$A$259:$ADI$259,0))</f>
        <v>19.630000000000003</v>
      </c>
      <c r="F29" s="64">
        <f t="array" ref="F29">INDEX('Aceite Virgen'!$A$259:$ADI$285,MATCH($B29,'Aceite Virgen'!$A$259:$A$285,0),MATCH(F$5,'Aceite Virgen'!$A$259:$ADI$259,0))</f>
        <v>43.17</v>
      </c>
      <c r="G29" s="64">
        <f t="array" ref="G29">INDEX('Aceite Virgen'!$A$259:$ADI$285,MATCH($B29,'Aceite Virgen'!$A$259:$A$285,0),MATCH(G$5,'Aceite Virgen'!$A$259:$ADI$259,0))</f>
        <v>4.47</v>
      </c>
      <c r="H29" s="64">
        <f t="array" ref="H29">INDEX('Aceite Virgen'!$A$259:$ADI$285,MATCH($B29,'Aceite Virgen'!$A$259:$A$285,0),MATCH(H$5,'Aceite Virgen'!$A$259:$ADI$259,0))</f>
        <v>2.57</v>
      </c>
      <c r="I29" s="64">
        <f t="array" ref="I29">INDEX('Aceite Virgen'!$A$259:$ADI$285,MATCH($B29,'Aceite Virgen'!$A$259:$A$285,0),MATCH(I$5,'Aceite Virgen'!$A$259:$ADI$259,0))</f>
        <v>2.37</v>
      </c>
      <c r="J29" s="64">
        <f t="array" ref="J29">INDEX('Aceite Virgen'!$A$259:$ADI$285,MATCH($B29,'Aceite Virgen'!$A$259:$A$285,0),MATCH(J$5,'Aceite Virgen'!$A$259:$ADI$259,0))</f>
        <v>1.9300000000000002</v>
      </c>
      <c r="K29" s="64">
        <f t="array" ref="K29">INDEX('Aceite Virgen'!$A$259:$ADI$285,MATCH($B29,'Aceite Virgen'!$A$259:$A$285,0),MATCH(K$5,'Aceite Virgen'!$A$259:$ADI$259,0))</f>
        <v>1.9</v>
      </c>
      <c r="L29" s="64">
        <f t="array" ref="L29">INDEX('Aceite Virgen'!$A$259:$ADI$285,MATCH($B29,'Aceite Virgen'!$A$259:$A$285,0),MATCH(L$5,'Aceite Virgen'!$A$259:$ADI$259,0))</f>
        <v>0.28000000000000003</v>
      </c>
      <c r="M29" s="64">
        <f t="array" ref="M29">INDEX('Aceite Virgen'!$A$259:$ADI$285,MATCH($B29,'Aceite Virgen'!$A$259:$A$285,0),MATCH(M$5,'Aceite Virgen'!$A$259:$ADI$259,0))</f>
        <v>3.52</v>
      </c>
      <c r="N29" s="64">
        <f t="array" ref="N29">INDEX('Aceite Virgen'!$A$259:$ADI$285,MATCH($B29,'Aceite Virgen'!$A$259:$A$285,0),MATCH(N$5,'Aceite Virgen'!$A$259:$ADI$259,0))</f>
        <v>0.69</v>
      </c>
      <c r="O29" s="64">
        <f t="array" ref="O29">INDEX('Aceite Virgen'!$A$259:$ADI$285,MATCH($B29,'Aceite Virgen'!$A$259:$A$285,0),MATCH(O$5,'Aceite Virgen'!$A$259:$ADI$259,0))</f>
        <v>0.52</v>
      </c>
      <c r="P29" s="64">
        <f t="array" ref="P29">INDEX('Aceite Virgen'!$A$259:$ADI$285,MATCH($B29,'Aceite Virgen'!$A$259:$A$285,0),MATCH(P$5,'Aceite Virgen'!$A$259:$ADI$259,0))</f>
        <v>0.64</v>
      </c>
    </row>
    <row r="30" spans="2:16" x14ac:dyDescent="0.25">
      <c r="B30" s="65">
        <f t="shared" si="1"/>
        <v>9</v>
      </c>
      <c r="C30" s="71">
        <f t="shared" si="2"/>
        <v>9.1999999999999993</v>
      </c>
      <c r="E30" s="64">
        <f t="array" ref="E30">INDEX('Aceite Virgen'!$A$259:$ADI$285,MATCH($B30,'Aceite Virgen'!$A$259:$A$285,0),MATCH(E$5,'Aceite Virgen'!$A$259:$ADI$259,0))</f>
        <v>2.46</v>
      </c>
      <c r="F30" s="64">
        <f t="array" ref="F30">INDEX('Aceite Virgen'!$A$259:$ADI$285,MATCH($B30,'Aceite Virgen'!$A$259:$A$285,0),MATCH(F$5,'Aceite Virgen'!$A$259:$ADI$259,0))</f>
        <v>1.9500000000000002</v>
      </c>
      <c r="G30" s="64">
        <f t="array" ref="G30">INDEX('Aceite Virgen'!$A$259:$ADI$285,MATCH($B30,'Aceite Virgen'!$A$259:$A$285,0),MATCH(G$5,'Aceite Virgen'!$A$259:$ADI$259,0))</f>
        <v>1.55</v>
      </c>
      <c r="H30" s="64">
        <f t="array" ref="H30">INDEX('Aceite Virgen'!$A$259:$ADI$285,MATCH($B30,'Aceite Virgen'!$A$259:$A$285,0),MATCH(H$5,'Aceite Virgen'!$A$259:$ADI$259,0))</f>
        <v>1.03</v>
      </c>
      <c r="I30" s="64">
        <f t="array" ref="I30">INDEX('Aceite Virgen'!$A$259:$ADI$285,MATCH($B30,'Aceite Virgen'!$A$259:$A$285,0),MATCH(I$5,'Aceite Virgen'!$A$259:$ADI$259,0))</f>
        <v>2.64</v>
      </c>
      <c r="J30" s="64">
        <f t="array" ref="J30">INDEX('Aceite Virgen'!$A$259:$ADI$285,MATCH($B30,'Aceite Virgen'!$A$259:$A$285,0),MATCH(J$5,'Aceite Virgen'!$A$259:$ADI$259,0))</f>
        <v>0.3</v>
      </c>
      <c r="K30" s="64">
        <f t="array" ref="K30">INDEX('Aceite Virgen'!$A$259:$ADI$285,MATCH($B30,'Aceite Virgen'!$A$259:$A$285,0),MATCH(K$5,'Aceite Virgen'!$A$259:$ADI$259,0))</f>
        <v>0.62</v>
      </c>
      <c r="L30" s="64">
        <f t="array" ref="L30">INDEX('Aceite Virgen'!$A$259:$ADI$285,MATCH($B30,'Aceite Virgen'!$A$259:$A$285,0),MATCH(L$5,'Aceite Virgen'!$A$259:$ADI$259,0))</f>
        <v>7.0000000000000007E-2</v>
      </c>
      <c r="M30" s="64">
        <f t="array" ref="M30">INDEX('Aceite Virgen'!$A$259:$ADI$285,MATCH($B30,'Aceite Virgen'!$A$259:$A$285,0),MATCH(M$5,'Aceite Virgen'!$A$259:$ADI$259,0))</f>
        <v>0.06</v>
      </c>
      <c r="N30" s="64">
        <f t="array" ref="N30">INDEX('Aceite Virgen'!$A$259:$ADI$285,MATCH($B30,'Aceite Virgen'!$A$259:$A$285,0),MATCH(N$5,'Aceite Virgen'!$A$259:$ADI$259,0))</f>
        <v>0</v>
      </c>
      <c r="O30" s="64">
        <f t="array" ref="O30">INDEX('Aceite Virgen'!$A$259:$ADI$285,MATCH($B30,'Aceite Virgen'!$A$259:$A$285,0),MATCH(O$5,'Aceite Virgen'!$A$259:$ADI$259,0))</f>
        <v>0</v>
      </c>
      <c r="P30" s="64">
        <f t="array" ref="P30">INDEX('Aceite Virgen'!$A$259:$ADI$285,MATCH($B30,'Aceite Virgen'!$A$259:$A$285,0),MATCH(P$5,'Aceite Virgen'!$A$259:$ADI$259,0))</f>
        <v>0</v>
      </c>
    </row>
    <row r="31" spans="2:16" x14ac:dyDescent="0.25">
      <c r="B31" s="65">
        <f t="shared" si="1"/>
        <v>9.1999999999999993</v>
      </c>
      <c r="C31" s="71">
        <f t="shared" si="2"/>
        <v>9.4</v>
      </c>
      <c r="E31" s="64">
        <f t="array" ref="E31">INDEX('Aceite Virgen'!$A$259:$ADI$285,MATCH($B31,'Aceite Virgen'!$A$259:$A$285,0),MATCH(E$5,'Aceite Virgen'!$A$259:$ADI$259,0))</f>
        <v>1.7999999999999998</v>
      </c>
      <c r="F31" s="64">
        <f t="array" ref="F31">INDEX('Aceite Virgen'!$A$259:$ADI$285,MATCH($B31,'Aceite Virgen'!$A$259:$A$285,0),MATCH(F$5,'Aceite Virgen'!$A$259:$ADI$259,0))</f>
        <v>1.29</v>
      </c>
      <c r="G31" s="64">
        <f t="array" ref="G31">INDEX('Aceite Virgen'!$A$259:$ADI$285,MATCH($B31,'Aceite Virgen'!$A$259:$A$285,0),MATCH(G$5,'Aceite Virgen'!$A$259:$ADI$259,0))</f>
        <v>0.42</v>
      </c>
      <c r="H31" s="64">
        <f t="array" ref="H31">INDEX('Aceite Virgen'!$A$259:$ADI$285,MATCH($B31,'Aceite Virgen'!$A$259:$A$285,0),MATCH(H$5,'Aceite Virgen'!$A$259:$ADI$259,0))</f>
        <v>0.6</v>
      </c>
      <c r="I31" s="64">
        <f t="array" ref="I31">INDEX('Aceite Virgen'!$A$259:$ADI$285,MATCH($B31,'Aceite Virgen'!$A$259:$A$285,0),MATCH(I$5,'Aceite Virgen'!$A$259:$ADI$259,0))</f>
        <v>0</v>
      </c>
      <c r="J31" s="64">
        <f t="array" ref="J31">INDEX('Aceite Virgen'!$A$259:$ADI$285,MATCH($B31,'Aceite Virgen'!$A$259:$A$285,0),MATCH(J$5,'Aceite Virgen'!$A$259:$ADI$259,0))</f>
        <v>0</v>
      </c>
      <c r="K31" s="64">
        <f t="array" ref="K31">INDEX('Aceite Virgen'!$A$259:$ADI$285,MATCH($B31,'Aceite Virgen'!$A$259:$A$285,0),MATCH(K$5,'Aceite Virgen'!$A$259:$ADI$259,0))</f>
        <v>0</v>
      </c>
      <c r="L31" s="64">
        <f t="array" ref="L31">INDEX('Aceite Virgen'!$A$259:$ADI$285,MATCH($B31,'Aceite Virgen'!$A$259:$A$285,0),MATCH(L$5,'Aceite Virgen'!$A$259:$ADI$259,0))</f>
        <v>0</v>
      </c>
      <c r="M31" s="64">
        <f t="array" ref="M31">INDEX('Aceite Virgen'!$A$259:$ADI$285,MATCH($B31,'Aceite Virgen'!$A$259:$A$285,0),MATCH(M$5,'Aceite Virgen'!$A$259:$ADI$259,0))</f>
        <v>0</v>
      </c>
      <c r="N31" s="64">
        <f t="array" ref="N31">INDEX('Aceite Virgen'!$A$259:$ADI$285,MATCH($B31,'Aceite Virgen'!$A$259:$A$285,0),MATCH(N$5,'Aceite Virgen'!$A$259:$ADI$259,0))</f>
        <v>0</v>
      </c>
      <c r="O31" s="64">
        <f t="array" ref="O31">INDEX('Aceite Virgen'!$A$259:$ADI$285,MATCH($B31,'Aceite Virgen'!$A$259:$A$285,0),MATCH(O$5,'Aceite Virgen'!$A$259:$ADI$259,0))</f>
        <v>0</v>
      </c>
      <c r="P31" s="64">
        <f t="array" ref="P31">INDEX('Aceite Virgen'!$A$259:$ADI$285,MATCH($B31,'Aceite Virgen'!$A$259:$A$285,0),MATCH(P$5,'Aceite Virgen'!$A$259:$ADI$259,0))</f>
        <v>0.21</v>
      </c>
    </row>
    <row r="32" spans="2:16" x14ac:dyDescent="0.25">
      <c r="B32" s="65">
        <f t="shared" si="1"/>
        <v>9.4</v>
      </c>
      <c r="C32" s="71">
        <f t="shared" si="2"/>
        <v>9.6</v>
      </c>
      <c r="E32" s="64">
        <f t="array" ref="E32">INDEX('Aceite Virgen'!$A$259:$ADI$285,MATCH($B32,'Aceite Virgen'!$A$259:$A$285,0),MATCH(E$5,'Aceite Virgen'!$A$259:$ADI$259,0))</f>
        <v>24.69</v>
      </c>
      <c r="F32" s="64">
        <f t="array" ref="F32">INDEX('Aceite Virgen'!$A$259:$ADI$285,MATCH($B32,'Aceite Virgen'!$A$259:$A$285,0),MATCH(F$5,'Aceite Virgen'!$A$259:$ADI$259,0))</f>
        <v>3.63</v>
      </c>
      <c r="G32" s="64">
        <f t="array" ref="G32">INDEX('Aceite Virgen'!$A$259:$ADI$285,MATCH($B32,'Aceite Virgen'!$A$259:$A$285,0),MATCH(G$5,'Aceite Virgen'!$A$259:$ADI$259,0))</f>
        <v>2.44</v>
      </c>
      <c r="H32" s="64">
        <f t="array" ref="H32">INDEX('Aceite Virgen'!$A$259:$ADI$285,MATCH($B32,'Aceite Virgen'!$A$259:$A$285,0),MATCH(H$5,'Aceite Virgen'!$A$259:$ADI$259,0))</f>
        <v>0.57999999999999996</v>
      </c>
      <c r="I32" s="64">
        <f t="array" ref="I32">INDEX('Aceite Virgen'!$A$259:$ADI$285,MATCH($B32,'Aceite Virgen'!$A$259:$A$285,0),MATCH(I$5,'Aceite Virgen'!$A$259:$ADI$259,0))</f>
        <v>0.21</v>
      </c>
      <c r="J32" s="64">
        <f t="array" ref="J32">INDEX('Aceite Virgen'!$A$259:$ADI$285,MATCH($B32,'Aceite Virgen'!$A$259:$A$285,0),MATCH(J$5,'Aceite Virgen'!$A$259:$ADI$259,0))</f>
        <v>0.47</v>
      </c>
      <c r="K32" s="64">
        <f t="array" ref="K32">INDEX('Aceite Virgen'!$A$259:$ADI$285,MATCH($B32,'Aceite Virgen'!$A$259:$A$285,0),MATCH(K$5,'Aceite Virgen'!$A$259:$ADI$259,0))</f>
        <v>0</v>
      </c>
      <c r="L32" s="64">
        <f t="array" ref="L32">INDEX('Aceite Virgen'!$A$259:$ADI$285,MATCH($B32,'Aceite Virgen'!$A$259:$A$285,0),MATCH(L$5,'Aceite Virgen'!$A$259:$ADI$259,0))</f>
        <v>0.63</v>
      </c>
      <c r="M32" s="64">
        <f t="array" ref="M32">INDEX('Aceite Virgen'!$A$259:$ADI$285,MATCH($B32,'Aceite Virgen'!$A$259:$A$285,0),MATCH(M$5,'Aceite Virgen'!$A$259:$ADI$259,0))</f>
        <v>0.48</v>
      </c>
      <c r="N32" s="64">
        <f t="array" ref="N32">INDEX('Aceite Virgen'!$A$259:$ADI$285,MATCH($B32,'Aceite Virgen'!$A$259:$A$285,0),MATCH(N$5,'Aceite Virgen'!$A$259:$ADI$259,0))</f>
        <v>0</v>
      </c>
      <c r="O32" s="64">
        <f t="array" ref="O32">INDEX('Aceite Virgen'!$A$259:$ADI$285,MATCH($B32,'Aceite Virgen'!$A$259:$A$285,0),MATCH(O$5,'Aceite Virgen'!$A$259:$ADI$259,0))</f>
        <v>0.35</v>
      </c>
      <c r="P32" s="64">
        <f t="array" ref="P32">INDEX('Aceite Virgen'!$A$259:$ADI$285,MATCH($B32,'Aceite Virgen'!$A$259:$A$285,0),MATCH(P$5,'Aceite Virgen'!$A$259:$ADI$259,0))</f>
        <v>0</v>
      </c>
    </row>
    <row r="33" spans="2:16" x14ac:dyDescent="0.25">
      <c r="B33" s="74">
        <f t="shared" si="1"/>
        <v>9.6</v>
      </c>
      <c r="C33" s="66"/>
      <c r="E33" s="64">
        <f t="array" ref="E33">INDEX('Aceite Virgen'!$A$259:$ADI$285,MATCH($B33,'Aceite Virgen'!$A$259:$A$285,0),MATCH(E$5,'Aceite Virgen'!$A$259:$ADI$259,0))</f>
        <v>15.3</v>
      </c>
      <c r="F33" s="64">
        <f t="array" ref="F33">INDEX('Aceite Virgen'!$A$259:$ADI$285,MATCH($B33,'Aceite Virgen'!$A$259:$A$285,0),MATCH(F$5,'Aceite Virgen'!$A$259:$ADI$259,0))</f>
        <v>15.139999999999999</v>
      </c>
      <c r="G33" s="64">
        <f t="array" ref="G33">INDEX('Aceite Virgen'!$A$259:$ADI$285,MATCH($B33,'Aceite Virgen'!$A$259:$A$285,0),MATCH(G$5,'Aceite Virgen'!$A$259:$ADI$259,0))</f>
        <v>4.08</v>
      </c>
      <c r="H33" s="64">
        <f t="array" ref="H33">INDEX('Aceite Virgen'!$A$259:$ADI$285,MATCH($B33,'Aceite Virgen'!$A$259:$A$285,0),MATCH(H$5,'Aceite Virgen'!$A$259:$ADI$259,0))</f>
        <v>2.09</v>
      </c>
      <c r="I33" s="64">
        <f t="array" ref="I33">INDEX('Aceite Virgen'!$A$259:$ADI$285,MATCH($B33,'Aceite Virgen'!$A$259:$A$285,0),MATCH(I$5,'Aceite Virgen'!$A$259:$ADI$259,0))</f>
        <v>4.67</v>
      </c>
      <c r="J33" s="64">
        <f t="array" ref="J33">INDEX('Aceite Virgen'!$A$259:$ADI$285,MATCH($B33,'Aceite Virgen'!$A$259:$A$285,0),MATCH(J$5,'Aceite Virgen'!$A$259:$ADI$259,0))</f>
        <v>11.959999999999999</v>
      </c>
      <c r="K33" s="64">
        <f t="array" ref="K33">INDEX('Aceite Virgen'!$A$259:$ADI$285,MATCH($B33,'Aceite Virgen'!$A$259:$A$285,0),MATCH(K$5,'Aceite Virgen'!$A$259:$ADI$259,0))</f>
        <v>5.41</v>
      </c>
      <c r="L33" s="64">
        <f t="array" ref="L33">INDEX('Aceite Virgen'!$A$259:$ADI$285,MATCH($B33,'Aceite Virgen'!$A$259:$A$285,0),MATCH(L$5,'Aceite Virgen'!$A$259:$ADI$259,0))</f>
        <v>5.52</v>
      </c>
      <c r="M33" s="64">
        <f t="array" ref="M33">INDEX('Aceite Virgen'!$A$259:$ADI$285,MATCH($B33,'Aceite Virgen'!$A$259:$A$285,0),MATCH(M$5,'Aceite Virgen'!$A$259:$ADI$259,0))</f>
        <v>1.5</v>
      </c>
      <c r="N33" s="64">
        <f t="array" ref="N33">INDEX('Aceite Virgen'!$A$259:$ADI$285,MATCH($B33,'Aceite Virgen'!$A$259:$A$285,0),MATCH(N$5,'Aceite Virgen'!$A$259:$ADI$259,0))</f>
        <v>2.76</v>
      </c>
      <c r="O33" s="64">
        <f t="array" ref="O33">INDEX('Aceite Virgen'!$A$259:$ADI$285,MATCH($B33,'Aceite Virgen'!$A$259:$A$285,0),MATCH(O$5,'Aceite Virgen'!$A$259:$ADI$259,0))</f>
        <v>1.8199999999999998</v>
      </c>
      <c r="P33" s="64">
        <f t="array" ref="P33">INDEX('Aceite Virgen'!$A$259:$ADI$285,MATCH($B33,'Aceite Virgen'!$A$259:$A$285,0),MATCH(P$5,'Aceite Virgen'!$A$259:$ADI$259,0))</f>
        <v>1.49</v>
      </c>
    </row>
    <row r="34" spans="2:16" x14ac:dyDescent="0.25">
      <c r="P34" s="67"/>
    </row>
    <row r="35" spans="2:16" x14ac:dyDescent="0.25">
      <c r="E35" s="64">
        <f>SUM(E10:E34)</f>
        <v>100.01</v>
      </c>
      <c r="F35" s="64">
        <f t="shared" ref="F35:P35" si="3">SUM(F10:F34)</f>
        <v>99.990000000000009</v>
      </c>
      <c r="G35" s="64">
        <f t="shared" si="3"/>
        <v>100.00999999999999</v>
      </c>
      <c r="H35" s="64">
        <f t="shared" si="3"/>
        <v>100</v>
      </c>
      <c r="I35" s="64">
        <f t="shared" si="3"/>
        <v>99.99</v>
      </c>
      <c r="J35" s="64">
        <f t="shared" si="3"/>
        <v>99.96</v>
      </c>
      <c r="K35" s="64">
        <f t="shared" si="3"/>
        <v>100.01</v>
      </c>
      <c r="L35" s="64">
        <f t="shared" si="3"/>
        <v>100.01999999999998</v>
      </c>
      <c r="M35" s="64">
        <f t="shared" si="3"/>
        <v>99.969999999999985</v>
      </c>
      <c r="N35" s="64">
        <f t="shared" si="3"/>
        <v>99.99</v>
      </c>
      <c r="O35" s="64">
        <f t="shared" si="3"/>
        <v>100.01999999999998</v>
      </c>
      <c r="P35" s="64">
        <f t="shared" si="3"/>
        <v>100.02999999999997</v>
      </c>
    </row>
  </sheetData>
  <sheetProtection sheet="1" objects="1" scenarios="1"/>
  <conditionalFormatting sqref="E35:P35">
    <cfRule type="cellIs" dxfId="254"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YP287"/>
  <sheetViews>
    <sheetView showGridLines="0" zoomScale="80" zoomScaleNormal="80" workbookViewId="0">
      <pane xSplit="2" ySplit="3" topLeftCell="XY242" activePane="bottomRight" state="frozen"/>
      <selection activeCell="YN173" sqref="YN173"/>
      <selection pane="topRight" activeCell="YN173" sqref="YN173"/>
      <selection pane="bottomLeft" activeCell="YN173" sqref="YN173"/>
      <selection pane="bottomRight" activeCell="YN173" sqref="YN173"/>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9"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9"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 min="654" max="654" width="11.85546875" customWidth="1"/>
    <col min="655" max="658" width="12.28515625" customWidth="1"/>
    <col min="661" max="661" width="11.85546875" customWidth="1"/>
    <col min="662" max="666" width="12.28515625" customWidth="1"/>
  </cols>
  <sheetData>
    <row r="1" spans="1:666" x14ac:dyDescent="0.25">
      <c r="A1">
        <v>1E-4</v>
      </c>
      <c r="C1" t="s">
        <v>449</v>
      </c>
      <c r="J1" t="s">
        <v>449</v>
      </c>
      <c r="Q1" t="s">
        <v>449</v>
      </c>
      <c r="X1" t="s">
        <v>449</v>
      </c>
      <c r="AE1" t="s">
        <v>449</v>
      </c>
      <c r="AL1" t="s">
        <v>449</v>
      </c>
      <c r="AS1" t="s">
        <v>449</v>
      </c>
      <c r="AZ1" t="s">
        <v>449</v>
      </c>
      <c r="BG1" t="s">
        <v>449</v>
      </c>
      <c r="BN1" t="s">
        <v>449</v>
      </c>
      <c r="BU1" t="s">
        <v>449</v>
      </c>
      <c r="CB1" t="s">
        <v>449</v>
      </c>
      <c r="CI1" t="s">
        <v>449</v>
      </c>
      <c r="CP1" t="s">
        <v>449</v>
      </c>
      <c r="CW1" t="s">
        <v>449</v>
      </c>
      <c r="DD1" t="s">
        <v>449</v>
      </c>
      <c r="DK1" t="s">
        <v>449</v>
      </c>
      <c r="DR1" t="s">
        <v>449</v>
      </c>
      <c r="DY1" t="s">
        <v>449</v>
      </c>
      <c r="EF1" t="s">
        <v>449</v>
      </c>
      <c r="EM1" t="s">
        <v>449</v>
      </c>
      <c r="ET1" t="s">
        <v>449</v>
      </c>
      <c r="FA1" t="s">
        <v>449</v>
      </c>
      <c r="FH1" t="s">
        <v>449</v>
      </c>
      <c r="FO1" t="s">
        <v>449</v>
      </c>
      <c r="FV1" t="s">
        <v>449</v>
      </c>
      <c r="GC1" t="s">
        <v>449</v>
      </c>
      <c r="GJ1" t="s">
        <v>449</v>
      </c>
      <c r="GQ1" t="s">
        <v>449</v>
      </c>
      <c r="GX1" t="s">
        <v>449</v>
      </c>
      <c r="HE1" s="49" t="s">
        <v>449</v>
      </c>
      <c r="HF1" s="49"/>
      <c r="HG1" s="49"/>
      <c r="HH1" s="49"/>
      <c r="HI1" s="49"/>
      <c r="HL1" s="49" t="s">
        <v>449</v>
      </c>
      <c r="HM1" s="49"/>
      <c r="HN1" s="49"/>
      <c r="HO1" s="49"/>
      <c r="HP1" s="49"/>
      <c r="HS1" s="49" t="s">
        <v>449</v>
      </c>
      <c r="HT1" s="49"/>
      <c r="HU1" s="49"/>
      <c r="HV1" s="49"/>
      <c r="HW1" s="49"/>
      <c r="HZ1" s="49" t="s">
        <v>449</v>
      </c>
      <c r="IG1" s="49" t="s">
        <v>449</v>
      </c>
      <c r="IH1" s="49"/>
      <c r="II1" s="49"/>
      <c r="IJ1" s="49"/>
      <c r="IK1" s="49"/>
      <c r="IN1" s="49" t="s">
        <v>449</v>
      </c>
      <c r="IO1" s="49"/>
      <c r="IP1" s="49"/>
      <c r="IQ1" s="49"/>
      <c r="IR1" s="49"/>
      <c r="IU1" s="49" t="s">
        <v>449</v>
      </c>
      <c r="IV1" s="49"/>
      <c r="IW1" s="49"/>
      <c r="IX1" s="49"/>
      <c r="IY1" s="49"/>
      <c r="JB1" s="49" t="s">
        <v>449</v>
      </c>
      <c r="JI1" s="49" t="s">
        <v>449</v>
      </c>
      <c r="JJ1" s="49"/>
      <c r="JK1" s="49"/>
      <c r="JL1" s="49"/>
      <c r="JM1" s="49"/>
      <c r="JP1" t="s">
        <v>449</v>
      </c>
      <c r="JW1" t="s">
        <v>449</v>
      </c>
      <c r="KD1" t="s">
        <v>449</v>
      </c>
      <c r="KK1" t="s">
        <v>449</v>
      </c>
      <c r="KR1" t="s">
        <v>449</v>
      </c>
      <c r="KY1" t="s">
        <v>449</v>
      </c>
      <c r="LF1" t="s">
        <v>449</v>
      </c>
      <c r="LM1" t="s">
        <v>449</v>
      </c>
      <c r="LT1" t="s">
        <v>449</v>
      </c>
      <c r="MA1" t="s">
        <v>449</v>
      </c>
      <c r="MH1" t="s">
        <v>449</v>
      </c>
      <c r="MO1" t="s">
        <v>449</v>
      </c>
      <c r="MV1" t="s">
        <v>449</v>
      </c>
      <c r="NC1" t="s">
        <v>449</v>
      </c>
      <c r="NJ1" t="s">
        <v>449</v>
      </c>
      <c r="NQ1" t="s">
        <v>449</v>
      </c>
      <c r="NX1" t="s">
        <v>449</v>
      </c>
      <c r="OE1" t="s">
        <v>449</v>
      </c>
      <c r="OL1" t="s">
        <v>449</v>
      </c>
      <c r="OS1" t="s">
        <v>449</v>
      </c>
      <c r="OZ1" t="s">
        <v>449</v>
      </c>
      <c r="PG1" t="s">
        <v>449</v>
      </c>
      <c r="PN1" t="s">
        <v>449</v>
      </c>
      <c r="PU1" t="s">
        <v>449</v>
      </c>
      <c r="QB1" t="s">
        <v>449</v>
      </c>
      <c r="QI1" t="s">
        <v>449</v>
      </c>
      <c r="QP1" t="s">
        <v>449</v>
      </c>
      <c r="QW1" t="s">
        <v>4</v>
      </c>
      <c r="RD1" t="s">
        <v>4</v>
      </c>
      <c r="RK1" t="s">
        <v>449</v>
      </c>
      <c r="RR1" t="s">
        <v>449</v>
      </c>
      <c r="RY1" t="s">
        <v>449</v>
      </c>
      <c r="SF1" t="s">
        <v>449</v>
      </c>
      <c r="SM1" t="s">
        <v>449</v>
      </c>
      <c r="ST1" t="s">
        <v>449</v>
      </c>
      <c r="TA1" t="s">
        <v>449</v>
      </c>
      <c r="TH1" t="s">
        <v>449</v>
      </c>
      <c r="TO1" t="s">
        <v>4</v>
      </c>
      <c r="TV1" t="s">
        <v>449</v>
      </c>
      <c r="UC1" t="s">
        <v>449</v>
      </c>
      <c r="UJ1" t="s">
        <v>449</v>
      </c>
      <c r="UQ1" t="s">
        <v>449</v>
      </c>
      <c r="UX1" t="s">
        <v>449</v>
      </c>
      <c r="VE1" t="s">
        <v>449</v>
      </c>
      <c r="VL1" t="s">
        <v>449</v>
      </c>
      <c r="VS1" t="s">
        <v>449</v>
      </c>
      <c r="VZ1" t="s">
        <v>449</v>
      </c>
      <c r="WG1" t="s">
        <v>449</v>
      </c>
      <c r="WN1" t="s">
        <v>449</v>
      </c>
      <c r="WU1" t="s">
        <v>449</v>
      </c>
      <c r="XB1" t="s">
        <v>449</v>
      </c>
      <c r="XI1" t="s">
        <v>449</v>
      </c>
      <c r="XP1" t="s">
        <v>449</v>
      </c>
      <c r="XW1" t="s">
        <v>449</v>
      </c>
      <c r="YD1" t="s">
        <v>449</v>
      </c>
      <c r="YK1" t="s">
        <v>449</v>
      </c>
    </row>
    <row r="2" spans="1:666"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449</v>
      </c>
      <c r="RD2" t="s">
        <v>449</v>
      </c>
      <c r="RK2" t="s">
        <v>4</v>
      </c>
      <c r="RR2" t="s">
        <v>4</v>
      </c>
      <c r="RY2" t="s">
        <v>4</v>
      </c>
      <c r="SF2" t="s">
        <v>4</v>
      </c>
      <c r="SM2" t="s">
        <v>4</v>
      </c>
      <c r="ST2" t="s">
        <v>4</v>
      </c>
      <c r="TA2" t="s">
        <v>4</v>
      </c>
      <c r="TH2" t="s">
        <v>4</v>
      </c>
      <c r="TO2" t="s">
        <v>449</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row>
    <row r="3" spans="1:666"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row>
    <row r="4" spans="1:666"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9" t="s">
        <v>128</v>
      </c>
      <c r="HF4" s="49" t="s">
        <v>95</v>
      </c>
      <c r="HG4" s="49" t="s">
        <v>96</v>
      </c>
      <c r="HH4" s="49" t="s">
        <v>97</v>
      </c>
      <c r="HI4" s="49" t="s">
        <v>98</v>
      </c>
      <c r="HL4" s="49" t="s">
        <v>129</v>
      </c>
      <c r="HM4" s="49" t="s">
        <v>95</v>
      </c>
      <c r="HN4" s="49" t="s">
        <v>96</v>
      </c>
      <c r="HO4" s="49" t="s">
        <v>97</v>
      </c>
      <c r="HP4" s="49" t="s">
        <v>98</v>
      </c>
      <c r="HS4" s="49" t="s">
        <v>130</v>
      </c>
      <c r="HT4" s="49" t="s">
        <v>95</v>
      </c>
      <c r="HU4" s="49" t="s">
        <v>96</v>
      </c>
      <c r="HV4" s="49" t="s">
        <v>97</v>
      </c>
      <c r="HW4" s="49" t="s">
        <v>98</v>
      </c>
      <c r="HZ4" s="49" t="s">
        <v>131</v>
      </c>
      <c r="IA4" t="s">
        <v>95</v>
      </c>
      <c r="IB4" t="s">
        <v>96</v>
      </c>
      <c r="IC4" t="s">
        <v>97</v>
      </c>
      <c r="ID4" t="s">
        <v>98</v>
      </c>
      <c r="IG4" s="49" t="s">
        <v>132</v>
      </c>
      <c r="IH4" s="49" t="s">
        <v>95</v>
      </c>
      <c r="II4" s="49" t="s">
        <v>96</v>
      </c>
      <c r="IJ4" s="49" t="s">
        <v>97</v>
      </c>
      <c r="IK4" s="49" t="s">
        <v>98</v>
      </c>
      <c r="IN4" s="49" t="s">
        <v>133</v>
      </c>
      <c r="IO4" s="49" t="s">
        <v>95</v>
      </c>
      <c r="IP4" s="49" t="s">
        <v>96</v>
      </c>
      <c r="IQ4" s="49" t="s">
        <v>97</v>
      </c>
      <c r="IR4" s="49" t="s">
        <v>98</v>
      </c>
      <c r="IU4" s="49" t="s">
        <v>134</v>
      </c>
      <c r="IV4" s="49" t="s">
        <v>95</v>
      </c>
      <c r="IW4" s="49" t="s">
        <v>96</v>
      </c>
      <c r="IX4" s="49" t="s">
        <v>97</v>
      </c>
      <c r="IY4" s="49" t="s">
        <v>98</v>
      </c>
      <c r="JB4" s="49" t="s">
        <v>135</v>
      </c>
      <c r="JC4" t="s">
        <v>95</v>
      </c>
      <c r="JD4" t="s">
        <v>96</v>
      </c>
      <c r="JE4" t="s">
        <v>97</v>
      </c>
      <c r="JF4" t="s">
        <v>98</v>
      </c>
      <c r="JI4" s="49" t="s">
        <v>136</v>
      </c>
      <c r="JJ4" s="49" t="s">
        <v>95</v>
      </c>
      <c r="JK4" s="49" t="s">
        <v>96</v>
      </c>
      <c r="JL4" s="49" t="s">
        <v>97</v>
      </c>
      <c r="JM4" s="49"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row>
    <row r="5" spans="1:666"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9" t="s">
        <v>186</v>
      </c>
      <c r="HF5" s="49">
        <v>100</v>
      </c>
      <c r="HG5" s="49">
        <v>100</v>
      </c>
      <c r="HH5" s="49">
        <v>100</v>
      </c>
      <c r="HI5" s="49">
        <v>100</v>
      </c>
      <c r="HL5" s="49" t="s">
        <v>186</v>
      </c>
      <c r="HM5" s="49">
        <v>100</v>
      </c>
      <c r="HN5" s="49">
        <v>100</v>
      </c>
      <c r="HO5" s="49">
        <v>100</v>
      </c>
      <c r="HP5" s="49">
        <v>100</v>
      </c>
      <c r="HS5" s="49" t="s">
        <v>186</v>
      </c>
      <c r="HT5" s="49">
        <v>100</v>
      </c>
      <c r="HU5" s="49">
        <v>100</v>
      </c>
      <c r="HV5" s="49">
        <v>100</v>
      </c>
      <c r="HW5" s="49">
        <v>100</v>
      </c>
      <c r="HZ5" s="49" t="s">
        <v>186</v>
      </c>
      <c r="IA5">
        <v>100</v>
      </c>
      <c r="IB5">
        <v>100</v>
      </c>
      <c r="IC5">
        <v>100</v>
      </c>
      <c r="ID5">
        <v>100</v>
      </c>
      <c r="IG5" s="49" t="s">
        <v>186</v>
      </c>
      <c r="IH5" s="49">
        <v>100</v>
      </c>
      <c r="II5" s="49">
        <v>100</v>
      </c>
      <c r="IJ5" s="49">
        <v>100</v>
      </c>
      <c r="IK5" s="49">
        <v>100</v>
      </c>
      <c r="IN5" s="49" t="s">
        <v>186</v>
      </c>
      <c r="IO5" s="49">
        <v>100</v>
      </c>
      <c r="IP5" s="49">
        <v>100</v>
      </c>
      <c r="IQ5" s="49">
        <v>100</v>
      </c>
      <c r="IR5" s="49">
        <v>100</v>
      </c>
      <c r="IU5" s="49" t="s">
        <v>186</v>
      </c>
      <c r="IV5" s="49">
        <v>100</v>
      </c>
      <c r="IW5" s="49">
        <v>100</v>
      </c>
      <c r="IX5" s="49">
        <v>100</v>
      </c>
      <c r="IY5" s="49">
        <v>100</v>
      </c>
      <c r="JB5" s="49" t="s">
        <v>186</v>
      </c>
      <c r="JC5">
        <v>100</v>
      </c>
      <c r="JD5">
        <v>100</v>
      </c>
      <c r="JE5">
        <v>100</v>
      </c>
      <c r="JF5">
        <v>100</v>
      </c>
      <c r="JI5" s="49" t="s">
        <v>186</v>
      </c>
      <c r="JJ5" s="49">
        <v>100</v>
      </c>
      <c r="JK5" s="49">
        <v>100</v>
      </c>
      <c r="JL5" s="49">
        <v>100</v>
      </c>
      <c r="JM5" s="49">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row>
    <row r="6" spans="1:666"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9" t="s">
        <v>187</v>
      </c>
      <c r="HF6" s="49">
        <v>0</v>
      </c>
      <c r="HG6" s="49">
        <v>0</v>
      </c>
      <c r="HH6" s="49">
        <v>0</v>
      </c>
      <c r="HI6" s="49">
        <v>0</v>
      </c>
      <c r="HL6" s="49" t="s">
        <v>187</v>
      </c>
      <c r="HM6" s="49">
        <v>0.1</v>
      </c>
      <c r="HN6" s="49">
        <v>0.3</v>
      </c>
      <c r="HO6" s="49">
        <v>0</v>
      </c>
      <c r="HP6" s="49">
        <v>0</v>
      </c>
      <c r="HS6" s="49" t="s">
        <v>187</v>
      </c>
      <c r="HT6" s="49">
        <v>0.09</v>
      </c>
      <c r="HU6" s="49">
        <v>0.18</v>
      </c>
      <c r="HV6" s="49">
        <v>7.0000000000000007E-2</v>
      </c>
      <c r="HW6" s="49">
        <v>0</v>
      </c>
      <c r="HZ6" s="49" t="s">
        <v>187</v>
      </c>
      <c r="IA6">
        <v>0</v>
      </c>
      <c r="IB6">
        <v>0</v>
      </c>
      <c r="IC6">
        <v>0</v>
      </c>
      <c r="ID6">
        <v>0</v>
      </c>
      <c r="IG6" s="49" t="s">
        <v>187</v>
      </c>
      <c r="IH6" s="49">
        <v>0.14000000000000001</v>
      </c>
      <c r="II6" s="49">
        <v>0</v>
      </c>
      <c r="IJ6" s="49">
        <v>0.2</v>
      </c>
      <c r="IK6" s="49">
        <v>0.27</v>
      </c>
      <c r="IN6" s="49" t="s">
        <v>187</v>
      </c>
      <c r="IO6" s="49">
        <v>0.06</v>
      </c>
      <c r="IP6" s="49">
        <v>0</v>
      </c>
      <c r="IQ6" s="49">
        <v>0.12</v>
      </c>
      <c r="IR6" s="49">
        <v>0</v>
      </c>
      <c r="IU6" s="49" t="s">
        <v>187</v>
      </c>
      <c r="IV6" s="49">
        <v>0.04</v>
      </c>
      <c r="IW6" s="49">
        <v>0</v>
      </c>
      <c r="IX6" s="49">
        <v>0</v>
      </c>
      <c r="IY6" s="49">
        <v>0</v>
      </c>
      <c r="JB6" s="49" t="s">
        <v>187</v>
      </c>
      <c r="JC6">
        <v>0.6</v>
      </c>
      <c r="JD6">
        <v>1.32</v>
      </c>
      <c r="JE6">
        <v>0.28000000000000003</v>
      </c>
      <c r="JF6">
        <v>0.35</v>
      </c>
      <c r="JI6" s="49" t="s">
        <v>187</v>
      </c>
      <c r="JJ6" s="49">
        <v>0</v>
      </c>
      <c r="JK6" s="49">
        <v>0</v>
      </c>
      <c r="JL6" s="49">
        <v>0</v>
      </c>
      <c r="JM6" s="49">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row>
    <row r="7" spans="1:666"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9" t="s">
        <v>188</v>
      </c>
      <c r="HF7" s="49">
        <v>0</v>
      </c>
      <c r="HG7" s="49">
        <v>0</v>
      </c>
      <c r="HH7" s="49">
        <v>0</v>
      </c>
      <c r="HI7" s="49">
        <v>0</v>
      </c>
      <c r="HL7" s="49" t="s">
        <v>188</v>
      </c>
      <c r="HM7" s="49">
        <v>0</v>
      </c>
      <c r="HN7" s="49">
        <v>0</v>
      </c>
      <c r="HO7" s="49">
        <v>0</v>
      </c>
      <c r="HP7" s="49">
        <v>0</v>
      </c>
      <c r="HS7" s="49" t="s">
        <v>188</v>
      </c>
      <c r="HT7" s="49">
        <v>0</v>
      </c>
      <c r="HU7" s="49">
        <v>0</v>
      </c>
      <c r="HV7" s="49">
        <v>0</v>
      </c>
      <c r="HW7" s="49">
        <v>0</v>
      </c>
      <c r="HZ7" s="49" t="s">
        <v>188</v>
      </c>
      <c r="IA7">
        <v>0</v>
      </c>
      <c r="IB7">
        <v>0</v>
      </c>
      <c r="IC7">
        <v>0</v>
      </c>
      <c r="ID7">
        <v>0</v>
      </c>
      <c r="IG7" s="49" t="s">
        <v>188</v>
      </c>
      <c r="IH7" s="49">
        <v>0</v>
      </c>
      <c r="II7" s="49">
        <v>0</v>
      </c>
      <c r="IJ7" s="49">
        <v>0</v>
      </c>
      <c r="IK7" s="49">
        <v>0</v>
      </c>
      <c r="IN7" s="49" t="s">
        <v>188</v>
      </c>
      <c r="IO7" s="49">
        <v>0</v>
      </c>
      <c r="IP7" s="49">
        <v>0</v>
      </c>
      <c r="IQ7" s="49">
        <v>0</v>
      </c>
      <c r="IR7" s="49">
        <v>0</v>
      </c>
      <c r="IU7" s="49" t="s">
        <v>188</v>
      </c>
      <c r="IV7" s="49">
        <v>0</v>
      </c>
      <c r="IW7" s="49">
        <v>0</v>
      </c>
      <c r="IX7" s="49">
        <v>0</v>
      </c>
      <c r="IY7" s="49">
        <v>0</v>
      </c>
      <c r="JB7" s="49" t="s">
        <v>188</v>
      </c>
      <c r="JC7">
        <v>0</v>
      </c>
      <c r="JD7">
        <v>0</v>
      </c>
      <c r="JE7">
        <v>0</v>
      </c>
      <c r="JF7">
        <v>0</v>
      </c>
      <c r="JI7" s="49" t="s">
        <v>188</v>
      </c>
      <c r="JJ7" s="49">
        <v>0</v>
      </c>
      <c r="JK7" s="49">
        <v>0</v>
      </c>
      <c r="JL7" s="49">
        <v>0</v>
      </c>
      <c r="JM7" s="49">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row>
    <row r="8" spans="1:666"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9" t="s">
        <v>189</v>
      </c>
      <c r="HF8" s="49">
        <v>0</v>
      </c>
      <c r="HG8" s="49">
        <v>0</v>
      </c>
      <c r="HH8" s="49">
        <v>0</v>
      </c>
      <c r="HI8" s="49">
        <v>0</v>
      </c>
      <c r="HL8" s="49" t="s">
        <v>189</v>
      </c>
      <c r="HM8" s="49">
        <v>0</v>
      </c>
      <c r="HN8" s="49">
        <v>0</v>
      </c>
      <c r="HO8" s="49">
        <v>0</v>
      </c>
      <c r="HP8" s="49">
        <v>0</v>
      </c>
      <c r="HS8" s="49" t="s">
        <v>189</v>
      </c>
      <c r="HT8" s="49">
        <v>0</v>
      </c>
      <c r="HU8" s="49">
        <v>0</v>
      </c>
      <c r="HV8" s="49">
        <v>0</v>
      </c>
      <c r="HW8" s="49">
        <v>0</v>
      </c>
      <c r="HZ8" s="49" t="s">
        <v>189</v>
      </c>
      <c r="IA8">
        <v>0</v>
      </c>
      <c r="IB8">
        <v>0</v>
      </c>
      <c r="IC8">
        <v>0</v>
      </c>
      <c r="ID8">
        <v>0</v>
      </c>
      <c r="IG8" s="49" t="s">
        <v>189</v>
      </c>
      <c r="IH8" s="49">
        <v>0</v>
      </c>
      <c r="II8" s="49">
        <v>0</v>
      </c>
      <c r="IJ8" s="49">
        <v>0</v>
      </c>
      <c r="IK8" s="49">
        <v>0</v>
      </c>
      <c r="IN8" s="49" t="s">
        <v>189</v>
      </c>
      <c r="IO8" s="49">
        <v>0</v>
      </c>
      <c r="IP8" s="49">
        <v>0</v>
      </c>
      <c r="IQ8" s="49">
        <v>0</v>
      </c>
      <c r="IR8" s="49">
        <v>0</v>
      </c>
      <c r="IU8" s="49" t="s">
        <v>189</v>
      </c>
      <c r="IV8" s="49">
        <v>0</v>
      </c>
      <c r="IW8" s="49">
        <v>0</v>
      </c>
      <c r="IX8" s="49">
        <v>0</v>
      </c>
      <c r="IY8" s="49">
        <v>0</v>
      </c>
      <c r="JB8" s="49" t="s">
        <v>189</v>
      </c>
      <c r="JC8">
        <v>0</v>
      </c>
      <c r="JD8">
        <v>0</v>
      </c>
      <c r="JE8">
        <v>0</v>
      </c>
      <c r="JF8">
        <v>0</v>
      </c>
      <c r="JI8" s="49" t="s">
        <v>189</v>
      </c>
      <c r="JJ8" s="49">
        <v>0</v>
      </c>
      <c r="JK8" s="49">
        <v>0</v>
      </c>
      <c r="JL8" s="49">
        <v>0</v>
      </c>
      <c r="JM8" s="49">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row>
    <row r="9" spans="1:666"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9" t="s">
        <v>190</v>
      </c>
      <c r="HF9" s="49">
        <v>0</v>
      </c>
      <c r="HG9" s="49">
        <v>0</v>
      </c>
      <c r="HH9" s="49">
        <v>0</v>
      </c>
      <c r="HI9" s="49">
        <v>0</v>
      </c>
      <c r="HL9" s="49" t="s">
        <v>190</v>
      </c>
      <c r="HM9" s="49">
        <v>0</v>
      </c>
      <c r="HN9" s="49">
        <v>0</v>
      </c>
      <c r="HO9" s="49">
        <v>0</v>
      </c>
      <c r="HP9" s="49">
        <v>0</v>
      </c>
      <c r="HS9" s="49" t="s">
        <v>190</v>
      </c>
      <c r="HT9" s="49">
        <v>0</v>
      </c>
      <c r="HU9" s="49">
        <v>0</v>
      </c>
      <c r="HV9" s="49">
        <v>0</v>
      </c>
      <c r="HW9" s="49">
        <v>0</v>
      </c>
      <c r="HZ9" s="49" t="s">
        <v>190</v>
      </c>
      <c r="IA9">
        <v>0</v>
      </c>
      <c r="IB9">
        <v>0</v>
      </c>
      <c r="IC9">
        <v>0</v>
      </c>
      <c r="ID9">
        <v>0</v>
      </c>
      <c r="IG9" s="49" t="s">
        <v>190</v>
      </c>
      <c r="IH9" s="49">
        <v>0</v>
      </c>
      <c r="II9" s="49">
        <v>0</v>
      </c>
      <c r="IJ9" s="49">
        <v>0</v>
      </c>
      <c r="IK9" s="49">
        <v>0</v>
      </c>
      <c r="IN9" s="49" t="s">
        <v>190</v>
      </c>
      <c r="IO9" s="49">
        <v>0</v>
      </c>
      <c r="IP9" s="49">
        <v>0</v>
      </c>
      <c r="IQ9" s="49">
        <v>0</v>
      </c>
      <c r="IR9" s="49">
        <v>0</v>
      </c>
      <c r="IU9" s="49" t="s">
        <v>190</v>
      </c>
      <c r="IV9" s="49">
        <v>0</v>
      </c>
      <c r="IW9" s="49">
        <v>0</v>
      </c>
      <c r="IX9" s="49">
        <v>0</v>
      </c>
      <c r="IY9" s="49">
        <v>0</v>
      </c>
      <c r="JB9" s="49" t="s">
        <v>190</v>
      </c>
      <c r="JC9">
        <v>0</v>
      </c>
      <c r="JD9">
        <v>0</v>
      </c>
      <c r="JE9">
        <v>0</v>
      </c>
      <c r="JF9">
        <v>0</v>
      </c>
      <c r="JI9" s="49" t="s">
        <v>190</v>
      </c>
      <c r="JJ9" s="49">
        <v>0</v>
      </c>
      <c r="JK9" s="49">
        <v>0</v>
      </c>
      <c r="JL9" s="49">
        <v>0</v>
      </c>
      <c r="JM9" s="4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row>
    <row r="10" spans="1:666"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9" t="s">
        <v>191</v>
      </c>
      <c r="HF10" s="49">
        <v>0</v>
      </c>
      <c r="HG10" s="49">
        <v>0</v>
      </c>
      <c r="HH10" s="49">
        <v>0</v>
      </c>
      <c r="HI10" s="49">
        <v>0</v>
      </c>
      <c r="HL10" s="49" t="s">
        <v>191</v>
      </c>
      <c r="HM10" s="49">
        <v>0</v>
      </c>
      <c r="HN10" s="49">
        <v>0</v>
      </c>
      <c r="HO10" s="49">
        <v>0</v>
      </c>
      <c r="HP10" s="49">
        <v>0</v>
      </c>
      <c r="HS10" s="49" t="s">
        <v>191</v>
      </c>
      <c r="HT10" s="49">
        <v>0</v>
      </c>
      <c r="HU10" s="49">
        <v>0</v>
      </c>
      <c r="HV10" s="49">
        <v>0</v>
      </c>
      <c r="HW10" s="49">
        <v>0</v>
      </c>
      <c r="HZ10" s="49" t="s">
        <v>191</v>
      </c>
      <c r="IA10">
        <v>0</v>
      </c>
      <c r="IB10">
        <v>0</v>
      </c>
      <c r="IC10">
        <v>0</v>
      </c>
      <c r="ID10">
        <v>0</v>
      </c>
      <c r="IG10" s="49" t="s">
        <v>191</v>
      </c>
      <c r="IH10" s="49">
        <v>0</v>
      </c>
      <c r="II10" s="49">
        <v>0</v>
      </c>
      <c r="IJ10" s="49">
        <v>0</v>
      </c>
      <c r="IK10" s="49">
        <v>0</v>
      </c>
      <c r="IN10" s="49" t="s">
        <v>191</v>
      </c>
      <c r="IO10" s="49">
        <v>0</v>
      </c>
      <c r="IP10" s="49">
        <v>0</v>
      </c>
      <c r="IQ10" s="49">
        <v>0</v>
      </c>
      <c r="IR10" s="49">
        <v>0</v>
      </c>
      <c r="IU10" s="49" t="s">
        <v>191</v>
      </c>
      <c r="IV10" s="49">
        <v>0</v>
      </c>
      <c r="IW10" s="49">
        <v>0</v>
      </c>
      <c r="IX10" s="49">
        <v>0</v>
      </c>
      <c r="IY10" s="49">
        <v>0</v>
      </c>
      <c r="JB10" s="49" t="s">
        <v>191</v>
      </c>
      <c r="JC10">
        <v>0</v>
      </c>
      <c r="JD10">
        <v>0</v>
      </c>
      <c r="JE10">
        <v>0</v>
      </c>
      <c r="JF10">
        <v>0</v>
      </c>
      <c r="JI10" s="49" t="s">
        <v>191</v>
      </c>
      <c r="JJ10" s="49">
        <v>0</v>
      </c>
      <c r="JK10" s="49">
        <v>0</v>
      </c>
      <c r="JL10" s="49">
        <v>0</v>
      </c>
      <c r="JM10" s="49">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row>
    <row r="11" spans="1:666"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9" t="s">
        <v>192</v>
      </c>
      <c r="HF11" s="49">
        <v>0</v>
      </c>
      <c r="HG11" s="49">
        <v>0</v>
      </c>
      <c r="HH11" s="49">
        <v>0</v>
      </c>
      <c r="HI11" s="49">
        <v>0</v>
      </c>
      <c r="HL11" s="49" t="s">
        <v>192</v>
      </c>
      <c r="HM11" s="49">
        <v>0</v>
      </c>
      <c r="HN11" s="49">
        <v>0</v>
      </c>
      <c r="HO11" s="49">
        <v>0</v>
      </c>
      <c r="HP11" s="49">
        <v>0</v>
      </c>
      <c r="HS11" s="49" t="s">
        <v>192</v>
      </c>
      <c r="HT11" s="49">
        <v>0</v>
      </c>
      <c r="HU11" s="49">
        <v>0</v>
      </c>
      <c r="HV11" s="49">
        <v>0</v>
      </c>
      <c r="HW11" s="49">
        <v>0</v>
      </c>
      <c r="HZ11" s="49" t="s">
        <v>192</v>
      </c>
      <c r="IA11">
        <v>0</v>
      </c>
      <c r="IB11">
        <v>0</v>
      </c>
      <c r="IC11">
        <v>0</v>
      </c>
      <c r="ID11">
        <v>0</v>
      </c>
      <c r="IG11" s="49" t="s">
        <v>192</v>
      </c>
      <c r="IH11" s="49">
        <v>0</v>
      </c>
      <c r="II11" s="49">
        <v>0</v>
      </c>
      <c r="IJ11" s="49">
        <v>0</v>
      </c>
      <c r="IK11" s="49">
        <v>0</v>
      </c>
      <c r="IN11" s="49" t="s">
        <v>192</v>
      </c>
      <c r="IO11" s="49">
        <v>0</v>
      </c>
      <c r="IP11" s="49">
        <v>0</v>
      </c>
      <c r="IQ11" s="49">
        <v>0</v>
      </c>
      <c r="IR11" s="49">
        <v>0</v>
      </c>
      <c r="IU11" s="49" t="s">
        <v>192</v>
      </c>
      <c r="IV11" s="49">
        <v>0</v>
      </c>
      <c r="IW11" s="49">
        <v>0</v>
      </c>
      <c r="IX11" s="49">
        <v>0</v>
      </c>
      <c r="IY11" s="49">
        <v>0</v>
      </c>
      <c r="JB11" s="49" t="s">
        <v>192</v>
      </c>
      <c r="JC11">
        <v>0</v>
      </c>
      <c r="JD11">
        <v>0</v>
      </c>
      <c r="JE11">
        <v>0</v>
      </c>
      <c r="JF11">
        <v>0</v>
      </c>
      <c r="JI11" s="49" t="s">
        <v>192</v>
      </c>
      <c r="JJ11" s="49">
        <v>0</v>
      </c>
      <c r="JK11" s="49">
        <v>0</v>
      </c>
      <c r="JL11" s="49">
        <v>0</v>
      </c>
      <c r="JM11" s="49">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row>
    <row r="12" spans="1:666"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9" t="s">
        <v>193</v>
      </c>
      <c r="HF12" s="49">
        <v>0</v>
      </c>
      <c r="HG12" s="49">
        <v>0</v>
      </c>
      <c r="HH12" s="49">
        <v>0</v>
      </c>
      <c r="HI12" s="49">
        <v>0</v>
      </c>
      <c r="HL12" s="49" t="s">
        <v>193</v>
      </c>
      <c r="HM12" s="49">
        <v>0</v>
      </c>
      <c r="HN12" s="49">
        <v>0</v>
      </c>
      <c r="HO12" s="49">
        <v>0</v>
      </c>
      <c r="HP12" s="49">
        <v>0</v>
      </c>
      <c r="HS12" s="49" t="s">
        <v>193</v>
      </c>
      <c r="HT12" s="49">
        <v>0</v>
      </c>
      <c r="HU12" s="49">
        <v>0</v>
      </c>
      <c r="HV12" s="49">
        <v>0</v>
      </c>
      <c r="HW12" s="49">
        <v>0</v>
      </c>
      <c r="HZ12" s="49" t="s">
        <v>193</v>
      </c>
      <c r="IA12">
        <v>0</v>
      </c>
      <c r="IB12">
        <v>0</v>
      </c>
      <c r="IC12">
        <v>0</v>
      </c>
      <c r="ID12">
        <v>0</v>
      </c>
      <c r="IG12" s="49" t="s">
        <v>193</v>
      </c>
      <c r="IH12" s="49">
        <v>0</v>
      </c>
      <c r="II12" s="49">
        <v>0</v>
      </c>
      <c r="IJ12" s="49">
        <v>0</v>
      </c>
      <c r="IK12" s="49">
        <v>0</v>
      </c>
      <c r="IN12" s="49" t="s">
        <v>193</v>
      </c>
      <c r="IO12" s="49">
        <v>0</v>
      </c>
      <c r="IP12" s="49">
        <v>0</v>
      </c>
      <c r="IQ12" s="49">
        <v>0</v>
      </c>
      <c r="IR12" s="49">
        <v>0</v>
      </c>
      <c r="IU12" s="49" t="s">
        <v>193</v>
      </c>
      <c r="IV12" s="49">
        <v>0</v>
      </c>
      <c r="IW12" s="49">
        <v>0</v>
      </c>
      <c r="IX12" s="49">
        <v>0</v>
      </c>
      <c r="IY12" s="49">
        <v>0</v>
      </c>
      <c r="JB12" s="49" t="s">
        <v>193</v>
      </c>
      <c r="JC12">
        <v>0.14000000000000001</v>
      </c>
      <c r="JD12">
        <v>0.56000000000000005</v>
      </c>
      <c r="JE12">
        <v>0</v>
      </c>
      <c r="JF12">
        <v>0</v>
      </c>
      <c r="JI12" s="49" t="s">
        <v>193</v>
      </c>
      <c r="JJ12" s="49">
        <v>0</v>
      </c>
      <c r="JK12" s="49">
        <v>0</v>
      </c>
      <c r="JL12" s="49">
        <v>0</v>
      </c>
      <c r="JM12" s="49">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row>
    <row r="13" spans="1:666"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9" t="s">
        <v>194</v>
      </c>
      <c r="HF13" s="49">
        <v>0</v>
      </c>
      <c r="HG13" s="49">
        <v>0</v>
      </c>
      <c r="HH13" s="49">
        <v>0</v>
      </c>
      <c r="HI13" s="49">
        <v>0</v>
      </c>
      <c r="HL13" s="49" t="s">
        <v>194</v>
      </c>
      <c r="HM13" s="49">
        <v>0</v>
      </c>
      <c r="HN13" s="49">
        <v>0</v>
      </c>
      <c r="HO13" s="49">
        <v>0</v>
      </c>
      <c r="HP13" s="49">
        <v>0</v>
      </c>
      <c r="HS13" s="49" t="s">
        <v>194</v>
      </c>
      <c r="HT13" s="49">
        <v>0</v>
      </c>
      <c r="HU13" s="49">
        <v>0</v>
      </c>
      <c r="HV13" s="49">
        <v>0</v>
      </c>
      <c r="HW13" s="49">
        <v>0</v>
      </c>
      <c r="HZ13" s="49" t="s">
        <v>194</v>
      </c>
      <c r="IA13">
        <v>0</v>
      </c>
      <c r="IB13">
        <v>0</v>
      </c>
      <c r="IC13">
        <v>0</v>
      </c>
      <c r="ID13">
        <v>0</v>
      </c>
      <c r="IG13" s="49" t="s">
        <v>194</v>
      </c>
      <c r="IH13" s="49">
        <v>0</v>
      </c>
      <c r="II13" s="49">
        <v>0</v>
      </c>
      <c r="IJ13" s="49">
        <v>0</v>
      </c>
      <c r="IK13" s="49">
        <v>0</v>
      </c>
      <c r="IN13" s="49" t="s">
        <v>194</v>
      </c>
      <c r="IO13" s="49">
        <v>0</v>
      </c>
      <c r="IP13" s="49">
        <v>0</v>
      </c>
      <c r="IQ13" s="49">
        <v>0</v>
      </c>
      <c r="IR13" s="49">
        <v>0</v>
      </c>
      <c r="IU13" s="49" t="s">
        <v>194</v>
      </c>
      <c r="IV13" s="49">
        <v>0</v>
      </c>
      <c r="IW13" s="49">
        <v>0</v>
      </c>
      <c r="IX13" s="49">
        <v>0</v>
      </c>
      <c r="IY13" s="49">
        <v>0</v>
      </c>
      <c r="JB13" s="49" t="s">
        <v>194</v>
      </c>
      <c r="JC13">
        <v>0</v>
      </c>
      <c r="JD13">
        <v>0</v>
      </c>
      <c r="JE13">
        <v>0</v>
      </c>
      <c r="JF13">
        <v>0</v>
      </c>
      <c r="JI13" s="49" t="s">
        <v>194</v>
      </c>
      <c r="JJ13" s="49">
        <v>0</v>
      </c>
      <c r="JK13" s="49">
        <v>0</v>
      </c>
      <c r="JL13" s="49">
        <v>0</v>
      </c>
      <c r="JM13" s="49">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row>
    <row r="14" spans="1:666"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9" t="s">
        <v>195</v>
      </c>
      <c r="HF14" s="49">
        <v>0</v>
      </c>
      <c r="HG14" s="49">
        <v>0</v>
      </c>
      <c r="HH14" s="49">
        <v>0</v>
      </c>
      <c r="HI14" s="49">
        <v>0</v>
      </c>
      <c r="HL14" s="49" t="s">
        <v>195</v>
      </c>
      <c r="HM14" s="49">
        <v>0</v>
      </c>
      <c r="HN14" s="49">
        <v>0</v>
      </c>
      <c r="HO14" s="49">
        <v>0</v>
      </c>
      <c r="HP14" s="49">
        <v>0</v>
      </c>
      <c r="HS14" s="49" t="s">
        <v>195</v>
      </c>
      <c r="HT14" s="49">
        <v>0</v>
      </c>
      <c r="HU14" s="49">
        <v>0</v>
      </c>
      <c r="HV14" s="49">
        <v>0</v>
      </c>
      <c r="HW14" s="49">
        <v>0</v>
      </c>
      <c r="HZ14" s="49" t="s">
        <v>195</v>
      </c>
      <c r="IA14">
        <v>0</v>
      </c>
      <c r="IB14">
        <v>0</v>
      </c>
      <c r="IC14">
        <v>0</v>
      </c>
      <c r="ID14">
        <v>0</v>
      </c>
      <c r="IG14" s="49" t="s">
        <v>195</v>
      </c>
      <c r="IH14" s="49">
        <v>0</v>
      </c>
      <c r="II14" s="49">
        <v>0</v>
      </c>
      <c r="IJ14" s="49">
        <v>0</v>
      </c>
      <c r="IK14" s="49">
        <v>0</v>
      </c>
      <c r="IN14" s="49" t="s">
        <v>195</v>
      </c>
      <c r="IO14" s="49">
        <v>0</v>
      </c>
      <c r="IP14" s="49">
        <v>0</v>
      </c>
      <c r="IQ14" s="49">
        <v>0</v>
      </c>
      <c r="IR14" s="49">
        <v>0</v>
      </c>
      <c r="IU14" s="49" t="s">
        <v>195</v>
      </c>
      <c r="IV14" s="49">
        <v>0</v>
      </c>
      <c r="IW14" s="49">
        <v>0</v>
      </c>
      <c r="IX14" s="49">
        <v>0</v>
      </c>
      <c r="IY14" s="49">
        <v>0</v>
      </c>
      <c r="JB14" s="49" t="s">
        <v>195</v>
      </c>
      <c r="JC14">
        <v>0</v>
      </c>
      <c r="JD14">
        <v>0</v>
      </c>
      <c r="JE14">
        <v>0</v>
      </c>
      <c r="JF14">
        <v>0</v>
      </c>
      <c r="JI14" s="49" t="s">
        <v>195</v>
      </c>
      <c r="JJ14" s="49">
        <v>0</v>
      </c>
      <c r="JK14" s="49">
        <v>0</v>
      </c>
      <c r="JL14" s="49">
        <v>0</v>
      </c>
      <c r="JM14" s="49">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row>
    <row r="15" spans="1:666"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9" t="s">
        <v>196</v>
      </c>
      <c r="HF15" s="49">
        <v>0</v>
      </c>
      <c r="HG15" s="49">
        <v>0</v>
      </c>
      <c r="HH15" s="49">
        <v>0</v>
      </c>
      <c r="HI15" s="49">
        <v>0</v>
      </c>
      <c r="HL15" s="49" t="s">
        <v>196</v>
      </c>
      <c r="HM15" s="49">
        <v>0</v>
      </c>
      <c r="HN15" s="49">
        <v>0</v>
      </c>
      <c r="HO15" s="49">
        <v>0</v>
      </c>
      <c r="HP15" s="49">
        <v>0</v>
      </c>
      <c r="HS15" s="49" t="s">
        <v>196</v>
      </c>
      <c r="HT15" s="49">
        <v>0</v>
      </c>
      <c r="HU15" s="49">
        <v>0</v>
      </c>
      <c r="HV15" s="49">
        <v>0</v>
      </c>
      <c r="HW15" s="49">
        <v>0</v>
      </c>
      <c r="HZ15" s="49" t="s">
        <v>196</v>
      </c>
      <c r="IA15">
        <v>0</v>
      </c>
      <c r="IB15">
        <v>0</v>
      </c>
      <c r="IC15">
        <v>0</v>
      </c>
      <c r="ID15">
        <v>0</v>
      </c>
      <c r="IG15" s="49" t="s">
        <v>196</v>
      </c>
      <c r="IH15" s="49">
        <v>0</v>
      </c>
      <c r="II15" s="49">
        <v>0</v>
      </c>
      <c r="IJ15" s="49">
        <v>0</v>
      </c>
      <c r="IK15" s="49">
        <v>0</v>
      </c>
      <c r="IN15" s="49" t="s">
        <v>196</v>
      </c>
      <c r="IO15" s="49">
        <v>0</v>
      </c>
      <c r="IP15" s="49">
        <v>0</v>
      </c>
      <c r="IQ15" s="49">
        <v>0</v>
      </c>
      <c r="IR15" s="49">
        <v>0</v>
      </c>
      <c r="IU15" s="49" t="s">
        <v>196</v>
      </c>
      <c r="IV15" s="49">
        <v>0</v>
      </c>
      <c r="IW15" s="49">
        <v>0</v>
      </c>
      <c r="IX15" s="49">
        <v>0</v>
      </c>
      <c r="IY15" s="49">
        <v>0</v>
      </c>
      <c r="JB15" s="49" t="s">
        <v>196</v>
      </c>
      <c r="JC15">
        <v>0</v>
      </c>
      <c r="JD15">
        <v>0</v>
      </c>
      <c r="JE15">
        <v>0</v>
      </c>
      <c r="JF15">
        <v>0</v>
      </c>
      <c r="JI15" s="49" t="s">
        <v>196</v>
      </c>
      <c r="JJ15" s="49">
        <v>0</v>
      </c>
      <c r="JK15" s="49">
        <v>0</v>
      </c>
      <c r="JL15" s="49">
        <v>0</v>
      </c>
      <c r="JM15" s="49">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row>
    <row r="16" spans="1:666"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9" t="s">
        <v>197</v>
      </c>
      <c r="HF16" s="49">
        <v>0</v>
      </c>
      <c r="HG16" s="49">
        <v>0</v>
      </c>
      <c r="HH16" s="49">
        <v>0</v>
      </c>
      <c r="HI16" s="49">
        <v>0</v>
      </c>
      <c r="HL16" s="49" t="s">
        <v>197</v>
      </c>
      <c r="HM16" s="49">
        <v>0</v>
      </c>
      <c r="HN16" s="49">
        <v>0</v>
      </c>
      <c r="HO16" s="49">
        <v>0</v>
      </c>
      <c r="HP16" s="49">
        <v>0</v>
      </c>
      <c r="HS16" s="49" t="s">
        <v>197</v>
      </c>
      <c r="HT16" s="49">
        <v>0</v>
      </c>
      <c r="HU16" s="49">
        <v>0</v>
      </c>
      <c r="HV16" s="49">
        <v>0</v>
      </c>
      <c r="HW16" s="49">
        <v>0</v>
      </c>
      <c r="HZ16" s="49" t="s">
        <v>197</v>
      </c>
      <c r="IA16">
        <v>0</v>
      </c>
      <c r="IB16">
        <v>0</v>
      </c>
      <c r="IC16">
        <v>0</v>
      </c>
      <c r="ID16">
        <v>0</v>
      </c>
      <c r="IG16" s="49" t="s">
        <v>197</v>
      </c>
      <c r="IH16" s="49">
        <v>0</v>
      </c>
      <c r="II16" s="49">
        <v>0</v>
      </c>
      <c r="IJ16" s="49">
        <v>0</v>
      </c>
      <c r="IK16" s="49">
        <v>0</v>
      </c>
      <c r="IN16" s="49" t="s">
        <v>197</v>
      </c>
      <c r="IO16" s="49">
        <v>0</v>
      </c>
      <c r="IP16" s="49">
        <v>0</v>
      </c>
      <c r="IQ16" s="49">
        <v>0</v>
      </c>
      <c r="IR16" s="49">
        <v>0</v>
      </c>
      <c r="IU16" s="49" t="s">
        <v>197</v>
      </c>
      <c r="IV16" s="49">
        <v>0</v>
      </c>
      <c r="IW16" s="49">
        <v>0</v>
      </c>
      <c r="IX16" s="49">
        <v>0</v>
      </c>
      <c r="IY16" s="49">
        <v>0</v>
      </c>
      <c r="JB16" s="49" t="s">
        <v>197</v>
      </c>
      <c r="JC16">
        <v>0</v>
      </c>
      <c r="JD16">
        <v>0</v>
      </c>
      <c r="JE16">
        <v>0</v>
      </c>
      <c r="JF16">
        <v>0</v>
      </c>
      <c r="JI16" s="49" t="s">
        <v>197</v>
      </c>
      <c r="JJ16" s="49">
        <v>0</v>
      </c>
      <c r="JK16" s="49">
        <v>0</v>
      </c>
      <c r="JL16" s="49">
        <v>0</v>
      </c>
      <c r="JM16" s="49">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row>
    <row r="17" spans="1:666"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9" t="s">
        <v>198</v>
      </c>
      <c r="HF17" s="49">
        <v>0</v>
      </c>
      <c r="HG17" s="49">
        <v>0</v>
      </c>
      <c r="HH17" s="49">
        <v>0</v>
      </c>
      <c r="HI17" s="49">
        <v>0</v>
      </c>
      <c r="HL17" s="49" t="s">
        <v>198</v>
      </c>
      <c r="HM17" s="49">
        <v>0</v>
      </c>
      <c r="HN17" s="49">
        <v>0</v>
      </c>
      <c r="HO17" s="49">
        <v>0</v>
      </c>
      <c r="HP17" s="49">
        <v>0</v>
      </c>
      <c r="HS17" s="49" t="s">
        <v>198</v>
      </c>
      <c r="HT17" s="49">
        <v>0</v>
      </c>
      <c r="HU17" s="49">
        <v>0</v>
      </c>
      <c r="HV17" s="49">
        <v>0</v>
      </c>
      <c r="HW17" s="49">
        <v>0</v>
      </c>
      <c r="HZ17" s="49" t="s">
        <v>198</v>
      </c>
      <c r="IA17">
        <v>0</v>
      </c>
      <c r="IB17">
        <v>0</v>
      </c>
      <c r="IC17">
        <v>0</v>
      </c>
      <c r="ID17">
        <v>0</v>
      </c>
      <c r="IG17" s="49" t="s">
        <v>198</v>
      </c>
      <c r="IH17" s="49">
        <v>0</v>
      </c>
      <c r="II17" s="49">
        <v>0</v>
      </c>
      <c r="IJ17" s="49">
        <v>0</v>
      </c>
      <c r="IK17" s="49">
        <v>0</v>
      </c>
      <c r="IN17" s="49" t="s">
        <v>198</v>
      </c>
      <c r="IO17" s="49">
        <v>0</v>
      </c>
      <c r="IP17" s="49">
        <v>0</v>
      </c>
      <c r="IQ17" s="49">
        <v>0</v>
      </c>
      <c r="IR17" s="49">
        <v>0</v>
      </c>
      <c r="IU17" s="49" t="s">
        <v>198</v>
      </c>
      <c r="IV17" s="49">
        <v>0</v>
      </c>
      <c r="IW17" s="49">
        <v>0</v>
      </c>
      <c r="IX17" s="49">
        <v>0</v>
      </c>
      <c r="IY17" s="49">
        <v>0</v>
      </c>
      <c r="JB17" s="49" t="s">
        <v>198</v>
      </c>
      <c r="JC17">
        <v>0</v>
      </c>
      <c r="JD17">
        <v>0</v>
      </c>
      <c r="JE17">
        <v>0</v>
      </c>
      <c r="JF17">
        <v>0</v>
      </c>
      <c r="JI17" s="49" t="s">
        <v>198</v>
      </c>
      <c r="JJ17" s="49">
        <v>0</v>
      </c>
      <c r="JK17" s="49">
        <v>0</v>
      </c>
      <c r="JL17" s="49">
        <v>0</v>
      </c>
      <c r="JM17" s="49">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row>
    <row r="18" spans="1:666"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9" t="s">
        <v>199</v>
      </c>
      <c r="HF18" s="49">
        <v>0</v>
      </c>
      <c r="HG18" s="49">
        <v>0</v>
      </c>
      <c r="HH18" s="49">
        <v>0</v>
      </c>
      <c r="HI18" s="49">
        <v>0</v>
      </c>
      <c r="HL18" s="49" t="s">
        <v>199</v>
      </c>
      <c r="HM18" s="49">
        <v>0</v>
      </c>
      <c r="HN18" s="49">
        <v>0</v>
      </c>
      <c r="HO18" s="49">
        <v>0</v>
      </c>
      <c r="HP18" s="49">
        <v>0</v>
      </c>
      <c r="HS18" s="49" t="s">
        <v>199</v>
      </c>
      <c r="HT18" s="49">
        <v>0</v>
      </c>
      <c r="HU18" s="49">
        <v>0</v>
      </c>
      <c r="HV18" s="49">
        <v>0</v>
      </c>
      <c r="HW18" s="49">
        <v>0</v>
      </c>
      <c r="HZ18" s="49" t="s">
        <v>199</v>
      </c>
      <c r="IA18">
        <v>0</v>
      </c>
      <c r="IB18">
        <v>0</v>
      </c>
      <c r="IC18">
        <v>0</v>
      </c>
      <c r="ID18">
        <v>0</v>
      </c>
      <c r="IG18" s="49" t="s">
        <v>199</v>
      </c>
      <c r="IH18" s="49">
        <v>0</v>
      </c>
      <c r="II18" s="49">
        <v>0</v>
      </c>
      <c r="IJ18" s="49">
        <v>0</v>
      </c>
      <c r="IK18" s="49">
        <v>0</v>
      </c>
      <c r="IN18" s="49" t="s">
        <v>199</v>
      </c>
      <c r="IO18" s="49">
        <v>0</v>
      </c>
      <c r="IP18" s="49">
        <v>0</v>
      </c>
      <c r="IQ18" s="49">
        <v>0</v>
      </c>
      <c r="IR18" s="49">
        <v>0</v>
      </c>
      <c r="IU18" s="49" t="s">
        <v>199</v>
      </c>
      <c r="IV18" s="49">
        <v>0</v>
      </c>
      <c r="IW18" s="49">
        <v>0</v>
      </c>
      <c r="IX18" s="49">
        <v>0</v>
      </c>
      <c r="IY18" s="49">
        <v>0</v>
      </c>
      <c r="JB18" s="49" t="s">
        <v>199</v>
      </c>
      <c r="JC18">
        <v>0</v>
      </c>
      <c r="JD18">
        <v>0</v>
      </c>
      <c r="JE18">
        <v>0</v>
      </c>
      <c r="JF18">
        <v>0</v>
      </c>
      <c r="JI18" s="49" t="s">
        <v>199</v>
      </c>
      <c r="JJ18" s="49">
        <v>0</v>
      </c>
      <c r="JK18" s="49">
        <v>0</v>
      </c>
      <c r="JL18" s="49">
        <v>0</v>
      </c>
      <c r="JM18" s="49">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row>
    <row r="19" spans="1:666"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9" t="s">
        <v>200</v>
      </c>
      <c r="HF19" s="49">
        <v>0</v>
      </c>
      <c r="HG19" s="49">
        <v>0</v>
      </c>
      <c r="HH19" s="49">
        <v>0</v>
      </c>
      <c r="HI19" s="49">
        <v>0</v>
      </c>
      <c r="HL19" s="49" t="s">
        <v>200</v>
      </c>
      <c r="HM19" s="49">
        <v>0</v>
      </c>
      <c r="HN19" s="49">
        <v>0</v>
      </c>
      <c r="HO19" s="49">
        <v>0</v>
      </c>
      <c r="HP19" s="49">
        <v>0</v>
      </c>
      <c r="HS19" s="49" t="s">
        <v>200</v>
      </c>
      <c r="HT19" s="49">
        <v>0</v>
      </c>
      <c r="HU19" s="49">
        <v>0</v>
      </c>
      <c r="HV19" s="49">
        <v>0</v>
      </c>
      <c r="HW19" s="49">
        <v>0</v>
      </c>
      <c r="HZ19" s="49" t="s">
        <v>200</v>
      </c>
      <c r="IA19">
        <v>0</v>
      </c>
      <c r="IB19">
        <v>0</v>
      </c>
      <c r="IC19">
        <v>0</v>
      </c>
      <c r="ID19">
        <v>0</v>
      </c>
      <c r="IG19" s="49" t="s">
        <v>200</v>
      </c>
      <c r="IH19" s="49">
        <v>0</v>
      </c>
      <c r="II19" s="49">
        <v>0</v>
      </c>
      <c r="IJ19" s="49">
        <v>0</v>
      </c>
      <c r="IK19" s="49">
        <v>0</v>
      </c>
      <c r="IN19" s="49" t="s">
        <v>200</v>
      </c>
      <c r="IO19" s="49">
        <v>0</v>
      </c>
      <c r="IP19" s="49">
        <v>0</v>
      </c>
      <c r="IQ19" s="49">
        <v>0</v>
      </c>
      <c r="IR19" s="49">
        <v>0</v>
      </c>
      <c r="IU19" s="49" t="s">
        <v>200</v>
      </c>
      <c r="IV19" s="49">
        <v>0</v>
      </c>
      <c r="IW19" s="49">
        <v>0</v>
      </c>
      <c r="IX19" s="49">
        <v>0</v>
      </c>
      <c r="IY19" s="49">
        <v>0</v>
      </c>
      <c r="JB19" s="49" t="s">
        <v>200</v>
      </c>
      <c r="JC19">
        <v>0</v>
      </c>
      <c r="JD19">
        <v>0</v>
      </c>
      <c r="JE19">
        <v>0</v>
      </c>
      <c r="JF19">
        <v>0</v>
      </c>
      <c r="JI19" s="49" t="s">
        <v>200</v>
      </c>
      <c r="JJ19" s="49">
        <v>0</v>
      </c>
      <c r="JK19" s="49">
        <v>0</v>
      </c>
      <c r="JL19" s="49">
        <v>0</v>
      </c>
      <c r="JM19" s="4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row>
    <row r="20" spans="1:666"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9" t="s">
        <v>201</v>
      </c>
      <c r="HF20" s="49">
        <v>0</v>
      </c>
      <c r="HG20" s="49">
        <v>0</v>
      </c>
      <c r="HH20" s="49">
        <v>0</v>
      </c>
      <c r="HI20" s="49">
        <v>0</v>
      </c>
      <c r="HL20" s="49" t="s">
        <v>201</v>
      </c>
      <c r="HM20" s="49">
        <v>0</v>
      </c>
      <c r="HN20" s="49">
        <v>0</v>
      </c>
      <c r="HO20" s="49">
        <v>0</v>
      </c>
      <c r="HP20" s="49">
        <v>0</v>
      </c>
      <c r="HS20" s="49" t="s">
        <v>201</v>
      </c>
      <c r="HT20" s="49">
        <v>0</v>
      </c>
      <c r="HU20" s="49">
        <v>0</v>
      </c>
      <c r="HV20" s="49">
        <v>0</v>
      </c>
      <c r="HW20" s="49">
        <v>0</v>
      </c>
      <c r="HZ20" s="49" t="s">
        <v>201</v>
      </c>
      <c r="IA20">
        <v>0</v>
      </c>
      <c r="IB20">
        <v>0</v>
      </c>
      <c r="IC20">
        <v>0</v>
      </c>
      <c r="ID20">
        <v>0</v>
      </c>
      <c r="IG20" s="49" t="s">
        <v>201</v>
      </c>
      <c r="IH20" s="49">
        <v>0</v>
      </c>
      <c r="II20" s="49">
        <v>0</v>
      </c>
      <c r="IJ20" s="49">
        <v>0</v>
      </c>
      <c r="IK20" s="49">
        <v>0</v>
      </c>
      <c r="IN20" s="49" t="s">
        <v>201</v>
      </c>
      <c r="IO20" s="49">
        <v>0</v>
      </c>
      <c r="IP20" s="49">
        <v>0</v>
      </c>
      <c r="IQ20" s="49">
        <v>0</v>
      </c>
      <c r="IR20" s="49">
        <v>0</v>
      </c>
      <c r="IU20" s="49" t="s">
        <v>201</v>
      </c>
      <c r="IV20" s="49">
        <v>0</v>
      </c>
      <c r="IW20" s="49">
        <v>0</v>
      </c>
      <c r="IX20" s="49">
        <v>0</v>
      </c>
      <c r="IY20" s="49">
        <v>0</v>
      </c>
      <c r="JB20" s="49" t="s">
        <v>201</v>
      </c>
      <c r="JC20">
        <v>0</v>
      </c>
      <c r="JD20">
        <v>0</v>
      </c>
      <c r="JE20">
        <v>0</v>
      </c>
      <c r="JF20">
        <v>0</v>
      </c>
      <c r="JI20" s="49" t="s">
        <v>201</v>
      </c>
      <c r="JJ20" s="49">
        <v>0</v>
      </c>
      <c r="JK20" s="49">
        <v>0</v>
      </c>
      <c r="JL20" s="49">
        <v>0</v>
      </c>
      <c r="JM20" s="49">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row>
    <row r="21" spans="1:666"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9" t="s">
        <v>202</v>
      </c>
      <c r="HF21" s="49">
        <v>0</v>
      </c>
      <c r="HG21" s="49">
        <v>0</v>
      </c>
      <c r="HH21" s="49">
        <v>0</v>
      </c>
      <c r="HI21" s="49">
        <v>0</v>
      </c>
      <c r="HL21" s="49" t="s">
        <v>202</v>
      </c>
      <c r="HM21" s="49">
        <v>0</v>
      </c>
      <c r="HN21" s="49">
        <v>0</v>
      </c>
      <c r="HO21" s="49">
        <v>0</v>
      </c>
      <c r="HP21" s="49">
        <v>0</v>
      </c>
      <c r="HS21" s="49" t="s">
        <v>202</v>
      </c>
      <c r="HT21" s="49">
        <v>0</v>
      </c>
      <c r="HU21" s="49">
        <v>0</v>
      </c>
      <c r="HV21" s="49">
        <v>0</v>
      </c>
      <c r="HW21" s="49">
        <v>0</v>
      </c>
      <c r="HZ21" s="49" t="s">
        <v>202</v>
      </c>
      <c r="IA21">
        <v>0</v>
      </c>
      <c r="IB21">
        <v>0</v>
      </c>
      <c r="IC21">
        <v>0</v>
      </c>
      <c r="ID21">
        <v>0</v>
      </c>
      <c r="IG21" s="49" t="s">
        <v>202</v>
      </c>
      <c r="IH21" s="49">
        <v>0</v>
      </c>
      <c r="II21" s="49">
        <v>0</v>
      </c>
      <c r="IJ21" s="49">
        <v>0</v>
      </c>
      <c r="IK21" s="49">
        <v>0</v>
      </c>
      <c r="IN21" s="49" t="s">
        <v>202</v>
      </c>
      <c r="IO21" s="49">
        <v>0</v>
      </c>
      <c r="IP21" s="49">
        <v>0</v>
      </c>
      <c r="IQ21" s="49">
        <v>0</v>
      </c>
      <c r="IR21" s="49">
        <v>0</v>
      </c>
      <c r="IU21" s="49" t="s">
        <v>202</v>
      </c>
      <c r="IV21" s="49">
        <v>0</v>
      </c>
      <c r="IW21" s="49">
        <v>0</v>
      </c>
      <c r="IX21" s="49">
        <v>0</v>
      </c>
      <c r="IY21" s="49">
        <v>0</v>
      </c>
      <c r="JB21" s="49" t="s">
        <v>202</v>
      </c>
      <c r="JC21">
        <v>0</v>
      </c>
      <c r="JD21">
        <v>0</v>
      </c>
      <c r="JE21">
        <v>0</v>
      </c>
      <c r="JF21">
        <v>0</v>
      </c>
      <c r="JI21" s="49" t="s">
        <v>202</v>
      </c>
      <c r="JJ21" s="49">
        <v>0</v>
      </c>
      <c r="JK21" s="49">
        <v>0</v>
      </c>
      <c r="JL21" s="49">
        <v>0</v>
      </c>
      <c r="JM21" s="49">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row>
    <row r="22" spans="1:666"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9" t="s">
        <v>203</v>
      </c>
      <c r="HF22" s="49">
        <v>0</v>
      </c>
      <c r="HG22" s="49">
        <v>0</v>
      </c>
      <c r="HH22" s="49">
        <v>0</v>
      </c>
      <c r="HI22" s="49">
        <v>0</v>
      </c>
      <c r="HL22" s="49" t="s">
        <v>203</v>
      </c>
      <c r="HM22" s="49">
        <v>0</v>
      </c>
      <c r="HN22" s="49">
        <v>0</v>
      </c>
      <c r="HO22" s="49">
        <v>0</v>
      </c>
      <c r="HP22" s="49">
        <v>0</v>
      </c>
      <c r="HS22" s="49" t="s">
        <v>203</v>
      </c>
      <c r="HT22" s="49">
        <v>0</v>
      </c>
      <c r="HU22" s="49">
        <v>0</v>
      </c>
      <c r="HV22" s="49">
        <v>0</v>
      </c>
      <c r="HW22" s="49">
        <v>0</v>
      </c>
      <c r="HZ22" s="49" t="s">
        <v>203</v>
      </c>
      <c r="IA22">
        <v>0</v>
      </c>
      <c r="IB22">
        <v>0</v>
      </c>
      <c r="IC22">
        <v>0</v>
      </c>
      <c r="ID22">
        <v>0</v>
      </c>
      <c r="IG22" s="49" t="s">
        <v>203</v>
      </c>
      <c r="IH22" s="49">
        <v>0</v>
      </c>
      <c r="II22" s="49">
        <v>0</v>
      </c>
      <c r="IJ22" s="49">
        <v>0</v>
      </c>
      <c r="IK22" s="49">
        <v>0</v>
      </c>
      <c r="IN22" s="49" t="s">
        <v>203</v>
      </c>
      <c r="IO22" s="49">
        <v>0</v>
      </c>
      <c r="IP22" s="49">
        <v>0</v>
      </c>
      <c r="IQ22" s="49">
        <v>0</v>
      </c>
      <c r="IR22" s="49">
        <v>0</v>
      </c>
      <c r="IU22" s="49" t="s">
        <v>203</v>
      </c>
      <c r="IV22" s="49">
        <v>0</v>
      </c>
      <c r="IW22" s="49">
        <v>0</v>
      </c>
      <c r="IX22" s="49">
        <v>0</v>
      </c>
      <c r="IY22" s="49">
        <v>0</v>
      </c>
      <c r="JB22" s="49" t="s">
        <v>203</v>
      </c>
      <c r="JC22">
        <v>0</v>
      </c>
      <c r="JD22">
        <v>0</v>
      </c>
      <c r="JE22">
        <v>0</v>
      </c>
      <c r="JF22">
        <v>0</v>
      </c>
      <c r="JI22" s="49" t="s">
        <v>203</v>
      </c>
      <c r="JJ22" s="49">
        <v>0</v>
      </c>
      <c r="JK22" s="49">
        <v>0</v>
      </c>
      <c r="JL22" s="49">
        <v>0</v>
      </c>
      <c r="JM22" s="49">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row>
    <row r="23" spans="1:666"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9" t="s">
        <v>204</v>
      </c>
      <c r="HF23" s="49">
        <v>0</v>
      </c>
      <c r="HG23" s="49">
        <v>0</v>
      </c>
      <c r="HH23" s="49">
        <v>0</v>
      </c>
      <c r="HI23" s="49">
        <v>0</v>
      </c>
      <c r="HL23" s="49" t="s">
        <v>204</v>
      </c>
      <c r="HM23" s="49">
        <v>0</v>
      </c>
      <c r="HN23" s="49">
        <v>0</v>
      </c>
      <c r="HO23" s="49">
        <v>0</v>
      </c>
      <c r="HP23" s="49">
        <v>0</v>
      </c>
      <c r="HS23" s="49" t="s">
        <v>204</v>
      </c>
      <c r="HT23" s="49">
        <v>0</v>
      </c>
      <c r="HU23" s="49">
        <v>0</v>
      </c>
      <c r="HV23" s="49">
        <v>0</v>
      </c>
      <c r="HW23" s="49">
        <v>0</v>
      </c>
      <c r="HZ23" s="49" t="s">
        <v>204</v>
      </c>
      <c r="IA23">
        <v>0</v>
      </c>
      <c r="IB23">
        <v>0</v>
      </c>
      <c r="IC23">
        <v>0</v>
      </c>
      <c r="ID23">
        <v>0</v>
      </c>
      <c r="IG23" s="49" t="s">
        <v>204</v>
      </c>
      <c r="IH23" s="49">
        <v>0</v>
      </c>
      <c r="II23" s="49">
        <v>0</v>
      </c>
      <c r="IJ23" s="49">
        <v>0</v>
      </c>
      <c r="IK23" s="49">
        <v>0</v>
      </c>
      <c r="IN23" s="49" t="s">
        <v>204</v>
      </c>
      <c r="IO23" s="49">
        <v>0</v>
      </c>
      <c r="IP23" s="49">
        <v>0</v>
      </c>
      <c r="IQ23" s="49">
        <v>0</v>
      </c>
      <c r="IR23" s="49">
        <v>0</v>
      </c>
      <c r="IU23" s="49" t="s">
        <v>204</v>
      </c>
      <c r="IV23" s="49">
        <v>0</v>
      </c>
      <c r="IW23" s="49">
        <v>0</v>
      </c>
      <c r="IX23" s="49">
        <v>0</v>
      </c>
      <c r="IY23" s="49">
        <v>0</v>
      </c>
      <c r="JB23" s="49" t="s">
        <v>204</v>
      </c>
      <c r="JC23">
        <v>0</v>
      </c>
      <c r="JD23">
        <v>0</v>
      </c>
      <c r="JE23">
        <v>0</v>
      </c>
      <c r="JF23">
        <v>0</v>
      </c>
      <c r="JI23" s="49" t="s">
        <v>204</v>
      </c>
      <c r="JJ23" s="49">
        <v>0</v>
      </c>
      <c r="JK23" s="49">
        <v>0</v>
      </c>
      <c r="JL23" s="49">
        <v>0</v>
      </c>
      <c r="JM23" s="49">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row>
    <row r="24" spans="1:666"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9" t="s">
        <v>205</v>
      </c>
      <c r="HF24" s="49">
        <v>0</v>
      </c>
      <c r="HG24" s="49">
        <v>0</v>
      </c>
      <c r="HH24" s="49">
        <v>0</v>
      </c>
      <c r="HI24" s="49">
        <v>0</v>
      </c>
      <c r="HL24" s="49" t="s">
        <v>205</v>
      </c>
      <c r="HM24" s="49">
        <v>0</v>
      </c>
      <c r="HN24" s="49">
        <v>0</v>
      </c>
      <c r="HO24" s="49">
        <v>0</v>
      </c>
      <c r="HP24" s="49">
        <v>0</v>
      </c>
      <c r="HS24" s="49" t="s">
        <v>205</v>
      </c>
      <c r="HT24" s="49">
        <v>0</v>
      </c>
      <c r="HU24" s="49">
        <v>0</v>
      </c>
      <c r="HV24" s="49">
        <v>0</v>
      </c>
      <c r="HW24" s="49">
        <v>0</v>
      </c>
      <c r="HZ24" s="49" t="s">
        <v>205</v>
      </c>
      <c r="IA24">
        <v>0</v>
      </c>
      <c r="IB24">
        <v>0</v>
      </c>
      <c r="IC24">
        <v>0</v>
      </c>
      <c r="ID24">
        <v>0</v>
      </c>
      <c r="IG24" s="49" t="s">
        <v>205</v>
      </c>
      <c r="IH24" s="49">
        <v>0</v>
      </c>
      <c r="II24" s="49">
        <v>0</v>
      </c>
      <c r="IJ24" s="49">
        <v>0</v>
      </c>
      <c r="IK24" s="49">
        <v>0</v>
      </c>
      <c r="IN24" s="49" t="s">
        <v>205</v>
      </c>
      <c r="IO24" s="49">
        <v>0</v>
      </c>
      <c r="IP24" s="49">
        <v>0</v>
      </c>
      <c r="IQ24" s="49">
        <v>0</v>
      </c>
      <c r="IR24" s="49">
        <v>0</v>
      </c>
      <c r="IU24" s="49" t="s">
        <v>205</v>
      </c>
      <c r="IV24" s="49">
        <v>0</v>
      </c>
      <c r="IW24" s="49">
        <v>0</v>
      </c>
      <c r="IX24" s="49">
        <v>0</v>
      </c>
      <c r="IY24" s="49">
        <v>0</v>
      </c>
      <c r="JB24" s="49" t="s">
        <v>205</v>
      </c>
      <c r="JC24">
        <v>0</v>
      </c>
      <c r="JD24">
        <v>0</v>
      </c>
      <c r="JE24">
        <v>0</v>
      </c>
      <c r="JF24">
        <v>0</v>
      </c>
      <c r="JI24" s="49" t="s">
        <v>205</v>
      </c>
      <c r="JJ24" s="49">
        <v>0</v>
      </c>
      <c r="JK24" s="49">
        <v>0</v>
      </c>
      <c r="JL24" s="49">
        <v>0</v>
      </c>
      <c r="JM24" s="49">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c r="YD24" t="s">
        <v>205</v>
      </c>
      <c r="YE24">
        <v>0</v>
      </c>
      <c r="YF24">
        <v>0</v>
      </c>
      <c r="YG24">
        <v>0</v>
      </c>
      <c r="YH24">
        <v>0</v>
      </c>
      <c r="YK24" t="s">
        <v>205</v>
      </c>
      <c r="YL24">
        <v>0</v>
      </c>
      <c r="YM24">
        <v>0</v>
      </c>
      <c r="YN24">
        <v>0</v>
      </c>
      <c r="YO24">
        <v>0</v>
      </c>
      <c r="YP24">
        <v>0</v>
      </c>
    </row>
    <row r="25" spans="1:666"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9" t="s">
        <v>206</v>
      </c>
      <c r="HF25" s="49">
        <v>0</v>
      </c>
      <c r="HG25" s="49">
        <v>0</v>
      </c>
      <c r="HH25" s="49">
        <v>0</v>
      </c>
      <c r="HI25" s="49">
        <v>0</v>
      </c>
      <c r="HL25" s="49" t="s">
        <v>206</v>
      </c>
      <c r="HM25" s="49">
        <v>0</v>
      </c>
      <c r="HN25" s="49">
        <v>0</v>
      </c>
      <c r="HO25" s="49">
        <v>0</v>
      </c>
      <c r="HP25" s="49">
        <v>0</v>
      </c>
      <c r="HS25" s="49" t="s">
        <v>206</v>
      </c>
      <c r="HT25" s="49">
        <v>0</v>
      </c>
      <c r="HU25" s="49">
        <v>0</v>
      </c>
      <c r="HV25" s="49">
        <v>0</v>
      </c>
      <c r="HW25" s="49">
        <v>0</v>
      </c>
      <c r="HZ25" s="49" t="s">
        <v>206</v>
      </c>
      <c r="IA25">
        <v>0</v>
      </c>
      <c r="IB25">
        <v>0</v>
      </c>
      <c r="IC25">
        <v>0</v>
      </c>
      <c r="ID25">
        <v>0</v>
      </c>
      <c r="IG25" s="49" t="s">
        <v>206</v>
      </c>
      <c r="IH25" s="49">
        <v>0</v>
      </c>
      <c r="II25" s="49">
        <v>0</v>
      </c>
      <c r="IJ25" s="49">
        <v>0</v>
      </c>
      <c r="IK25" s="49">
        <v>0</v>
      </c>
      <c r="IN25" s="49" t="s">
        <v>206</v>
      </c>
      <c r="IO25" s="49">
        <v>0</v>
      </c>
      <c r="IP25" s="49">
        <v>0</v>
      </c>
      <c r="IQ25" s="49">
        <v>0</v>
      </c>
      <c r="IR25" s="49">
        <v>0</v>
      </c>
      <c r="IU25" s="49" t="s">
        <v>206</v>
      </c>
      <c r="IV25" s="49">
        <v>0</v>
      </c>
      <c r="IW25" s="49">
        <v>0</v>
      </c>
      <c r="IX25" s="49">
        <v>0</v>
      </c>
      <c r="IY25" s="49">
        <v>0</v>
      </c>
      <c r="JB25" s="49" t="s">
        <v>206</v>
      </c>
      <c r="JC25">
        <v>0</v>
      </c>
      <c r="JD25">
        <v>0</v>
      </c>
      <c r="JE25">
        <v>0</v>
      </c>
      <c r="JF25">
        <v>0</v>
      </c>
      <c r="JI25" s="49" t="s">
        <v>206</v>
      </c>
      <c r="JJ25" s="49">
        <v>0</v>
      </c>
      <c r="JK25" s="49">
        <v>0</v>
      </c>
      <c r="JL25" s="49">
        <v>0</v>
      </c>
      <c r="JM25" s="49">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row>
    <row r="26" spans="1:666"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9" t="s">
        <v>207</v>
      </c>
      <c r="HF26" s="49">
        <v>0</v>
      </c>
      <c r="HG26" s="49">
        <v>0</v>
      </c>
      <c r="HH26" s="49">
        <v>0</v>
      </c>
      <c r="HI26" s="49">
        <v>0</v>
      </c>
      <c r="HL26" s="49" t="s">
        <v>207</v>
      </c>
      <c r="HM26" s="49">
        <v>0</v>
      </c>
      <c r="HN26" s="49">
        <v>0</v>
      </c>
      <c r="HO26" s="49">
        <v>0</v>
      </c>
      <c r="HP26" s="49">
        <v>0</v>
      </c>
      <c r="HS26" s="49" t="s">
        <v>207</v>
      </c>
      <c r="HT26" s="49">
        <v>0</v>
      </c>
      <c r="HU26" s="49">
        <v>0</v>
      </c>
      <c r="HV26" s="49">
        <v>0</v>
      </c>
      <c r="HW26" s="49">
        <v>0</v>
      </c>
      <c r="HZ26" s="49" t="s">
        <v>207</v>
      </c>
      <c r="IA26">
        <v>0</v>
      </c>
      <c r="IB26">
        <v>0</v>
      </c>
      <c r="IC26">
        <v>0</v>
      </c>
      <c r="ID26">
        <v>0</v>
      </c>
      <c r="IG26" s="49" t="s">
        <v>207</v>
      </c>
      <c r="IH26" s="49">
        <v>0</v>
      </c>
      <c r="II26" s="49">
        <v>0</v>
      </c>
      <c r="IJ26" s="49">
        <v>0</v>
      </c>
      <c r="IK26" s="49">
        <v>0</v>
      </c>
      <c r="IN26" s="49" t="s">
        <v>207</v>
      </c>
      <c r="IO26" s="49">
        <v>0</v>
      </c>
      <c r="IP26" s="49">
        <v>0</v>
      </c>
      <c r="IQ26" s="49">
        <v>0</v>
      </c>
      <c r="IR26" s="49">
        <v>0</v>
      </c>
      <c r="IU26" s="49" t="s">
        <v>207</v>
      </c>
      <c r="IV26" s="49">
        <v>0</v>
      </c>
      <c r="IW26" s="49">
        <v>0</v>
      </c>
      <c r="IX26" s="49">
        <v>0</v>
      </c>
      <c r="IY26" s="49">
        <v>0</v>
      </c>
      <c r="JB26" s="49" t="s">
        <v>207</v>
      </c>
      <c r="JC26">
        <v>0</v>
      </c>
      <c r="JD26">
        <v>0</v>
      </c>
      <c r="JE26">
        <v>0</v>
      </c>
      <c r="JF26">
        <v>0</v>
      </c>
      <c r="JI26" s="49" t="s">
        <v>207</v>
      </c>
      <c r="JJ26" s="49">
        <v>0</v>
      </c>
      <c r="JK26" s="49">
        <v>0</v>
      </c>
      <c r="JL26" s="49">
        <v>0</v>
      </c>
      <c r="JM26" s="49">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0.22</v>
      </c>
      <c r="YF26">
        <v>0.68</v>
      </c>
      <c r="YG26">
        <v>0</v>
      </c>
      <c r="YH26">
        <v>0</v>
      </c>
      <c r="YK26" t="s">
        <v>207</v>
      </c>
      <c r="YL26">
        <v>0</v>
      </c>
      <c r="YM26">
        <v>0</v>
      </c>
      <c r="YN26">
        <v>0</v>
      </c>
      <c r="YO26">
        <v>0</v>
      </c>
      <c r="YP26">
        <v>0</v>
      </c>
    </row>
    <row r="27" spans="1:666"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9" t="s">
        <v>208</v>
      </c>
      <c r="HF27" s="49">
        <v>0</v>
      </c>
      <c r="HG27" s="49">
        <v>0</v>
      </c>
      <c r="HH27" s="49">
        <v>0</v>
      </c>
      <c r="HI27" s="49">
        <v>0</v>
      </c>
      <c r="HL27" s="49" t="s">
        <v>208</v>
      </c>
      <c r="HM27" s="49">
        <v>0</v>
      </c>
      <c r="HN27" s="49">
        <v>0</v>
      </c>
      <c r="HO27" s="49">
        <v>0</v>
      </c>
      <c r="HP27" s="49">
        <v>0</v>
      </c>
      <c r="HS27" s="49" t="s">
        <v>208</v>
      </c>
      <c r="HT27" s="49">
        <v>0</v>
      </c>
      <c r="HU27" s="49">
        <v>0</v>
      </c>
      <c r="HV27" s="49">
        <v>0</v>
      </c>
      <c r="HW27" s="49">
        <v>0</v>
      </c>
      <c r="HZ27" s="49" t="s">
        <v>208</v>
      </c>
      <c r="IA27">
        <v>0</v>
      </c>
      <c r="IB27">
        <v>0</v>
      </c>
      <c r="IC27">
        <v>0</v>
      </c>
      <c r="ID27">
        <v>0</v>
      </c>
      <c r="IG27" s="49" t="s">
        <v>208</v>
      </c>
      <c r="IH27" s="49">
        <v>0</v>
      </c>
      <c r="II27" s="49">
        <v>0</v>
      </c>
      <c r="IJ27" s="49">
        <v>0</v>
      </c>
      <c r="IK27" s="49">
        <v>0</v>
      </c>
      <c r="IN27" s="49" t="s">
        <v>208</v>
      </c>
      <c r="IO27" s="49">
        <v>0</v>
      </c>
      <c r="IP27" s="49">
        <v>0</v>
      </c>
      <c r="IQ27" s="49">
        <v>0</v>
      </c>
      <c r="IR27" s="49">
        <v>0</v>
      </c>
      <c r="IU27" s="49" t="s">
        <v>208</v>
      </c>
      <c r="IV27" s="49">
        <v>0</v>
      </c>
      <c r="IW27" s="49">
        <v>0</v>
      </c>
      <c r="IX27" s="49">
        <v>0</v>
      </c>
      <c r="IY27" s="49">
        <v>0</v>
      </c>
      <c r="JB27" s="49" t="s">
        <v>208</v>
      </c>
      <c r="JC27">
        <v>0</v>
      </c>
      <c r="JD27">
        <v>0</v>
      </c>
      <c r="JE27">
        <v>0</v>
      </c>
      <c r="JF27">
        <v>0</v>
      </c>
      <c r="JI27" s="49" t="s">
        <v>208</v>
      </c>
      <c r="JJ27" s="49">
        <v>0</v>
      </c>
      <c r="JK27" s="49">
        <v>0</v>
      </c>
      <c r="JL27" s="49">
        <v>0</v>
      </c>
      <c r="JM27" s="49">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row>
    <row r="28" spans="1:666"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9" t="s">
        <v>209</v>
      </c>
      <c r="HF28" s="49">
        <v>0</v>
      </c>
      <c r="HG28" s="49">
        <v>0</v>
      </c>
      <c r="HH28" s="49">
        <v>0</v>
      </c>
      <c r="HI28" s="49">
        <v>0</v>
      </c>
      <c r="HL28" s="49" t="s">
        <v>209</v>
      </c>
      <c r="HM28" s="49">
        <v>0</v>
      </c>
      <c r="HN28" s="49">
        <v>0</v>
      </c>
      <c r="HO28" s="49">
        <v>0</v>
      </c>
      <c r="HP28" s="49">
        <v>0</v>
      </c>
      <c r="HS28" s="49" t="s">
        <v>209</v>
      </c>
      <c r="HT28" s="49">
        <v>0</v>
      </c>
      <c r="HU28" s="49">
        <v>0</v>
      </c>
      <c r="HV28" s="49">
        <v>0</v>
      </c>
      <c r="HW28" s="49">
        <v>0</v>
      </c>
      <c r="HZ28" s="49" t="s">
        <v>209</v>
      </c>
      <c r="IA28">
        <v>0</v>
      </c>
      <c r="IB28">
        <v>0</v>
      </c>
      <c r="IC28">
        <v>0</v>
      </c>
      <c r="ID28">
        <v>0</v>
      </c>
      <c r="IG28" s="49" t="s">
        <v>209</v>
      </c>
      <c r="IH28" s="49">
        <v>0</v>
      </c>
      <c r="II28" s="49">
        <v>0</v>
      </c>
      <c r="IJ28" s="49">
        <v>0</v>
      </c>
      <c r="IK28" s="49">
        <v>0</v>
      </c>
      <c r="IN28" s="49" t="s">
        <v>209</v>
      </c>
      <c r="IO28" s="49">
        <v>0</v>
      </c>
      <c r="IP28" s="49">
        <v>0</v>
      </c>
      <c r="IQ28" s="49">
        <v>0</v>
      </c>
      <c r="IR28" s="49">
        <v>0</v>
      </c>
      <c r="IU28" s="49" t="s">
        <v>209</v>
      </c>
      <c r="IV28" s="49">
        <v>0</v>
      </c>
      <c r="IW28" s="49">
        <v>0</v>
      </c>
      <c r="IX28" s="49">
        <v>0</v>
      </c>
      <c r="IY28" s="49">
        <v>0</v>
      </c>
      <c r="JB28" s="49" t="s">
        <v>209</v>
      </c>
      <c r="JC28">
        <v>0</v>
      </c>
      <c r="JD28">
        <v>0</v>
      </c>
      <c r="JE28">
        <v>0</v>
      </c>
      <c r="JF28">
        <v>0</v>
      </c>
      <c r="JI28" s="49" t="s">
        <v>209</v>
      </c>
      <c r="JJ28" s="49">
        <v>0</v>
      </c>
      <c r="JK28" s="49">
        <v>0</v>
      </c>
      <c r="JL28" s="49">
        <v>0</v>
      </c>
      <c r="JM28" s="49">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row>
    <row r="29" spans="1:666"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9" t="s">
        <v>210</v>
      </c>
      <c r="HF29" s="49">
        <v>0</v>
      </c>
      <c r="HG29" s="49">
        <v>0</v>
      </c>
      <c r="HH29" s="49">
        <v>0</v>
      </c>
      <c r="HI29" s="49">
        <v>0</v>
      </c>
      <c r="HL29" s="49" t="s">
        <v>210</v>
      </c>
      <c r="HM29" s="49">
        <v>0</v>
      </c>
      <c r="HN29" s="49">
        <v>0</v>
      </c>
      <c r="HO29" s="49">
        <v>0</v>
      </c>
      <c r="HP29" s="49">
        <v>0</v>
      </c>
      <c r="HS29" s="49" t="s">
        <v>210</v>
      </c>
      <c r="HT29" s="49">
        <v>0</v>
      </c>
      <c r="HU29" s="49">
        <v>0</v>
      </c>
      <c r="HV29" s="49">
        <v>0</v>
      </c>
      <c r="HW29" s="49">
        <v>0</v>
      </c>
      <c r="HZ29" s="49" t="s">
        <v>210</v>
      </c>
      <c r="IA29">
        <v>0</v>
      </c>
      <c r="IB29">
        <v>0</v>
      </c>
      <c r="IC29">
        <v>0</v>
      </c>
      <c r="ID29">
        <v>0</v>
      </c>
      <c r="IG29" s="49" t="s">
        <v>210</v>
      </c>
      <c r="IH29" s="49">
        <v>0</v>
      </c>
      <c r="II29" s="49">
        <v>0</v>
      </c>
      <c r="IJ29" s="49">
        <v>0</v>
      </c>
      <c r="IK29" s="49">
        <v>0</v>
      </c>
      <c r="IN29" s="49" t="s">
        <v>210</v>
      </c>
      <c r="IO29" s="49">
        <v>0</v>
      </c>
      <c r="IP29" s="49">
        <v>0</v>
      </c>
      <c r="IQ29" s="49">
        <v>0</v>
      </c>
      <c r="IR29" s="49">
        <v>0</v>
      </c>
      <c r="IU29" s="49" t="s">
        <v>210</v>
      </c>
      <c r="IV29" s="49">
        <v>0</v>
      </c>
      <c r="IW29" s="49">
        <v>0</v>
      </c>
      <c r="IX29" s="49">
        <v>0</v>
      </c>
      <c r="IY29" s="49">
        <v>0</v>
      </c>
      <c r="JB29" s="49" t="s">
        <v>210</v>
      </c>
      <c r="JC29">
        <v>0</v>
      </c>
      <c r="JD29">
        <v>0</v>
      </c>
      <c r="JE29">
        <v>0</v>
      </c>
      <c r="JF29">
        <v>0</v>
      </c>
      <c r="JI29" s="49" t="s">
        <v>210</v>
      </c>
      <c r="JJ29" s="49">
        <v>0</v>
      </c>
      <c r="JK29" s="49">
        <v>0</v>
      </c>
      <c r="JL29" s="49">
        <v>0</v>
      </c>
      <c r="JM29" s="4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row>
    <row r="30" spans="1:666"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9" t="s">
        <v>211</v>
      </c>
      <c r="HF30" s="49">
        <v>0</v>
      </c>
      <c r="HG30" s="49">
        <v>0</v>
      </c>
      <c r="HH30" s="49">
        <v>0</v>
      </c>
      <c r="HI30" s="49">
        <v>0</v>
      </c>
      <c r="HL30" s="49" t="s">
        <v>211</v>
      </c>
      <c r="HM30" s="49">
        <v>0</v>
      </c>
      <c r="HN30" s="49">
        <v>0</v>
      </c>
      <c r="HO30" s="49">
        <v>0</v>
      </c>
      <c r="HP30" s="49">
        <v>0</v>
      </c>
      <c r="HS30" s="49" t="s">
        <v>211</v>
      </c>
      <c r="HT30" s="49">
        <v>0</v>
      </c>
      <c r="HU30" s="49">
        <v>0</v>
      </c>
      <c r="HV30" s="49">
        <v>0</v>
      </c>
      <c r="HW30" s="49">
        <v>0</v>
      </c>
      <c r="HZ30" s="49" t="s">
        <v>211</v>
      </c>
      <c r="IA30">
        <v>0</v>
      </c>
      <c r="IB30">
        <v>0</v>
      </c>
      <c r="IC30">
        <v>0</v>
      </c>
      <c r="ID30">
        <v>0</v>
      </c>
      <c r="IG30" s="49" t="s">
        <v>211</v>
      </c>
      <c r="IH30" s="49">
        <v>0</v>
      </c>
      <c r="II30" s="49">
        <v>0</v>
      </c>
      <c r="IJ30" s="49">
        <v>0</v>
      </c>
      <c r="IK30" s="49">
        <v>0</v>
      </c>
      <c r="IN30" s="49" t="s">
        <v>211</v>
      </c>
      <c r="IO30" s="49">
        <v>0.03</v>
      </c>
      <c r="IP30" s="49">
        <v>0.14000000000000001</v>
      </c>
      <c r="IQ30" s="49">
        <v>0</v>
      </c>
      <c r="IR30" s="49">
        <v>0</v>
      </c>
      <c r="IU30" s="49" t="s">
        <v>211</v>
      </c>
      <c r="IV30" s="49">
        <v>0</v>
      </c>
      <c r="IW30" s="49">
        <v>0</v>
      </c>
      <c r="IX30" s="49">
        <v>0</v>
      </c>
      <c r="IY30" s="49">
        <v>0</v>
      </c>
      <c r="JB30" s="49" t="s">
        <v>211</v>
      </c>
      <c r="JC30">
        <v>0</v>
      </c>
      <c r="JD30">
        <v>0</v>
      </c>
      <c r="JE30">
        <v>0</v>
      </c>
      <c r="JF30">
        <v>0</v>
      </c>
      <c r="JI30" s="49" t="s">
        <v>211</v>
      </c>
      <c r="JJ30" s="49">
        <v>0</v>
      </c>
      <c r="JK30" s="49">
        <v>0</v>
      </c>
      <c r="JL30" s="49">
        <v>0</v>
      </c>
      <c r="JM30" s="49">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row>
    <row r="31" spans="1:666"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9" t="s">
        <v>212</v>
      </c>
      <c r="HF31" s="49">
        <v>0</v>
      </c>
      <c r="HG31" s="49">
        <v>0</v>
      </c>
      <c r="HH31" s="49">
        <v>0</v>
      </c>
      <c r="HI31" s="49">
        <v>0</v>
      </c>
      <c r="HL31" s="49" t="s">
        <v>212</v>
      </c>
      <c r="HM31" s="49">
        <v>0</v>
      </c>
      <c r="HN31" s="49">
        <v>0</v>
      </c>
      <c r="HO31" s="49">
        <v>0</v>
      </c>
      <c r="HP31" s="49">
        <v>0</v>
      </c>
      <c r="HS31" s="49" t="s">
        <v>212</v>
      </c>
      <c r="HT31" s="49">
        <v>0</v>
      </c>
      <c r="HU31" s="49">
        <v>0</v>
      </c>
      <c r="HV31" s="49">
        <v>0</v>
      </c>
      <c r="HW31" s="49">
        <v>0</v>
      </c>
      <c r="HZ31" s="49" t="s">
        <v>212</v>
      </c>
      <c r="IA31">
        <v>0</v>
      </c>
      <c r="IB31">
        <v>0</v>
      </c>
      <c r="IC31">
        <v>0</v>
      </c>
      <c r="ID31">
        <v>0</v>
      </c>
      <c r="IG31" s="49" t="s">
        <v>212</v>
      </c>
      <c r="IH31" s="49">
        <v>0</v>
      </c>
      <c r="II31" s="49">
        <v>0</v>
      </c>
      <c r="IJ31" s="49">
        <v>0</v>
      </c>
      <c r="IK31" s="49">
        <v>0</v>
      </c>
      <c r="IN31" s="49" t="s">
        <v>212</v>
      </c>
      <c r="IO31" s="49">
        <v>0</v>
      </c>
      <c r="IP31" s="49">
        <v>0</v>
      </c>
      <c r="IQ31" s="49">
        <v>0</v>
      </c>
      <c r="IR31" s="49">
        <v>0</v>
      </c>
      <c r="IU31" s="49" t="s">
        <v>212</v>
      </c>
      <c r="IV31" s="49">
        <v>0</v>
      </c>
      <c r="IW31" s="49">
        <v>0</v>
      </c>
      <c r="IX31" s="49">
        <v>0</v>
      </c>
      <c r="IY31" s="49">
        <v>0</v>
      </c>
      <c r="JB31" s="49" t="s">
        <v>212</v>
      </c>
      <c r="JC31">
        <v>0</v>
      </c>
      <c r="JD31">
        <v>0</v>
      </c>
      <c r="JE31">
        <v>0</v>
      </c>
      <c r="JF31">
        <v>0</v>
      </c>
      <c r="JI31" s="49" t="s">
        <v>212</v>
      </c>
      <c r="JJ31" s="49">
        <v>0</v>
      </c>
      <c r="JK31" s="49">
        <v>0</v>
      </c>
      <c r="JL31" s="49">
        <v>0</v>
      </c>
      <c r="JM31" s="49">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row>
    <row r="32" spans="1:666"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9" t="s">
        <v>213</v>
      </c>
      <c r="HF32" s="49">
        <v>0</v>
      </c>
      <c r="HG32" s="49">
        <v>0</v>
      </c>
      <c r="HH32" s="49">
        <v>0</v>
      </c>
      <c r="HI32" s="49">
        <v>0</v>
      </c>
      <c r="HL32" s="49" t="s">
        <v>213</v>
      </c>
      <c r="HM32" s="49">
        <v>0</v>
      </c>
      <c r="HN32" s="49">
        <v>0</v>
      </c>
      <c r="HO32" s="49">
        <v>0</v>
      </c>
      <c r="HP32" s="49">
        <v>0</v>
      </c>
      <c r="HS32" s="49" t="s">
        <v>213</v>
      </c>
      <c r="HT32" s="49">
        <v>0</v>
      </c>
      <c r="HU32" s="49">
        <v>0</v>
      </c>
      <c r="HV32" s="49">
        <v>0</v>
      </c>
      <c r="HW32" s="49">
        <v>0</v>
      </c>
      <c r="HZ32" s="49" t="s">
        <v>213</v>
      </c>
      <c r="IA32">
        <v>0</v>
      </c>
      <c r="IB32">
        <v>0</v>
      </c>
      <c r="IC32">
        <v>0</v>
      </c>
      <c r="ID32">
        <v>0</v>
      </c>
      <c r="IG32" s="49" t="s">
        <v>213</v>
      </c>
      <c r="IH32" s="49">
        <v>0</v>
      </c>
      <c r="II32" s="49">
        <v>0</v>
      </c>
      <c r="IJ32" s="49">
        <v>0</v>
      </c>
      <c r="IK32" s="49">
        <v>0</v>
      </c>
      <c r="IN32" s="49" t="s">
        <v>213</v>
      </c>
      <c r="IO32" s="49">
        <v>0</v>
      </c>
      <c r="IP32" s="49">
        <v>0</v>
      </c>
      <c r="IQ32" s="49">
        <v>0</v>
      </c>
      <c r="IR32" s="49">
        <v>0</v>
      </c>
      <c r="IU32" s="49" t="s">
        <v>213</v>
      </c>
      <c r="IV32" s="49">
        <v>0</v>
      </c>
      <c r="IW32" s="49">
        <v>0</v>
      </c>
      <c r="IX32" s="49">
        <v>0</v>
      </c>
      <c r="IY32" s="49">
        <v>0</v>
      </c>
      <c r="JB32" s="49" t="s">
        <v>213</v>
      </c>
      <c r="JC32">
        <v>0</v>
      </c>
      <c r="JD32">
        <v>0</v>
      </c>
      <c r="JE32">
        <v>0</v>
      </c>
      <c r="JF32">
        <v>0</v>
      </c>
      <c r="JI32" s="49" t="s">
        <v>213</v>
      </c>
      <c r="JJ32" s="49">
        <v>0</v>
      </c>
      <c r="JK32" s="49">
        <v>0</v>
      </c>
      <c r="JL32" s="49">
        <v>0</v>
      </c>
      <c r="JM32" s="49">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row>
    <row r="33" spans="1:666"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9" t="s">
        <v>214</v>
      </c>
      <c r="HF33" s="49">
        <v>0</v>
      </c>
      <c r="HG33" s="49">
        <v>0</v>
      </c>
      <c r="HH33" s="49">
        <v>0</v>
      </c>
      <c r="HI33" s="49">
        <v>0</v>
      </c>
      <c r="HL33" s="49" t="s">
        <v>214</v>
      </c>
      <c r="HM33" s="49">
        <v>0.05</v>
      </c>
      <c r="HN33" s="49">
        <v>0</v>
      </c>
      <c r="HO33" s="49">
        <v>0</v>
      </c>
      <c r="HP33" s="49">
        <v>0</v>
      </c>
      <c r="HS33" s="49" t="s">
        <v>214</v>
      </c>
      <c r="HT33" s="49">
        <v>0</v>
      </c>
      <c r="HU33" s="49">
        <v>0</v>
      </c>
      <c r="HV33" s="49">
        <v>0</v>
      </c>
      <c r="HW33" s="49">
        <v>0</v>
      </c>
      <c r="HZ33" s="49" t="s">
        <v>214</v>
      </c>
      <c r="IA33">
        <v>0</v>
      </c>
      <c r="IB33">
        <v>0</v>
      </c>
      <c r="IC33">
        <v>0</v>
      </c>
      <c r="ID33">
        <v>0</v>
      </c>
      <c r="IG33" s="49" t="s">
        <v>214</v>
      </c>
      <c r="IH33" s="49">
        <v>0</v>
      </c>
      <c r="II33" s="49">
        <v>0</v>
      </c>
      <c r="IJ33" s="49">
        <v>0</v>
      </c>
      <c r="IK33" s="49">
        <v>0</v>
      </c>
      <c r="IN33" s="49" t="s">
        <v>214</v>
      </c>
      <c r="IO33" s="49">
        <v>0</v>
      </c>
      <c r="IP33" s="49">
        <v>0</v>
      </c>
      <c r="IQ33" s="49">
        <v>0</v>
      </c>
      <c r="IR33" s="49">
        <v>0</v>
      </c>
      <c r="IU33" s="49" t="s">
        <v>214</v>
      </c>
      <c r="IV33" s="49">
        <v>0</v>
      </c>
      <c r="IW33" s="49">
        <v>0</v>
      </c>
      <c r="IX33" s="49">
        <v>0</v>
      </c>
      <c r="IY33" s="49">
        <v>0</v>
      </c>
      <c r="JB33" s="49" t="s">
        <v>214</v>
      </c>
      <c r="JC33">
        <v>0</v>
      </c>
      <c r="JD33">
        <v>0</v>
      </c>
      <c r="JE33">
        <v>0</v>
      </c>
      <c r="JF33">
        <v>0</v>
      </c>
      <c r="JI33" s="49" t="s">
        <v>214</v>
      </c>
      <c r="JJ33" s="49">
        <v>0</v>
      </c>
      <c r="JK33" s="49">
        <v>0</v>
      </c>
      <c r="JL33" s="49">
        <v>0</v>
      </c>
      <c r="JM33" s="49">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row>
    <row r="34" spans="1:666"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9" t="s">
        <v>215</v>
      </c>
      <c r="HF34" s="49">
        <v>0</v>
      </c>
      <c r="HG34" s="49">
        <v>0</v>
      </c>
      <c r="HH34" s="49">
        <v>0</v>
      </c>
      <c r="HI34" s="49">
        <v>0</v>
      </c>
      <c r="HL34" s="49" t="s">
        <v>215</v>
      </c>
      <c r="HM34" s="49">
        <v>0</v>
      </c>
      <c r="HN34" s="49">
        <v>0</v>
      </c>
      <c r="HO34" s="49">
        <v>0</v>
      </c>
      <c r="HP34" s="49">
        <v>0</v>
      </c>
      <c r="HS34" s="49" t="s">
        <v>215</v>
      </c>
      <c r="HT34" s="49">
        <v>0</v>
      </c>
      <c r="HU34" s="49">
        <v>0</v>
      </c>
      <c r="HV34" s="49">
        <v>0</v>
      </c>
      <c r="HW34" s="49">
        <v>0</v>
      </c>
      <c r="HZ34" s="49" t="s">
        <v>215</v>
      </c>
      <c r="IA34">
        <v>0</v>
      </c>
      <c r="IB34">
        <v>0</v>
      </c>
      <c r="IC34">
        <v>0</v>
      </c>
      <c r="ID34">
        <v>0</v>
      </c>
      <c r="IG34" s="49" t="s">
        <v>215</v>
      </c>
      <c r="IH34" s="49">
        <v>0</v>
      </c>
      <c r="II34" s="49">
        <v>0</v>
      </c>
      <c r="IJ34" s="49">
        <v>0</v>
      </c>
      <c r="IK34" s="49">
        <v>0</v>
      </c>
      <c r="IN34" s="49" t="s">
        <v>215</v>
      </c>
      <c r="IO34" s="49">
        <v>0</v>
      </c>
      <c r="IP34" s="49">
        <v>0</v>
      </c>
      <c r="IQ34" s="49">
        <v>0</v>
      </c>
      <c r="IR34" s="49">
        <v>0</v>
      </c>
      <c r="IU34" s="49" t="s">
        <v>215</v>
      </c>
      <c r="IV34" s="49">
        <v>0</v>
      </c>
      <c r="IW34" s="49">
        <v>0</v>
      </c>
      <c r="IX34" s="49">
        <v>0</v>
      </c>
      <c r="IY34" s="49">
        <v>0</v>
      </c>
      <c r="JB34" s="49" t="s">
        <v>215</v>
      </c>
      <c r="JC34">
        <v>0</v>
      </c>
      <c r="JD34">
        <v>0</v>
      </c>
      <c r="JE34">
        <v>0</v>
      </c>
      <c r="JF34">
        <v>0</v>
      </c>
      <c r="JI34" s="49" t="s">
        <v>215</v>
      </c>
      <c r="JJ34" s="49">
        <v>0</v>
      </c>
      <c r="JK34" s="49">
        <v>0</v>
      </c>
      <c r="JL34" s="49">
        <v>0</v>
      </c>
      <c r="JM34" s="49">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c r="YD34" t="s">
        <v>215</v>
      </c>
      <c r="YE34">
        <v>0</v>
      </c>
      <c r="YF34">
        <v>0</v>
      </c>
      <c r="YG34">
        <v>0</v>
      </c>
      <c r="YH34">
        <v>0</v>
      </c>
      <c r="YK34" t="s">
        <v>215</v>
      </c>
      <c r="YL34">
        <v>0</v>
      </c>
      <c r="YM34">
        <v>0</v>
      </c>
      <c r="YN34">
        <v>0</v>
      </c>
      <c r="YO34">
        <v>0</v>
      </c>
      <c r="YP34">
        <v>0</v>
      </c>
    </row>
    <row r="35" spans="1:666"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9" t="s">
        <v>216</v>
      </c>
      <c r="HF35" s="49">
        <v>0</v>
      </c>
      <c r="HG35" s="49">
        <v>0</v>
      </c>
      <c r="HH35" s="49">
        <v>0</v>
      </c>
      <c r="HI35" s="49">
        <v>0</v>
      </c>
      <c r="HL35" s="49" t="s">
        <v>216</v>
      </c>
      <c r="HM35" s="49">
        <v>0</v>
      </c>
      <c r="HN35" s="49">
        <v>0</v>
      </c>
      <c r="HO35" s="49">
        <v>0</v>
      </c>
      <c r="HP35" s="49">
        <v>0</v>
      </c>
      <c r="HS35" s="49" t="s">
        <v>216</v>
      </c>
      <c r="HT35" s="49">
        <v>0</v>
      </c>
      <c r="HU35" s="49">
        <v>0</v>
      </c>
      <c r="HV35" s="49">
        <v>0</v>
      </c>
      <c r="HW35" s="49">
        <v>0</v>
      </c>
      <c r="HZ35" s="49" t="s">
        <v>216</v>
      </c>
      <c r="IA35">
        <v>0</v>
      </c>
      <c r="IB35">
        <v>0</v>
      </c>
      <c r="IC35">
        <v>0</v>
      </c>
      <c r="ID35">
        <v>0</v>
      </c>
      <c r="IG35" s="49" t="s">
        <v>216</v>
      </c>
      <c r="IH35" s="49">
        <v>0</v>
      </c>
      <c r="II35" s="49">
        <v>0</v>
      </c>
      <c r="IJ35" s="49">
        <v>0</v>
      </c>
      <c r="IK35" s="49">
        <v>0</v>
      </c>
      <c r="IN35" s="49" t="s">
        <v>216</v>
      </c>
      <c r="IO35" s="49">
        <v>0.03</v>
      </c>
      <c r="IP35" s="49">
        <v>0</v>
      </c>
      <c r="IQ35" s="49">
        <v>0</v>
      </c>
      <c r="IR35" s="49">
        <v>0</v>
      </c>
      <c r="IU35" s="49" t="s">
        <v>216</v>
      </c>
      <c r="IV35" s="49">
        <v>0</v>
      </c>
      <c r="IW35" s="49">
        <v>0</v>
      </c>
      <c r="IX35" s="49">
        <v>0</v>
      </c>
      <c r="IY35" s="49">
        <v>0</v>
      </c>
      <c r="JB35" s="49" t="s">
        <v>216</v>
      </c>
      <c r="JC35">
        <v>0</v>
      </c>
      <c r="JD35">
        <v>0</v>
      </c>
      <c r="JE35">
        <v>0</v>
      </c>
      <c r="JF35">
        <v>0</v>
      </c>
      <c r="JI35" s="49" t="s">
        <v>216</v>
      </c>
      <c r="JJ35" s="49">
        <v>0</v>
      </c>
      <c r="JK35" s="49">
        <v>0</v>
      </c>
      <c r="JL35" s="49">
        <v>0</v>
      </c>
      <c r="JM35" s="49">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row>
    <row r="36" spans="1:666"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9" t="s">
        <v>217</v>
      </c>
      <c r="HF36" s="49">
        <v>0</v>
      </c>
      <c r="HG36" s="49">
        <v>0</v>
      </c>
      <c r="HH36" s="49">
        <v>0</v>
      </c>
      <c r="HI36" s="49">
        <v>0</v>
      </c>
      <c r="HL36" s="49" t="s">
        <v>217</v>
      </c>
      <c r="HM36" s="49">
        <v>0</v>
      </c>
      <c r="HN36" s="49">
        <v>0</v>
      </c>
      <c r="HO36" s="49">
        <v>0</v>
      </c>
      <c r="HP36" s="49">
        <v>0</v>
      </c>
      <c r="HS36" s="49" t="s">
        <v>217</v>
      </c>
      <c r="HT36" s="49">
        <v>0</v>
      </c>
      <c r="HU36" s="49">
        <v>0</v>
      </c>
      <c r="HV36" s="49">
        <v>0</v>
      </c>
      <c r="HW36" s="49">
        <v>0</v>
      </c>
      <c r="HZ36" s="49" t="s">
        <v>217</v>
      </c>
      <c r="IA36">
        <v>0</v>
      </c>
      <c r="IB36">
        <v>0</v>
      </c>
      <c r="IC36">
        <v>0</v>
      </c>
      <c r="ID36">
        <v>0</v>
      </c>
      <c r="IG36" s="49" t="s">
        <v>217</v>
      </c>
      <c r="IH36" s="49">
        <v>0</v>
      </c>
      <c r="II36" s="49">
        <v>0</v>
      </c>
      <c r="IJ36" s="49">
        <v>0</v>
      </c>
      <c r="IK36" s="49">
        <v>0</v>
      </c>
      <c r="IN36" s="49" t="s">
        <v>217</v>
      </c>
      <c r="IO36" s="49">
        <v>0</v>
      </c>
      <c r="IP36" s="49">
        <v>0</v>
      </c>
      <c r="IQ36" s="49">
        <v>0</v>
      </c>
      <c r="IR36" s="49">
        <v>0</v>
      </c>
      <c r="IU36" s="49" t="s">
        <v>217</v>
      </c>
      <c r="IV36" s="49">
        <v>0.03</v>
      </c>
      <c r="IW36" s="49">
        <v>0</v>
      </c>
      <c r="IX36" s="49">
        <v>0.06</v>
      </c>
      <c r="IY36" s="49">
        <v>0</v>
      </c>
      <c r="JB36" s="49" t="s">
        <v>217</v>
      </c>
      <c r="JC36">
        <v>0</v>
      </c>
      <c r="JD36">
        <v>0</v>
      </c>
      <c r="JE36">
        <v>0</v>
      </c>
      <c r="JF36">
        <v>0</v>
      </c>
      <c r="JI36" s="49" t="s">
        <v>217</v>
      </c>
      <c r="JJ36" s="49">
        <v>0.05</v>
      </c>
      <c r="JK36" s="49">
        <v>0</v>
      </c>
      <c r="JL36" s="49">
        <v>0.09</v>
      </c>
      <c r="JM36" s="49">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c r="YD36" t="s">
        <v>217</v>
      </c>
      <c r="YE36">
        <v>0.06</v>
      </c>
      <c r="YF36">
        <v>0</v>
      </c>
      <c r="YG36">
        <v>0.13</v>
      </c>
      <c r="YH36">
        <v>0</v>
      </c>
      <c r="YK36" t="s">
        <v>217</v>
      </c>
      <c r="YL36">
        <v>0.08</v>
      </c>
      <c r="YM36">
        <v>0</v>
      </c>
      <c r="YN36">
        <v>0.11</v>
      </c>
      <c r="YO36">
        <v>0.14000000000000001</v>
      </c>
      <c r="YP36">
        <v>0</v>
      </c>
    </row>
    <row r="37" spans="1:666"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9" t="s">
        <v>218</v>
      </c>
      <c r="HF37" s="49">
        <v>0</v>
      </c>
      <c r="HG37" s="49">
        <v>0</v>
      </c>
      <c r="HH37" s="49">
        <v>0</v>
      </c>
      <c r="HI37" s="49">
        <v>0</v>
      </c>
      <c r="HL37" s="49" t="s">
        <v>218</v>
      </c>
      <c r="HM37" s="49">
        <v>0</v>
      </c>
      <c r="HN37" s="49">
        <v>0</v>
      </c>
      <c r="HO37" s="49">
        <v>0</v>
      </c>
      <c r="HP37" s="49">
        <v>0</v>
      </c>
      <c r="HS37" s="49" t="s">
        <v>218</v>
      </c>
      <c r="HT37" s="49">
        <v>0</v>
      </c>
      <c r="HU37" s="49">
        <v>0</v>
      </c>
      <c r="HV37" s="49">
        <v>0</v>
      </c>
      <c r="HW37" s="49">
        <v>0</v>
      </c>
      <c r="HZ37" s="49" t="s">
        <v>218</v>
      </c>
      <c r="IA37">
        <v>0.05</v>
      </c>
      <c r="IB37">
        <v>0.19</v>
      </c>
      <c r="IC37">
        <v>0</v>
      </c>
      <c r="ID37">
        <v>0</v>
      </c>
      <c r="IG37" s="49" t="s">
        <v>218</v>
      </c>
      <c r="IH37" s="49">
        <v>0</v>
      </c>
      <c r="II37" s="49">
        <v>0</v>
      </c>
      <c r="IJ37" s="49">
        <v>0</v>
      </c>
      <c r="IK37" s="49">
        <v>0</v>
      </c>
      <c r="IN37" s="49" t="s">
        <v>218</v>
      </c>
      <c r="IO37" s="49">
        <v>0</v>
      </c>
      <c r="IP37" s="49">
        <v>0</v>
      </c>
      <c r="IQ37" s="49">
        <v>0</v>
      </c>
      <c r="IR37" s="49">
        <v>0</v>
      </c>
      <c r="IU37" s="49" t="s">
        <v>218</v>
      </c>
      <c r="IV37" s="49">
        <v>0</v>
      </c>
      <c r="IW37" s="49">
        <v>0</v>
      </c>
      <c r="IX37" s="49">
        <v>0</v>
      </c>
      <c r="IY37" s="49">
        <v>0</v>
      </c>
      <c r="JB37" s="49" t="s">
        <v>218</v>
      </c>
      <c r="JC37">
        <v>0</v>
      </c>
      <c r="JD37">
        <v>0</v>
      </c>
      <c r="JE37">
        <v>0</v>
      </c>
      <c r="JF37">
        <v>0</v>
      </c>
      <c r="JI37" s="49" t="s">
        <v>218</v>
      </c>
      <c r="JJ37" s="49">
        <v>0</v>
      </c>
      <c r="JK37" s="49">
        <v>0</v>
      </c>
      <c r="JL37" s="49">
        <v>0</v>
      </c>
      <c r="JM37" s="49">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row>
    <row r="38" spans="1:666"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9" t="s">
        <v>219</v>
      </c>
      <c r="HF38" s="49">
        <v>0</v>
      </c>
      <c r="HG38" s="49">
        <v>0</v>
      </c>
      <c r="HH38" s="49">
        <v>0</v>
      </c>
      <c r="HI38" s="49">
        <v>0</v>
      </c>
      <c r="HL38" s="49" t="s">
        <v>219</v>
      </c>
      <c r="HM38" s="49">
        <v>0</v>
      </c>
      <c r="HN38" s="49">
        <v>0</v>
      </c>
      <c r="HO38" s="49">
        <v>0</v>
      </c>
      <c r="HP38" s="49">
        <v>0</v>
      </c>
      <c r="HS38" s="49" t="s">
        <v>219</v>
      </c>
      <c r="HT38" s="49">
        <v>0</v>
      </c>
      <c r="HU38" s="49">
        <v>0</v>
      </c>
      <c r="HV38" s="49">
        <v>0</v>
      </c>
      <c r="HW38" s="49">
        <v>0</v>
      </c>
      <c r="HZ38" s="49" t="s">
        <v>219</v>
      </c>
      <c r="IA38">
        <v>0</v>
      </c>
      <c r="IB38">
        <v>0</v>
      </c>
      <c r="IC38">
        <v>0</v>
      </c>
      <c r="ID38">
        <v>0</v>
      </c>
      <c r="IG38" s="49" t="s">
        <v>219</v>
      </c>
      <c r="IH38" s="49">
        <v>0</v>
      </c>
      <c r="II38" s="49">
        <v>0</v>
      </c>
      <c r="IJ38" s="49">
        <v>0</v>
      </c>
      <c r="IK38" s="49">
        <v>0</v>
      </c>
      <c r="IN38" s="49" t="s">
        <v>219</v>
      </c>
      <c r="IO38" s="49">
        <v>0</v>
      </c>
      <c r="IP38" s="49">
        <v>0</v>
      </c>
      <c r="IQ38" s="49">
        <v>0</v>
      </c>
      <c r="IR38" s="49">
        <v>0</v>
      </c>
      <c r="IU38" s="49" t="s">
        <v>219</v>
      </c>
      <c r="IV38" s="49">
        <v>0</v>
      </c>
      <c r="IW38" s="49">
        <v>0</v>
      </c>
      <c r="IX38" s="49">
        <v>0</v>
      </c>
      <c r="IY38" s="49">
        <v>0</v>
      </c>
      <c r="JB38" s="49" t="s">
        <v>219</v>
      </c>
      <c r="JC38">
        <v>0</v>
      </c>
      <c r="JD38">
        <v>0</v>
      </c>
      <c r="JE38">
        <v>0</v>
      </c>
      <c r="JF38">
        <v>0</v>
      </c>
      <c r="JI38" s="49" t="s">
        <v>219</v>
      </c>
      <c r="JJ38" s="49">
        <v>0</v>
      </c>
      <c r="JK38" s="49">
        <v>0</v>
      </c>
      <c r="JL38" s="49">
        <v>0</v>
      </c>
      <c r="JM38" s="49">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c r="YD38" t="s">
        <v>219</v>
      </c>
      <c r="YE38">
        <v>0</v>
      </c>
      <c r="YF38">
        <v>0</v>
      </c>
      <c r="YG38">
        <v>0</v>
      </c>
      <c r="YH38">
        <v>0</v>
      </c>
      <c r="YK38" t="s">
        <v>219</v>
      </c>
      <c r="YL38">
        <v>0</v>
      </c>
      <c r="YM38">
        <v>0</v>
      </c>
      <c r="YN38">
        <v>0</v>
      </c>
      <c r="YO38">
        <v>0</v>
      </c>
      <c r="YP38">
        <v>0</v>
      </c>
    </row>
    <row r="39" spans="1:666"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9" t="s">
        <v>220</v>
      </c>
      <c r="HF39" s="49">
        <v>0</v>
      </c>
      <c r="HG39" s="49">
        <v>0</v>
      </c>
      <c r="HH39" s="49">
        <v>0</v>
      </c>
      <c r="HI39" s="49">
        <v>0</v>
      </c>
      <c r="HL39" s="49" t="s">
        <v>220</v>
      </c>
      <c r="HM39" s="49">
        <v>0</v>
      </c>
      <c r="HN39" s="49">
        <v>0</v>
      </c>
      <c r="HO39" s="49">
        <v>0</v>
      </c>
      <c r="HP39" s="49">
        <v>0</v>
      </c>
      <c r="HS39" s="49" t="s">
        <v>220</v>
      </c>
      <c r="HT39" s="49">
        <v>0</v>
      </c>
      <c r="HU39" s="49">
        <v>0</v>
      </c>
      <c r="HV39" s="49">
        <v>0</v>
      </c>
      <c r="HW39" s="49">
        <v>0</v>
      </c>
      <c r="HZ39" s="49" t="s">
        <v>220</v>
      </c>
      <c r="IA39">
        <v>0</v>
      </c>
      <c r="IB39">
        <v>0</v>
      </c>
      <c r="IC39">
        <v>0</v>
      </c>
      <c r="ID39">
        <v>0</v>
      </c>
      <c r="IG39" s="49" t="s">
        <v>220</v>
      </c>
      <c r="IH39" s="49">
        <v>0</v>
      </c>
      <c r="II39" s="49">
        <v>0</v>
      </c>
      <c r="IJ39" s="49">
        <v>0</v>
      </c>
      <c r="IK39" s="49">
        <v>0</v>
      </c>
      <c r="IN39" s="49" t="s">
        <v>220</v>
      </c>
      <c r="IO39" s="49">
        <v>0</v>
      </c>
      <c r="IP39" s="49">
        <v>0</v>
      </c>
      <c r="IQ39" s="49">
        <v>0</v>
      </c>
      <c r="IR39" s="49">
        <v>0</v>
      </c>
      <c r="IU39" s="49" t="s">
        <v>220</v>
      </c>
      <c r="IV39" s="49">
        <v>0</v>
      </c>
      <c r="IW39" s="49">
        <v>0</v>
      </c>
      <c r="IX39" s="49">
        <v>0</v>
      </c>
      <c r="IY39" s="49">
        <v>0</v>
      </c>
      <c r="JB39" s="49" t="s">
        <v>220</v>
      </c>
      <c r="JC39">
        <v>0</v>
      </c>
      <c r="JD39">
        <v>0</v>
      </c>
      <c r="JE39">
        <v>0</v>
      </c>
      <c r="JF39">
        <v>0</v>
      </c>
      <c r="JI39" s="49" t="s">
        <v>220</v>
      </c>
      <c r="JJ39" s="49">
        <v>0</v>
      </c>
      <c r="JK39" s="49">
        <v>0</v>
      </c>
      <c r="JL39" s="49">
        <v>0</v>
      </c>
      <c r="JM39" s="4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0.06</v>
      </c>
      <c r="YM39">
        <v>0</v>
      </c>
      <c r="YN39">
        <v>0.09</v>
      </c>
      <c r="YO39">
        <v>0.11</v>
      </c>
      <c r="YP39">
        <v>0</v>
      </c>
    </row>
    <row r="40" spans="1:666"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9" t="s">
        <v>221</v>
      </c>
      <c r="HF40" s="49">
        <v>0</v>
      </c>
      <c r="HG40" s="49">
        <v>0</v>
      </c>
      <c r="HH40" s="49">
        <v>0</v>
      </c>
      <c r="HI40" s="49">
        <v>0</v>
      </c>
      <c r="HL40" s="49" t="s">
        <v>221</v>
      </c>
      <c r="HM40" s="49">
        <v>0.03</v>
      </c>
      <c r="HN40" s="49">
        <v>0</v>
      </c>
      <c r="HO40" s="49">
        <v>0</v>
      </c>
      <c r="HP40" s="49">
        <v>0</v>
      </c>
      <c r="HS40" s="49" t="s">
        <v>221</v>
      </c>
      <c r="HT40" s="49">
        <v>0</v>
      </c>
      <c r="HU40" s="49">
        <v>0</v>
      </c>
      <c r="HV40" s="49">
        <v>0</v>
      </c>
      <c r="HW40" s="49">
        <v>0</v>
      </c>
      <c r="HZ40" s="49" t="s">
        <v>221</v>
      </c>
      <c r="IA40">
        <v>0</v>
      </c>
      <c r="IB40">
        <v>0</v>
      </c>
      <c r="IC40">
        <v>0</v>
      </c>
      <c r="ID40">
        <v>0</v>
      </c>
      <c r="IG40" s="49" t="s">
        <v>221</v>
      </c>
      <c r="IH40" s="49">
        <v>0</v>
      </c>
      <c r="II40" s="49">
        <v>0</v>
      </c>
      <c r="IJ40" s="49">
        <v>0</v>
      </c>
      <c r="IK40" s="49">
        <v>0</v>
      </c>
      <c r="IN40" s="49" t="s">
        <v>221</v>
      </c>
      <c r="IO40" s="49">
        <v>0</v>
      </c>
      <c r="IP40" s="49">
        <v>0</v>
      </c>
      <c r="IQ40" s="49">
        <v>0</v>
      </c>
      <c r="IR40" s="49">
        <v>0</v>
      </c>
      <c r="IU40" s="49" t="s">
        <v>221</v>
      </c>
      <c r="IV40" s="49">
        <v>0.13</v>
      </c>
      <c r="IW40" s="49">
        <v>0</v>
      </c>
      <c r="IX40" s="49">
        <v>0</v>
      </c>
      <c r="IY40" s="49">
        <v>0</v>
      </c>
      <c r="JB40" s="49" t="s">
        <v>221</v>
      </c>
      <c r="JC40">
        <v>7.0000000000000007E-2</v>
      </c>
      <c r="JD40">
        <v>0</v>
      </c>
      <c r="JE40">
        <v>0.06</v>
      </c>
      <c r="JF40">
        <v>0</v>
      </c>
      <c r="JI40" s="49" t="s">
        <v>221</v>
      </c>
      <c r="JJ40" s="49">
        <v>0</v>
      </c>
      <c r="JK40" s="49">
        <v>0</v>
      </c>
      <c r="JL40" s="49">
        <v>0</v>
      </c>
      <c r="JM40" s="49">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row>
    <row r="41" spans="1:666"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9" t="s">
        <v>222</v>
      </c>
      <c r="HF41" s="49">
        <v>0</v>
      </c>
      <c r="HG41" s="49">
        <v>0</v>
      </c>
      <c r="HH41" s="49">
        <v>0</v>
      </c>
      <c r="HI41" s="49">
        <v>0</v>
      </c>
      <c r="HL41" s="49" t="s">
        <v>222</v>
      </c>
      <c r="HM41" s="49">
        <v>0.1</v>
      </c>
      <c r="HN41" s="49">
        <v>0.15</v>
      </c>
      <c r="HO41" s="49">
        <v>0</v>
      </c>
      <c r="HP41" s="49">
        <v>0</v>
      </c>
      <c r="HS41" s="49" t="s">
        <v>222</v>
      </c>
      <c r="HT41" s="49">
        <v>7.0000000000000007E-2</v>
      </c>
      <c r="HU41" s="49">
        <v>0.14000000000000001</v>
      </c>
      <c r="HV41" s="49">
        <v>0</v>
      </c>
      <c r="HW41" s="49">
        <v>0</v>
      </c>
      <c r="HZ41" s="49" t="s">
        <v>222</v>
      </c>
      <c r="IA41">
        <v>0.04</v>
      </c>
      <c r="IB41">
        <v>0</v>
      </c>
      <c r="IC41">
        <v>7.0000000000000007E-2</v>
      </c>
      <c r="ID41">
        <v>0</v>
      </c>
      <c r="IG41" s="49" t="s">
        <v>222</v>
      </c>
      <c r="IH41" s="49">
        <v>7.0000000000000007E-2</v>
      </c>
      <c r="II41" s="49">
        <v>0.14000000000000001</v>
      </c>
      <c r="IJ41" s="49">
        <v>0</v>
      </c>
      <c r="IK41" s="49">
        <v>0.32</v>
      </c>
      <c r="IN41" s="49" t="s">
        <v>222</v>
      </c>
      <c r="IO41" s="49">
        <v>0.04</v>
      </c>
      <c r="IP41" s="49">
        <v>0.15</v>
      </c>
      <c r="IQ41" s="49">
        <v>0</v>
      </c>
      <c r="IR41" s="49">
        <v>0</v>
      </c>
      <c r="IU41" s="49" t="s">
        <v>222</v>
      </c>
      <c r="IV41" s="49">
        <v>0</v>
      </c>
      <c r="IW41" s="49">
        <v>0</v>
      </c>
      <c r="IX41" s="49">
        <v>0</v>
      </c>
      <c r="IY41" s="49">
        <v>0</v>
      </c>
      <c r="JB41" s="49" t="s">
        <v>222</v>
      </c>
      <c r="JC41">
        <v>0</v>
      </c>
      <c r="JD41">
        <v>0</v>
      </c>
      <c r="JE41">
        <v>0</v>
      </c>
      <c r="JF41">
        <v>0</v>
      </c>
      <c r="JI41" s="49" t="s">
        <v>222</v>
      </c>
      <c r="JJ41" s="49">
        <v>0</v>
      </c>
      <c r="JK41" s="49">
        <v>0</v>
      </c>
      <c r="JL41" s="49">
        <v>0</v>
      </c>
      <c r="JM41" s="49">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v>
      </c>
      <c r="YM41">
        <v>0</v>
      </c>
      <c r="YN41">
        <v>0</v>
      </c>
      <c r="YO41">
        <v>0</v>
      </c>
      <c r="YP41">
        <v>0</v>
      </c>
    </row>
    <row r="42" spans="1:666"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9" t="s">
        <v>223</v>
      </c>
      <c r="HF42" s="49">
        <v>0</v>
      </c>
      <c r="HG42" s="49">
        <v>0</v>
      </c>
      <c r="HH42" s="49">
        <v>0</v>
      </c>
      <c r="HI42" s="49">
        <v>0</v>
      </c>
      <c r="HL42" s="49" t="s">
        <v>223</v>
      </c>
      <c r="HM42" s="49">
        <v>0.04</v>
      </c>
      <c r="HN42" s="49">
        <v>0.13</v>
      </c>
      <c r="HO42" s="49">
        <v>0</v>
      </c>
      <c r="HP42" s="49">
        <v>0</v>
      </c>
      <c r="HS42" s="49" t="s">
        <v>223</v>
      </c>
      <c r="HT42" s="49">
        <v>0</v>
      </c>
      <c r="HU42" s="49">
        <v>0</v>
      </c>
      <c r="HV42" s="49">
        <v>0</v>
      </c>
      <c r="HW42" s="49">
        <v>0</v>
      </c>
      <c r="HZ42" s="49" t="s">
        <v>223</v>
      </c>
      <c r="IA42">
        <v>0</v>
      </c>
      <c r="IB42">
        <v>0</v>
      </c>
      <c r="IC42">
        <v>0</v>
      </c>
      <c r="ID42">
        <v>0</v>
      </c>
      <c r="IG42" s="49" t="s">
        <v>223</v>
      </c>
      <c r="IH42" s="49">
        <v>0</v>
      </c>
      <c r="II42" s="49">
        <v>0</v>
      </c>
      <c r="IJ42" s="49">
        <v>0</v>
      </c>
      <c r="IK42" s="49">
        <v>0</v>
      </c>
      <c r="IN42" s="49" t="s">
        <v>223</v>
      </c>
      <c r="IO42" s="49">
        <v>0</v>
      </c>
      <c r="IP42" s="49">
        <v>0</v>
      </c>
      <c r="IQ42" s="49">
        <v>0</v>
      </c>
      <c r="IR42" s="49">
        <v>0</v>
      </c>
      <c r="IU42" s="49" t="s">
        <v>223</v>
      </c>
      <c r="IV42" s="49">
        <v>0</v>
      </c>
      <c r="IW42" s="49">
        <v>0</v>
      </c>
      <c r="IX42" s="49">
        <v>0</v>
      </c>
      <c r="IY42" s="49">
        <v>0</v>
      </c>
      <c r="JB42" s="49" t="s">
        <v>223</v>
      </c>
      <c r="JC42">
        <v>0.11</v>
      </c>
      <c r="JD42">
        <v>0</v>
      </c>
      <c r="JE42">
        <v>0</v>
      </c>
      <c r="JF42">
        <v>0.9</v>
      </c>
      <c r="JI42" s="49" t="s">
        <v>223</v>
      </c>
      <c r="JJ42" s="49">
        <v>0</v>
      </c>
      <c r="JK42" s="49">
        <v>0</v>
      </c>
      <c r="JL42" s="49">
        <v>0</v>
      </c>
      <c r="JM42" s="49">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c r="YD42" t="s">
        <v>223</v>
      </c>
      <c r="YE42">
        <v>0</v>
      </c>
      <c r="YF42">
        <v>0</v>
      </c>
      <c r="YG42">
        <v>0</v>
      </c>
      <c r="YH42">
        <v>0</v>
      </c>
      <c r="YK42" t="s">
        <v>223</v>
      </c>
      <c r="YL42">
        <v>0</v>
      </c>
      <c r="YM42">
        <v>0</v>
      </c>
      <c r="YN42">
        <v>0</v>
      </c>
      <c r="YO42">
        <v>0</v>
      </c>
      <c r="YP42">
        <v>0</v>
      </c>
    </row>
    <row r="43" spans="1:666"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9" t="s">
        <v>224</v>
      </c>
      <c r="HF43" s="49">
        <v>0</v>
      </c>
      <c r="HG43" s="49">
        <v>0</v>
      </c>
      <c r="HH43" s="49">
        <v>0</v>
      </c>
      <c r="HI43" s="49">
        <v>0</v>
      </c>
      <c r="HL43" s="49" t="s">
        <v>224</v>
      </c>
      <c r="HM43" s="49">
        <v>0</v>
      </c>
      <c r="HN43" s="49">
        <v>0</v>
      </c>
      <c r="HO43" s="49">
        <v>0</v>
      </c>
      <c r="HP43" s="49">
        <v>0</v>
      </c>
      <c r="HS43" s="49" t="s">
        <v>224</v>
      </c>
      <c r="HT43" s="49">
        <v>0</v>
      </c>
      <c r="HU43" s="49">
        <v>0</v>
      </c>
      <c r="HV43" s="49">
        <v>0</v>
      </c>
      <c r="HW43" s="49">
        <v>0</v>
      </c>
      <c r="HZ43" s="49" t="s">
        <v>224</v>
      </c>
      <c r="IA43">
        <v>0</v>
      </c>
      <c r="IB43">
        <v>0</v>
      </c>
      <c r="IC43">
        <v>0</v>
      </c>
      <c r="ID43">
        <v>0</v>
      </c>
      <c r="IG43" s="49" t="s">
        <v>224</v>
      </c>
      <c r="IH43" s="49">
        <v>0.05</v>
      </c>
      <c r="II43" s="49">
        <v>0</v>
      </c>
      <c r="IJ43" s="49">
        <v>0.08</v>
      </c>
      <c r="IK43" s="49">
        <v>0</v>
      </c>
      <c r="IN43" s="49" t="s">
        <v>224</v>
      </c>
      <c r="IO43" s="49">
        <v>0</v>
      </c>
      <c r="IP43" s="49">
        <v>0</v>
      </c>
      <c r="IQ43" s="49">
        <v>0</v>
      </c>
      <c r="IR43" s="49">
        <v>0</v>
      </c>
      <c r="IU43" s="49" t="s">
        <v>224</v>
      </c>
      <c r="IV43" s="49">
        <v>0</v>
      </c>
      <c r="IW43" s="49">
        <v>0</v>
      </c>
      <c r="IX43" s="49">
        <v>0</v>
      </c>
      <c r="IY43" s="49">
        <v>0</v>
      </c>
      <c r="JB43" s="49" t="s">
        <v>224</v>
      </c>
      <c r="JC43">
        <v>0</v>
      </c>
      <c r="JD43">
        <v>0</v>
      </c>
      <c r="JE43">
        <v>0</v>
      </c>
      <c r="JF43">
        <v>0</v>
      </c>
      <c r="JI43" s="49" t="s">
        <v>224</v>
      </c>
      <c r="JJ43" s="49">
        <v>0</v>
      </c>
      <c r="JK43" s="49">
        <v>0</v>
      </c>
      <c r="JL43" s="49">
        <v>0</v>
      </c>
      <c r="JM43" s="49">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row>
    <row r="44" spans="1:666"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9" t="s">
        <v>225</v>
      </c>
      <c r="HF44" s="49">
        <v>0.03</v>
      </c>
      <c r="HG44" s="49">
        <v>0.14000000000000001</v>
      </c>
      <c r="HH44" s="49">
        <v>0</v>
      </c>
      <c r="HI44" s="49">
        <v>0</v>
      </c>
      <c r="HL44" s="49" t="s">
        <v>225</v>
      </c>
      <c r="HM44" s="49">
        <v>0.04</v>
      </c>
      <c r="HN44" s="49">
        <v>0.11</v>
      </c>
      <c r="HO44" s="49">
        <v>0</v>
      </c>
      <c r="HP44" s="49">
        <v>0</v>
      </c>
      <c r="HS44" s="49" t="s">
        <v>225</v>
      </c>
      <c r="HT44" s="49">
        <v>0.03</v>
      </c>
      <c r="HU44" s="49">
        <v>0</v>
      </c>
      <c r="HV44" s="49">
        <v>0</v>
      </c>
      <c r="HW44" s="49">
        <v>0</v>
      </c>
      <c r="HZ44" s="49" t="s">
        <v>225</v>
      </c>
      <c r="IA44">
        <v>0</v>
      </c>
      <c r="IB44">
        <v>0</v>
      </c>
      <c r="IC44">
        <v>0</v>
      </c>
      <c r="ID44">
        <v>0</v>
      </c>
      <c r="IG44" s="49" t="s">
        <v>225</v>
      </c>
      <c r="IH44" s="49">
        <v>0</v>
      </c>
      <c r="II44" s="49">
        <v>0</v>
      </c>
      <c r="IJ44" s="49">
        <v>0</v>
      </c>
      <c r="IK44" s="49">
        <v>0</v>
      </c>
      <c r="IN44" s="49" t="s">
        <v>225</v>
      </c>
      <c r="IO44" s="49">
        <v>0.12</v>
      </c>
      <c r="IP44" s="49">
        <v>0.4</v>
      </c>
      <c r="IQ44" s="49">
        <v>0</v>
      </c>
      <c r="IR44" s="49">
        <v>0</v>
      </c>
      <c r="IU44" s="49" t="s">
        <v>225</v>
      </c>
      <c r="IV44" s="49">
        <v>0</v>
      </c>
      <c r="IW44" s="49">
        <v>0</v>
      </c>
      <c r="IX44" s="49">
        <v>0</v>
      </c>
      <c r="IY44" s="49">
        <v>0</v>
      </c>
      <c r="JB44" s="49" t="s">
        <v>225</v>
      </c>
      <c r="JC44">
        <v>0.04</v>
      </c>
      <c r="JD44">
        <v>0.15</v>
      </c>
      <c r="JE44">
        <v>0</v>
      </c>
      <c r="JF44">
        <v>0</v>
      </c>
      <c r="JI44" s="49" t="s">
        <v>225</v>
      </c>
      <c r="JJ44" s="49">
        <v>0.04</v>
      </c>
      <c r="JK44" s="49">
        <v>0</v>
      </c>
      <c r="JL44" s="49">
        <v>0.08</v>
      </c>
      <c r="JM44" s="49">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row>
    <row r="45" spans="1:666"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9" t="s">
        <v>226</v>
      </c>
      <c r="HF45" s="49">
        <v>0.15</v>
      </c>
      <c r="HG45" s="49">
        <v>0</v>
      </c>
      <c r="HH45" s="49">
        <v>0.09</v>
      </c>
      <c r="HI45" s="49">
        <v>0</v>
      </c>
      <c r="HL45" s="49" t="s">
        <v>226</v>
      </c>
      <c r="HM45" s="49">
        <v>0.04</v>
      </c>
      <c r="HN45" s="49">
        <v>0.13</v>
      </c>
      <c r="HO45" s="49">
        <v>0</v>
      </c>
      <c r="HP45" s="49">
        <v>0</v>
      </c>
      <c r="HS45" s="49" t="s">
        <v>226</v>
      </c>
      <c r="HT45" s="49">
        <v>0.04</v>
      </c>
      <c r="HU45" s="49">
        <v>0.13</v>
      </c>
      <c r="HV45" s="49">
        <v>0</v>
      </c>
      <c r="HW45" s="49">
        <v>0</v>
      </c>
      <c r="HZ45" s="49" t="s">
        <v>226</v>
      </c>
      <c r="IA45">
        <v>0.14000000000000001</v>
      </c>
      <c r="IB45">
        <v>0</v>
      </c>
      <c r="IC45">
        <v>0.2</v>
      </c>
      <c r="ID45">
        <v>0</v>
      </c>
      <c r="IG45" s="49" t="s">
        <v>226</v>
      </c>
      <c r="IH45" s="49">
        <v>0.11</v>
      </c>
      <c r="II45" s="49">
        <v>0.16</v>
      </c>
      <c r="IJ45" s="49">
        <v>0</v>
      </c>
      <c r="IK45" s="49">
        <v>0</v>
      </c>
      <c r="IN45" s="49" t="s">
        <v>226</v>
      </c>
      <c r="IO45" s="49">
        <v>0.17</v>
      </c>
      <c r="IP45" s="49">
        <v>0.13</v>
      </c>
      <c r="IQ45" s="49">
        <v>0.06</v>
      </c>
      <c r="IR45" s="49">
        <v>0</v>
      </c>
      <c r="IU45" s="49" t="s">
        <v>226</v>
      </c>
      <c r="IV45" s="49">
        <v>7.0000000000000007E-2</v>
      </c>
      <c r="IW45" s="49">
        <v>0</v>
      </c>
      <c r="IX45" s="49">
        <v>7.0000000000000007E-2</v>
      </c>
      <c r="IY45" s="49">
        <v>0</v>
      </c>
      <c r="JB45" s="49" t="s">
        <v>226</v>
      </c>
      <c r="JC45">
        <v>0.17</v>
      </c>
      <c r="JD45">
        <v>0.44</v>
      </c>
      <c r="JE45">
        <v>0.11</v>
      </c>
      <c r="JF45">
        <v>0</v>
      </c>
      <c r="JI45" s="49" t="s">
        <v>226</v>
      </c>
      <c r="JJ45" s="49">
        <v>0.53</v>
      </c>
      <c r="JK45" s="49">
        <v>0.16</v>
      </c>
      <c r="JL45" s="49">
        <v>0</v>
      </c>
      <c r="JM45" s="49">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c r="YD45" t="s">
        <v>226</v>
      </c>
      <c r="YE45">
        <v>0.27</v>
      </c>
      <c r="YF45">
        <v>0.26</v>
      </c>
      <c r="YG45">
        <v>0.35</v>
      </c>
      <c r="YH45">
        <v>0</v>
      </c>
      <c r="YK45" t="s">
        <v>226</v>
      </c>
      <c r="YL45">
        <v>0</v>
      </c>
      <c r="YM45">
        <v>0</v>
      </c>
      <c r="YN45">
        <v>0</v>
      </c>
      <c r="YO45">
        <v>0</v>
      </c>
      <c r="YP45">
        <v>0</v>
      </c>
    </row>
    <row r="46" spans="1:666"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9" t="s">
        <v>227</v>
      </c>
      <c r="HF46" s="49">
        <v>0</v>
      </c>
      <c r="HG46" s="49">
        <v>0</v>
      </c>
      <c r="HH46" s="49">
        <v>0</v>
      </c>
      <c r="HI46" s="49">
        <v>0</v>
      </c>
      <c r="HL46" s="49" t="s">
        <v>227</v>
      </c>
      <c r="HM46" s="49">
        <v>0</v>
      </c>
      <c r="HN46" s="49">
        <v>0</v>
      </c>
      <c r="HO46" s="49">
        <v>0</v>
      </c>
      <c r="HP46" s="49">
        <v>0</v>
      </c>
      <c r="HS46" s="49" t="s">
        <v>227</v>
      </c>
      <c r="HT46" s="49">
        <v>0</v>
      </c>
      <c r="HU46" s="49">
        <v>0</v>
      </c>
      <c r="HV46" s="49">
        <v>0</v>
      </c>
      <c r="HW46" s="49">
        <v>0</v>
      </c>
      <c r="HZ46" s="49" t="s">
        <v>227</v>
      </c>
      <c r="IA46">
        <v>0</v>
      </c>
      <c r="IB46">
        <v>0</v>
      </c>
      <c r="IC46">
        <v>0</v>
      </c>
      <c r="ID46">
        <v>0</v>
      </c>
      <c r="IG46" s="49" t="s">
        <v>227</v>
      </c>
      <c r="IH46" s="49">
        <v>0</v>
      </c>
      <c r="II46" s="49">
        <v>0</v>
      </c>
      <c r="IJ46" s="49">
        <v>0</v>
      </c>
      <c r="IK46" s="49">
        <v>0</v>
      </c>
      <c r="IN46" s="49" t="s">
        <v>227</v>
      </c>
      <c r="IO46" s="49">
        <v>0.04</v>
      </c>
      <c r="IP46" s="49">
        <v>0</v>
      </c>
      <c r="IQ46" s="49">
        <v>0</v>
      </c>
      <c r="IR46" s="49">
        <v>0</v>
      </c>
      <c r="IU46" s="49" t="s">
        <v>227</v>
      </c>
      <c r="IV46" s="49">
        <v>0</v>
      </c>
      <c r="IW46" s="49">
        <v>0</v>
      </c>
      <c r="IX46" s="49">
        <v>0</v>
      </c>
      <c r="IY46" s="49">
        <v>0</v>
      </c>
      <c r="JB46" s="49" t="s">
        <v>227</v>
      </c>
      <c r="JC46">
        <v>0</v>
      </c>
      <c r="JD46">
        <v>0</v>
      </c>
      <c r="JE46">
        <v>0</v>
      </c>
      <c r="JF46">
        <v>0</v>
      </c>
      <c r="JI46" s="49" t="s">
        <v>227</v>
      </c>
      <c r="JJ46" s="49">
        <v>0</v>
      </c>
      <c r="JK46" s="49">
        <v>0</v>
      </c>
      <c r="JL46" s="49">
        <v>0</v>
      </c>
      <c r="JM46" s="49">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row>
    <row r="47" spans="1:666"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9" t="s">
        <v>228</v>
      </c>
      <c r="HF47" s="49">
        <v>0</v>
      </c>
      <c r="HG47" s="49">
        <v>0</v>
      </c>
      <c r="HH47" s="49">
        <v>0</v>
      </c>
      <c r="HI47" s="49">
        <v>0</v>
      </c>
      <c r="HL47" s="49" t="s">
        <v>228</v>
      </c>
      <c r="HM47" s="49">
        <v>0.05</v>
      </c>
      <c r="HN47" s="49">
        <v>0</v>
      </c>
      <c r="HO47" s="49">
        <v>0</v>
      </c>
      <c r="HP47" s="49">
        <v>0</v>
      </c>
      <c r="HS47" s="49" t="s">
        <v>228</v>
      </c>
      <c r="HT47" s="49">
        <v>0.14000000000000001</v>
      </c>
      <c r="HU47" s="49">
        <v>0</v>
      </c>
      <c r="HV47" s="49">
        <v>0</v>
      </c>
      <c r="HW47" s="49">
        <v>0</v>
      </c>
      <c r="HZ47" s="49" t="s">
        <v>228</v>
      </c>
      <c r="IA47">
        <v>0</v>
      </c>
      <c r="IB47">
        <v>0</v>
      </c>
      <c r="IC47">
        <v>0</v>
      </c>
      <c r="ID47">
        <v>0</v>
      </c>
      <c r="IG47" s="49" t="s">
        <v>228</v>
      </c>
      <c r="IH47" s="49">
        <v>0</v>
      </c>
      <c r="II47" s="49">
        <v>0</v>
      </c>
      <c r="IJ47" s="49">
        <v>0</v>
      </c>
      <c r="IK47" s="49">
        <v>0</v>
      </c>
      <c r="IN47" s="49" t="s">
        <v>228</v>
      </c>
      <c r="IO47" s="49">
        <v>0</v>
      </c>
      <c r="IP47" s="49">
        <v>0</v>
      </c>
      <c r="IQ47" s="49">
        <v>0</v>
      </c>
      <c r="IR47" s="49">
        <v>0</v>
      </c>
      <c r="IU47" s="49" t="s">
        <v>228</v>
      </c>
      <c r="IV47" s="49">
        <v>0</v>
      </c>
      <c r="IW47" s="49">
        <v>0</v>
      </c>
      <c r="IX47" s="49">
        <v>0</v>
      </c>
      <c r="IY47" s="49">
        <v>0</v>
      </c>
      <c r="JB47" s="49" t="s">
        <v>228</v>
      </c>
      <c r="JC47">
        <v>0</v>
      </c>
      <c r="JD47">
        <v>0</v>
      </c>
      <c r="JE47">
        <v>0</v>
      </c>
      <c r="JF47">
        <v>0</v>
      </c>
      <c r="JI47" s="49" t="s">
        <v>228</v>
      </c>
      <c r="JJ47" s="49">
        <v>0</v>
      </c>
      <c r="JK47" s="49">
        <v>0</v>
      </c>
      <c r="JL47" s="49">
        <v>0</v>
      </c>
      <c r="JM47" s="49">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row>
    <row r="48" spans="1:666"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9" t="s">
        <v>229</v>
      </c>
      <c r="HF48" s="49">
        <v>0.05</v>
      </c>
      <c r="HG48" s="49">
        <v>0.19</v>
      </c>
      <c r="HH48" s="49">
        <v>0</v>
      </c>
      <c r="HI48" s="49">
        <v>0</v>
      </c>
      <c r="HL48" s="49" t="s">
        <v>229</v>
      </c>
      <c r="HM48" s="49">
        <v>0</v>
      </c>
      <c r="HN48" s="49">
        <v>0</v>
      </c>
      <c r="HO48" s="49">
        <v>0</v>
      </c>
      <c r="HP48" s="49">
        <v>0</v>
      </c>
      <c r="HS48" s="49" t="s">
        <v>229</v>
      </c>
      <c r="HT48" s="49">
        <v>0</v>
      </c>
      <c r="HU48" s="49">
        <v>0</v>
      </c>
      <c r="HV48" s="49">
        <v>0</v>
      </c>
      <c r="HW48" s="49">
        <v>0</v>
      </c>
      <c r="HZ48" s="49" t="s">
        <v>229</v>
      </c>
      <c r="IA48">
        <v>0</v>
      </c>
      <c r="IB48">
        <v>0</v>
      </c>
      <c r="IC48">
        <v>0</v>
      </c>
      <c r="ID48">
        <v>0</v>
      </c>
      <c r="IG48" s="49" t="s">
        <v>229</v>
      </c>
      <c r="IH48" s="49">
        <v>0</v>
      </c>
      <c r="II48" s="49">
        <v>0</v>
      </c>
      <c r="IJ48" s="49">
        <v>0</v>
      </c>
      <c r="IK48" s="49">
        <v>0</v>
      </c>
      <c r="IN48" s="49" t="s">
        <v>229</v>
      </c>
      <c r="IO48" s="49">
        <v>0.04</v>
      </c>
      <c r="IP48" s="49">
        <v>0</v>
      </c>
      <c r="IQ48" s="49">
        <v>0</v>
      </c>
      <c r="IR48" s="49">
        <v>0</v>
      </c>
      <c r="IU48" s="49" t="s">
        <v>229</v>
      </c>
      <c r="IV48" s="49">
        <v>0.53</v>
      </c>
      <c r="IW48" s="49">
        <v>0</v>
      </c>
      <c r="IX48" s="49">
        <v>0.46</v>
      </c>
      <c r="IY48" s="49">
        <v>0</v>
      </c>
      <c r="JB48" s="49" t="s">
        <v>229</v>
      </c>
      <c r="JC48">
        <v>0.03</v>
      </c>
      <c r="JD48">
        <v>0</v>
      </c>
      <c r="JE48">
        <v>0.06</v>
      </c>
      <c r="JF48">
        <v>0</v>
      </c>
      <c r="JI48" s="49" t="s">
        <v>229</v>
      </c>
      <c r="JJ48" s="49">
        <v>0.13</v>
      </c>
      <c r="JK48" s="49">
        <v>0</v>
      </c>
      <c r="JL48" s="49">
        <v>0.25</v>
      </c>
      <c r="JM48" s="49">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row>
    <row r="49" spans="1:666"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9" t="s">
        <v>230</v>
      </c>
      <c r="HF49" s="49">
        <v>0.36</v>
      </c>
      <c r="HG49" s="49">
        <v>0.73</v>
      </c>
      <c r="HH49" s="49">
        <v>0.26</v>
      </c>
      <c r="HI49" s="49">
        <v>0</v>
      </c>
      <c r="HL49" s="49" t="s">
        <v>230</v>
      </c>
      <c r="HM49" s="49">
        <v>0.16</v>
      </c>
      <c r="HN49" s="49">
        <v>0.21</v>
      </c>
      <c r="HO49" s="49">
        <v>0.18</v>
      </c>
      <c r="HP49" s="49">
        <v>0</v>
      </c>
      <c r="HS49" s="49" t="s">
        <v>230</v>
      </c>
      <c r="HT49" s="49">
        <v>0.33</v>
      </c>
      <c r="HU49" s="49">
        <v>0</v>
      </c>
      <c r="HV49" s="49">
        <v>0.16</v>
      </c>
      <c r="HW49" s="49">
        <v>2.5499999999999998</v>
      </c>
      <c r="HZ49" s="49" t="s">
        <v>230</v>
      </c>
      <c r="IA49">
        <v>7.0000000000000007E-2</v>
      </c>
      <c r="IB49">
        <v>0</v>
      </c>
      <c r="IC49">
        <v>7.0000000000000007E-2</v>
      </c>
      <c r="ID49">
        <v>0.34</v>
      </c>
      <c r="IG49" s="49" t="s">
        <v>230</v>
      </c>
      <c r="IH49" s="49">
        <v>0</v>
      </c>
      <c r="II49" s="49">
        <v>0</v>
      </c>
      <c r="IJ49" s="49">
        <v>0</v>
      </c>
      <c r="IK49" s="49">
        <v>0</v>
      </c>
      <c r="IN49" s="49" t="s">
        <v>230</v>
      </c>
      <c r="IO49" s="49">
        <v>0.19</v>
      </c>
      <c r="IP49" s="49">
        <v>0.3</v>
      </c>
      <c r="IQ49" s="49">
        <v>0.21</v>
      </c>
      <c r="IR49" s="49">
        <v>0</v>
      </c>
      <c r="IU49" s="49" t="s">
        <v>230</v>
      </c>
      <c r="IV49" s="49">
        <v>0.25</v>
      </c>
      <c r="IW49" s="49">
        <v>0.31</v>
      </c>
      <c r="IX49" s="49">
        <v>0.32</v>
      </c>
      <c r="IY49" s="49">
        <v>0</v>
      </c>
      <c r="JB49" s="49" t="s">
        <v>230</v>
      </c>
      <c r="JC49">
        <v>0.17</v>
      </c>
      <c r="JD49">
        <v>0</v>
      </c>
      <c r="JE49">
        <v>0.33</v>
      </c>
      <c r="JF49">
        <v>0</v>
      </c>
      <c r="JI49" s="49" t="s">
        <v>230</v>
      </c>
      <c r="JJ49" s="49">
        <v>0</v>
      </c>
      <c r="JK49" s="49">
        <v>0</v>
      </c>
      <c r="JL49" s="49">
        <v>0</v>
      </c>
      <c r="JM49" s="49">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row>
    <row r="50" spans="1:666"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9" t="s">
        <v>231</v>
      </c>
      <c r="HF50" s="49">
        <v>7.0000000000000007E-2</v>
      </c>
      <c r="HG50" s="49">
        <v>0</v>
      </c>
      <c r="HH50" s="49">
        <v>0.13</v>
      </c>
      <c r="HI50" s="49">
        <v>0</v>
      </c>
      <c r="HL50" s="49" t="s">
        <v>231</v>
      </c>
      <c r="HM50" s="49">
        <v>0.16</v>
      </c>
      <c r="HN50" s="49">
        <v>0</v>
      </c>
      <c r="HO50" s="49">
        <v>0</v>
      </c>
      <c r="HP50" s="49">
        <v>1.55</v>
      </c>
      <c r="HS50" s="49" t="s">
        <v>231</v>
      </c>
      <c r="HT50" s="49">
        <v>0.04</v>
      </c>
      <c r="HU50" s="49">
        <v>0.12</v>
      </c>
      <c r="HV50" s="49">
        <v>0</v>
      </c>
      <c r="HW50" s="49">
        <v>0</v>
      </c>
      <c r="HZ50" s="49" t="s">
        <v>231</v>
      </c>
      <c r="IA50">
        <v>0.02</v>
      </c>
      <c r="IB50">
        <v>0</v>
      </c>
      <c r="IC50">
        <v>0.03</v>
      </c>
      <c r="ID50">
        <v>0</v>
      </c>
      <c r="IG50" s="49" t="s">
        <v>231</v>
      </c>
      <c r="IH50" s="49">
        <v>0</v>
      </c>
      <c r="II50" s="49">
        <v>0</v>
      </c>
      <c r="IJ50" s="49">
        <v>0</v>
      </c>
      <c r="IK50" s="49">
        <v>0</v>
      </c>
      <c r="IN50" s="49" t="s">
        <v>231</v>
      </c>
      <c r="IO50" s="49">
        <v>0.23</v>
      </c>
      <c r="IP50" s="49">
        <v>0</v>
      </c>
      <c r="IQ50" s="49">
        <v>0.3</v>
      </c>
      <c r="IR50" s="49">
        <v>0.56999999999999995</v>
      </c>
      <c r="IU50" s="49" t="s">
        <v>231</v>
      </c>
      <c r="IV50" s="49">
        <v>0.09</v>
      </c>
      <c r="IW50" s="49">
        <v>0</v>
      </c>
      <c r="IX50" s="49">
        <v>0</v>
      </c>
      <c r="IY50" s="49">
        <v>0</v>
      </c>
      <c r="JB50" s="49" t="s">
        <v>231</v>
      </c>
      <c r="JC50">
        <v>0</v>
      </c>
      <c r="JD50">
        <v>0</v>
      </c>
      <c r="JE50">
        <v>0</v>
      </c>
      <c r="JF50">
        <v>0</v>
      </c>
      <c r="JI50" s="49" t="s">
        <v>231</v>
      </c>
      <c r="JJ50" s="49">
        <v>0.1</v>
      </c>
      <c r="JK50" s="49">
        <v>0.23</v>
      </c>
      <c r="JL50" s="49">
        <v>0</v>
      </c>
      <c r="JM50" s="49">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c r="YD50" t="s">
        <v>231</v>
      </c>
      <c r="YE50">
        <v>0</v>
      </c>
      <c r="YF50">
        <v>0</v>
      </c>
      <c r="YG50">
        <v>0</v>
      </c>
      <c r="YH50">
        <v>0</v>
      </c>
      <c r="YK50" t="s">
        <v>231</v>
      </c>
      <c r="YL50">
        <v>0</v>
      </c>
      <c r="YM50">
        <v>0</v>
      </c>
      <c r="YN50">
        <v>0</v>
      </c>
      <c r="YO50">
        <v>0</v>
      </c>
      <c r="YP50">
        <v>0</v>
      </c>
    </row>
    <row r="51" spans="1:666"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9" t="s">
        <v>232</v>
      </c>
      <c r="HF51" s="49">
        <v>0</v>
      </c>
      <c r="HG51" s="49">
        <v>0</v>
      </c>
      <c r="HH51" s="49">
        <v>0</v>
      </c>
      <c r="HI51" s="49">
        <v>0</v>
      </c>
      <c r="HL51" s="49" t="s">
        <v>232</v>
      </c>
      <c r="HM51" s="49">
        <v>0</v>
      </c>
      <c r="HN51" s="49">
        <v>0</v>
      </c>
      <c r="HO51" s="49">
        <v>0</v>
      </c>
      <c r="HP51" s="49">
        <v>0</v>
      </c>
      <c r="HS51" s="49" t="s">
        <v>232</v>
      </c>
      <c r="HT51" s="49">
        <v>0.06</v>
      </c>
      <c r="HU51" s="49">
        <v>0</v>
      </c>
      <c r="HV51" s="49">
        <v>0.1</v>
      </c>
      <c r="HW51" s="49">
        <v>0</v>
      </c>
      <c r="HZ51" s="49" t="s">
        <v>232</v>
      </c>
      <c r="IA51">
        <v>0.04</v>
      </c>
      <c r="IB51">
        <v>0.17</v>
      </c>
      <c r="IC51">
        <v>0</v>
      </c>
      <c r="ID51">
        <v>0</v>
      </c>
      <c r="IG51" s="49" t="s">
        <v>232</v>
      </c>
      <c r="IH51" s="49">
        <v>0.05</v>
      </c>
      <c r="II51" s="49">
        <v>0</v>
      </c>
      <c r="IJ51" s="49">
        <v>0.08</v>
      </c>
      <c r="IK51" s="49">
        <v>0</v>
      </c>
      <c r="IN51" s="49" t="s">
        <v>232</v>
      </c>
      <c r="IO51" s="49">
        <v>0</v>
      </c>
      <c r="IP51" s="49">
        <v>0</v>
      </c>
      <c r="IQ51" s="49">
        <v>0</v>
      </c>
      <c r="IR51" s="49">
        <v>0</v>
      </c>
      <c r="IU51" s="49" t="s">
        <v>232</v>
      </c>
      <c r="IV51" s="49">
        <v>0.17</v>
      </c>
      <c r="IW51" s="49">
        <v>0</v>
      </c>
      <c r="IX51" s="49">
        <v>0</v>
      </c>
      <c r="IY51" s="49">
        <v>0</v>
      </c>
      <c r="JB51" s="49" t="s">
        <v>232</v>
      </c>
      <c r="JC51">
        <v>0</v>
      </c>
      <c r="JD51">
        <v>0</v>
      </c>
      <c r="JE51">
        <v>0</v>
      </c>
      <c r="JF51">
        <v>0</v>
      </c>
      <c r="JI51" s="49" t="s">
        <v>232</v>
      </c>
      <c r="JJ51" s="49">
        <v>0</v>
      </c>
      <c r="JK51" s="49">
        <v>0</v>
      </c>
      <c r="JL51" s="49">
        <v>0</v>
      </c>
      <c r="JM51" s="49">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row>
    <row r="52" spans="1:666"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9" t="s">
        <v>233</v>
      </c>
      <c r="HF52" s="49">
        <v>7.0000000000000007E-2</v>
      </c>
      <c r="HG52" s="49">
        <v>0</v>
      </c>
      <c r="HH52" s="49">
        <v>0</v>
      </c>
      <c r="HI52" s="49">
        <v>0</v>
      </c>
      <c r="HL52" s="49" t="s">
        <v>233</v>
      </c>
      <c r="HM52" s="49">
        <v>0.06</v>
      </c>
      <c r="HN52" s="49">
        <v>0</v>
      </c>
      <c r="HO52" s="49">
        <v>0</v>
      </c>
      <c r="HP52" s="49">
        <v>0</v>
      </c>
      <c r="HS52" s="49" t="s">
        <v>233</v>
      </c>
      <c r="HT52" s="49">
        <v>0.09</v>
      </c>
      <c r="HU52" s="49">
        <v>0</v>
      </c>
      <c r="HV52" s="49">
        <v>0.17</v>
      </c>
      <c r="HW52" s="49">
        <v>0</v>
      </c>
      <c r="HZ52" s="49" t="s">
        <v>233</v>
      </c>
      <c r="IA52">
        <v>0.87</v>
      </c>
      <c r="IB52">
        <v>0.34</v>
      </c>
      <c r="IC52">
        <v>0.87</v>
      </c>
      <c r="ID52">
        <v>2.35</v>
      </c>
      <c r="IG52" s="49" t="s">
        <v>233</v>
      </c>
      <c r="IH52" s="49">
        <v>1.0900000000000001</v>
      </c>
      <c r="II52" s="49">
        <v>0</v>
      </c>
      <c r="IJ52" s="49">
        <v>1.64</v>
      </c>
      <c r="IK52" s="49">
        <v>0</v>
      </c>
      <c r="IN52" s="49" t="s">
        <v>233</v>
      </c>
      <c r="IO52" s="49">
        <v>1.2</v>
      </c>
      <c r="IP52" s="49">
        <v>0</v>
      </c>
      <c r="IQ52" s="49">
        <v>1.85</v>
      </c>
      <c r="IR52" s="49">
        <v>0</v>
      </c>
      <c r="IU52" s="49" t="s">
        <v>233</v>
      </c>
      <c r="IV52" s="49">
        <v>1.8</v>
      </c>
      <c r="IW52" s="49">
        <v>2.34</v>
      </c>
      <c r="IX52" s="49">
        <v>1.65</v>
      </c>
      <c r="IY52" s="49">
        <v>0</v>
      </c>
      <c r="JB52" s="49" t="s">
        <v>233</v>
      </c>
      <c r="JC52">
        <v>0.86</v>
      </c>
      <c r="JD52">
        <v>1.03</v>
      </c>
      <c r="JE52">
        <v>0</v>
      </c>
      <c r="JF52">
        <v>0</v>
      </c>
      <c r="JI52" s="49" t="s">
        <v>233</v>
      </c>
      <c r="JJ52" s="49">
        <v>0.99</v>
      </c>
      <c r="JK52" s="49">
        <v>0</v>
      </c>
      <c r="JL52" s="49">
        <v>1.17</v>
      </c>
      <c r="JM52" s="49">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row>
    <row r="53" spans="1:666"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9" t="s">
        <v>234</v>
      </c>
      <c r="HF53" s="49">
        <v>0.44</v>
      </c>
      <c r="HG53" s="49">
        <v>0.52</v>
      </c>
      <c r="HH53" s="49">
        <v>0.46</v>
      </c>
      <c r="HI53" s="49">
        <v>0</v>
      </c>
      <c r="HL53" s="49" t="s">
        <v>234</v>
      </c>
      <c r="HM53" s="49">
        <v>0.48</v>
      </c>
      <c r="HN53" s="49">
        <v>0.14000000000000001</v>
      </c>
      <c r="HO53" s="49">
        <v>0.24</v>
      </c>
      <c r="HP53" s="49">
        <v>0</v>
      </c>
      <c r="HS53" s="49" t="s">
        <v>234</v>
      </c>
      <c r="HT53" s="49">
        <v>0.33</v>
      </c>
      <c r="HU53" s="49">
        <v>0.25</v>
      </c>
      <c r="HV53" s="49">
        <v>0.35</v>
      </c>
      <c r="HW53" s="49">
        <v>0</v>
      </c>
      <c r="HZ53" s="49" t="s">
        <v>234</v>
      </c>
      <c r="IA53">
        <v>0.52</v>
      </c>
      <c r="IB53">
        <v>0.82</v>
      </c>
      <c r="IC53">
        <v>0.56999999999999995</v>
      </c>
      <c r="ID53">
        <v>0</v>
      </c>
      <c r="IG53" s="49" t="s">
        <v>234</v>
      </c>
      <c r="IH53" s="49">
        <v>0.44</v>
      </c>
      <c r="II53" s="49">
        <v>0.64</v>
      </c>
      <c r="IJ53" s="49">
        <v>0.17</v>
      </c>
      <c r="IK53" s="49">
        <v>0</v>
      </c>
      <c r="IN53" s="49" t="s">
        <v>234</v>
      </c>
      <c r="IO53" s="49">
        <v>0.72</v>
      </c>
      <c r="IP53" s="49">
        <v>1.23</v>
      </c>
      <c r="IQ53" s="49">
        <v>0.46</v>
      </c>
      <c r="IR53" s="49">
        <v>0</v>
      </c>
      <c r="IU53" s="49" t="s">
        <v>234</v>
      </c>
      <c r="IV53" s="49">
        <v>0.18</v>
      </c>
      <c r="IW53" s="49">
        <v>0.48</v>
      </c>
      <c r="IX53" s="49">
        <v>0</v>
      </c>
      <c r="IY53" s="49">
        <v>0</v>
      </c>
      <c r="JB53" s="49" t="s">
        <v>234</v>
      </c>
      <c r="JC53">
        <v>0.33</v>
      </c>
      <c r="JD53">
        <v>0.23</v>
      </c>
      <c r="JE53">
        <v>0.1</v>
      </c>
      <c r="JF53">
        <v>0</v>
      </c>
      <c r="JI53" s="49" t="s">
        <v>234</v>
      </c>
      <c r="JJ53" s="49">
        <v>0.53</v>
      </c>
      <c r="JK53" s="49">
        <v>0.44</v>
      </c>
      <c r="JL53" s="49">
        <v>0.51</v>
      </c>
      <c r="JM53" s="49">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c r="YD53" t="s">
        <v>234</v>
      </c>
      <c r="YE53">
        <v>0.04</v>
      </c>
      <c r="YF53">
        <v>0.14000000000000001</v>
      </c>
      <c r="YG53">
        <v>0</v>
      </c>
      <c r="YH53">
        <v>0</v>
      </c>
      <c r="YK53" t="s">
        <v>234</v>
      </c>
      <c r="YL53">
        <v>0</v>
      </c>
      <c r="YM53">
        <v>0</v>
      </c>
      <c r="YN53">
        <v>0</v>
      </c>
      <c r="YO53">
        <v>0</v>
      </c>
      <c r="YP53">
        <v>0</v>
      </c>
    </row>
    <row r="54" spans="1:666"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9" t="s">
        <v>235</v>
      </c>
      <c r="HF54" s="49">
        <v>0.1</v>
      </c>
      <c r="HG54" s="49">
        <v>0</v>
      </c>
      <c r="HH54" s="49">
        <v>0.09</v>
      </c>
      <c r="HI54" s="49">
        <v>0</v>
      </c>
      <c r="HL54" s="49" t="s">
        <v>235</v>
      </c>
      <c r="HM54" s="49">
        <v>0</v>
      </c>
      <c r="HN54" s="49">
        <v>0</v>
      </c>
      <c r="HO54" s="49">
        <v>0</v>
      </c>
      <c r="HP54" s="49">
        <v>0</v>
      </c>
      <c r="HS54" s="49" t="s">
        <v>235</v>
      </c>
      <c r="HT54" s="49">
        <v>0.13</v>
      </c>
      <c r="HU54" s="49">
        <v>0.11</v>
      </c>
      <c r="HV54" s="49">
        <v>0</v>
      </c>
      <c r="HW54" s="49">
        <v>0</v>
      </c>
      <c r="HZ54" s="49" t="s">
        <v>235</v>
      </c>
      <c r="IA54">
        <v>0.06</v>
      </c>
      <c r="IB54">
        <v>0</v>
      </c>
      <c r="IC54">
        <v>0.1</v>
      </c>
      <c r="ID54">
        <v>0</v>
      </c>
      <c r="IG54" s="49" t="s">
        <v>235</v>
      </c>
      <c r="IH54" s="49">
        <v>0</v>
      </c>
      <c r="II54" s="49">
        <v>0</v>
      </c>
      <c r="IJ54" s="49">
        <v>0</v>
      </c>
      <c r="IK54" s="49">
        <v>0</v>
      </c>
      <c r="IN54" s="49" t="s">
        <v>235</v>
      </c>
      <c r="IO54" s="49">
        <v>7.0000000000000007E-2</v>
      </c>
      <c r="IP54" s="49">
        <v>0.11</v>
      </c>
      <c r="IQ54" s="49">
        <v>7.0000000000000007E-2</v>
      </c>
      <c r="IR54" s="49">
        <v>0</v>
      </c>
      <c r="IU54" s="49" t="s">
        <v>235</v>
      </c>
      <c r="IV54" s="49">
        <v>0.12</v>
      </c>
      <c r="IW54" s="49">
        <v>0.25</v>
      </c>
      <c r="IX54" s="49">
        <v>0.1</v>
      </c>
      <c r="IY54" s="49">
        <v>0</v>
      </c>
      <c r="JB54" s="49" t="s">
        <v>235</v>
      </c>
      <c r="JC54">
        <v>0.35</v>
      </c>
      <c r="JD54">
        <v>0.43</v>
      </c>
      <c r="JE54">
        <v>0.14000000000000001</v>
      </c>
      <c r="JF54">
        <v>0</v>
      </c>
      <c r="JI54" s="49" t="s">
        <v>235</v>
      </c>
      <c r="JJ54" s="49">
        <v>0.14000000000000001</v>
      </c>
      <c r="JK54" s="49">
        <v>0.36</v>
      </c>
      <c r="JL54" s="49">
        <v>0</v>
      </c>
      <c r="JM54" s="49">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v>
      </c>
      <c r="YM54">
        <v>0</v>
      </c>
      <c r="YN54">
        <v>0</v>
      </c>
      <c r="YO54">
        <v>0</v>
      </c>
      <c r="YP54">
        <v>0</v>
      </c>
    </row>
    <row r="55" spans="1:666"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9" t="s">
        <v>236</v>
      </c>
      <c r="HF55" s="49">
        <v>0.2</v>
      </c>
      <c r="HG55" s="49">
        <v>0.72</v>
      </c>
      <c r="HH55" s="49">
        <v>0.06</v>
      </c>
      <c r="HI55" s="49">
        <v>0</v>
      </c>
      <c r="HL55" s="49" t="s">
        <v>236</v>
      </c>
      <c r="HM55" s="49">
        <v>0.21</v>
      </c>
      <c r="HN55" s="49">
        <v>0.25</v>
      </c>
      <c r="HO55" s="49">
        <v>0.12</v>
      </c>
      <c r="HP55" s="49">
        <v>0</v>
      </c>
      <c r="HS55" s="49" t="s">
        <v>236</v>
      </c>
      <c r="HT55" s="49">
        <v>1.23</v>
      </c>
      <c r="HU55" s="49">
        <v>2.2799999999999998</v>
      </c>
      <c r="HV55" s="49">
        <v>0.76</v>
      </c>
      <c r="HW55" s="49">
        <v>0</v>
      </c>
      <c r="HZ55" s="49" t="s">
        <v>236</v>
      </c>
      <c r="IA55">
        <v>0.3</v>
      </c>
      <c r="IB55">
        <v>0.56000000000000005</v>
      </c>
      <c r="IC55">
        <v>0.15</v>
      </c>
      <c r="ID55">
        <v>0</v>
      </c>
      <c r="IG55" s="49" t="s">
        <v>236</v>
      </c>
      <c r="IH55" s="49">
        <v>0.84</v>
      </c>
      <c r="II55" s="49">
        <v>0.86</v>
      </c>
      <c r="IJ55" s="49">
        <v>0.71</v>
      </c>
      <c r="IK55" s="49">
        <v>0</v>
      </c>
      <c r="IN55" s="49" t="s">
        <v>236</v>
      </c>
      <c r="IO55" s="49">
        <v>0.84</v>
      </c>
      <c r="IP55" s="49">
        <v>0.77</v>
      </c>
      <c r="IQ55" s="49">
        <v>1.1000000000000001</v>
      </c>
      <c r="IR55" s="49">
        <v>0</v>
      </c>
      <c r="IU55" s="49" t="s">
        <v>236</v>
      </c>
      <c r="IV55" s="49">
        <v>0.34</v>
      </c>
      <c r="IW55" s="49">
        <v>0</v>
      </c>
      <c r="IX55" s="49">
        <v>0.34</v>
      </c>
      <c r="IY55" s="49">
        <v>0</v>
      </c>
      <c r="JB55" s="49" t="s">
        <v>236</v>
      </c>
      <c r="JC55">
        <v>0.3</v>
      </c>
      <c r="JD55">
        <v>0.13</v>
      </c>
      <c r="JE55">
        <v>0.33</v>
      </c>
      <c r="JF55">
        <v>0</v>
      </c>
      <c r="JI55" s="49" t="s">
        <v>236</v>
      </c>
      <c r="JJ55" s="49">
        <v>0.31</v>
      </c>
      <c r="JK55" s="49">
        <v>0.22</v>
      </c>
      <c r="JL55" s="49">
        <v>0.26</v>
      </c>
      <c r="JM55" s="49">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c r="YD55" t="s">
        <v>236</v>
      </c>
      <c r="YE55">
        <v>0</v>
      </c>
      <c r="YF55">
        <v>0</v>
      </c>
      <c r="YG55">
        <v>0</v>
      </c>
      <c r="YH55">
        <v>0</v>
      </c>
      <c r="YK55" t="s">
        <v>236</v>
      </c>
      <c r="YL55">
        <v>0.14000000000000001</v>
      </c>
      <c r="YM55">
        <v>0</v>
      </c>
      <c r="YN55">
        <v>0.19</v>
      </c>
      <c r="YO55">
        <v>0.24</v>
      </c>
      <c r="YP55">
        <v>0</v>
      </c>
    </row>
    <row r="56" spans="1:666"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9" t="s">
        <v>237</v>
      </c>
      <c r="HF56" s="49">
        <v>3.14</v>
      </c>
      <c r="HG56" s="49">
        <v>6.34</v>
      </c>
      <c r="HH56" s="49">
        <v>2.83</v>
      </c>
      <c r="HI56" s="49">
        <v>0</v>
      </c>
      <c r="HL56" s="49" t="s">
        <v>237</v>
      </c>
      <c r="HM56" s="49">
        <v>1.2</v>
      </c>
      <c r="HN56" s="49">
        <v>1.18</v>
      </c>
      <c r="HO56" s="49">
        <v>1.27</v>
      </c>
      <c r="HP56" s="49">
        <v>1.06</v>
      </c>
      <c r="HS56" s="49" t="s">
        <v>237</v>
      </c>
      <c r="HT56" s="49">
        <v>1.97</v>
      </c>
      <c r="HU56" s="49">
        <v>5</v>
      </c>
      <c r="HV56" s="49">
        <v>0.81</v>
      </c>
      <c r="HW56" s="49">
        <v>0</v>
      </c>
      <c r="HZ56" s="49" t="s">
        <v>237</v>
      </c>
      <c r="IA56">
        <v>2.16</v>
      </c>
      <c r="IB56">
        <v>4.72</v>
      </c>
      <c r="IC56">
        <v>1.35</v>
      </c>
      <c r="ID56">
        <v>0</v>
      </c>
      <c r="IG56" s="49" t="s">
        <v>237</v>
      </c>
      <c r="IH56" s="49">
        <v>0.78</v>
      </c>
      <c r="II56" s="49">
        <v>1.84</v>
      </c>
      <c r="IJ56" s="49">
        <v>0.45</v>
      </c>
      <c r="IK56" s="49">
        <v>0</v>
      </c>
      <c r="IN56" s="49" t="s">
        <v>237</v>
      </c>
      <c r="IO56" s="49">
        <v>1.53</v>
      </c>
      <c r="IP56" s="49">
        <v>5.68</v>
      </c>
      <c r="IQ56" s="49">
        <v>0.17</v>
      </c>
      <c r="IR56" s="49">
        <v>0</v>
      </c>
      <c r="IU56" s="49" t="s">
        <v>237</v>
      </c>
      <c r="IV56" s="49">
        <v>1.54</v>
      </c>
      <c r="IW56" s="49">
        <v>2.82</v>
      </c>
      <c r="IX56" s="49">
        <v>0.7</v>
      </c>
      <c r="IY56" s="49">
        <v>0</v>
      </c>
      <c r="JB56" s="49" t="s">
        <v>237</v>
      </c>
      <c r="JC56">
        <v>2.5299999999999998</v>
      </c>
      <c r="JD56">
        <v>5.33</v>
      </c>
      <c r="JE56">
        <v>1.3</v>
      </c>
      <c r="JF56">
        <v>0</v>
      </c>
      <c r="JI56" s="49" t="s">
        <v>237</v>
      </c>
      <c r="JJ56" s="49">
        <v>1.95</v>
      </c>
      <c r="JK56" s="49">
        <v>4.47</v>
      </c>
      <c r="JL56" s="49">
        <v>0.95</v>
      </c>
      <c r="JM56" s="49">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c r="YD56" t="s">
        <v>237</v>
      </c>
      <c r="YE56">
        <v>0.14000000000000001</v>
      </c>
      <c r="YF56">
        <v>0</v>
      </c>
      <c r="YG56">
        <v>0.26</v>
      </c>
      <c r="YH56">
        <v>0</v>
      </c>
      <c r="YK56" t="s">
        <v>237</v>
      </c>
      <c r="YL56">
        <v>0</v>
      </c>
      <c r="YM56">
        <v>0</v>
      </c>
      <c r="YN56">
        <v>0</v>
      </c>
      <c r="YO56">
        <v>0</v>
      </c>
      <c r="YP56">
        <v>0</v>
      </c>
    </row>
    <row r="57" spans="1:666"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9" t="s">
        <v>238</v>
      </c>
      <c r="HF57" s="49">
        <v>0.27</v>
      </c>
      <c r="HG57" s="49">
        <v>0</v>
      </c>
      <c r="HH57" s="49">
        <v>0</v>
      </c>
      <c r="HI57" s="49">
        <v>0</v>
      </c>
      <c r="HL57" s="49" t="s">
        <v>238</v>
      </c>
      <c r="HM57" s="49">
        <v>0.05</v>
      </c>
      <c r="HN57" s="49">
        <v>0.13</v>
      </c>
      <c r="HO57" s="49">
        <v>0</v>
      </c>
      <c r="HP57" s="49">
        <v>0</v>
      </c>
      <c r="HS57" s="49" t="s">
        <v>238</v>
      </c>
      <c r="HT57" s="49">
        <v>0.1</v>
      </c>
      <c r="HU57" s="49">
        <v>0</v>
      </c>
      <c r="HV57" s="49">
        <v>0.18</v>
      </c>
      <c r="HW57" s="49">
        <v>0</v>
      </c>
      <c r="HZ57" s="49" t="s">
        <v>238</v>
      </c>
      <c r="IA57">
        <v>0.71</v>
      </c>
      <c r="IB57">
        <v>0.46</v>
      </c>
      <c r="IC57">
        <v>0.26</v>
      </c>
      <c r="ID57">
        <v>0</v>
      </c>
      <c r="IG57" s="49" t="s">
        <v>238</v>
      </c>
      <c r="IH57" s="49">
        <v>0.44</v>
      </c>
      <c r="II57" s="49">
        <v>0</v>
      </c>
      <c r="IJ57" s="49">
        <v>0.38</v>
      </c>
      <c r="IK57" s="49">
        <v>0</v>
      </c>
      <c r="IN57" s="49" t="s">
        <v>238</v>
      </c>
      <c r="IO57" s="49">
        <v>0.18</v>
      </c>
      <c r="IP57" s="49">
        <v>0.15</v>
      </c>
      <c r="IQ57" s="49">
        <v>0.26</v>
      </c>
      <c r="IR57" s="49">
        <v>0</v>
      </c>
      <c r="IU57" s="49" t="s">
        <v>238</v>
      </c>
      <c r="IV57" s="49">
        <v>0.13</v>
      </c>
      <c r="IW57" s="49">
        <v>0.47</v>
      </c>
      <c r="IX57" s="49">
        <v>0</v>
      </c>
      <c r="IY57" s="49">
        <v>0</v>
      </c>
      <c r="JB57" s="49" t="s">
        <v>238</v>
      </c>
      <c r="JC57">
        <v>0.27</v>
      </c>
      <c r="JD57">
        <v>0.22</v>
      </c>
      <c r="JE57">
        <v>0.4</v>
      </c>
      <c r="JF57">
        <v>0</v>
      </c>
      <c r="JI57" s="49" t="s">
        <v>238</v>
      </c>
      <c r="JJ57" s="49">
        <v>0.28999999999999998</v>
      </c>
      <c r="JK57" s="49">
        <v>0.57999999999999996</v>
      </c>
      <c r="JL57" s="49">
        <v>0</v>
      </c>
      <c r="JM57" s="49">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row>
    <row r="58" spans="1:666"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9" t="s">
        <v>239</v>
      </c>
      <c r="HF58" s="49">
        <v>0.3</v>
      </c>
      <c r="HG58" s="49">
        <v>0.4</v>
      </c>
      <c r="HH58" s="49">
        <v>0</v>
      </c>
      <c r="HI58" s="49">
        <v>0.55000000000000004</v>
      </c>
      <c r="HL58" s="49" t="s">
        <v>239</v>
      </c>
      <c r="HM58" s="49">
        <v>7.0000000000000007E-2</v>
      </c>
      <c r="HN58" s="49">
        <v>0</v>
      </c>
      <c r="HO58" s="49">
        <v>0.14000000000000001</v>
      </c>
      <c r="HP58" s="49">
        <v>0</v>
      </c>
      <c r="HS58" s="49" t="s">
        <v>239</v>
      </c>
      <c r="HT58" s="49">
        <v>0.92</v>
      </c>
      <c r="HU58" s="49">
        <v>0.82</v>
      </c>
      <c r="HV58" s="49">
        <v>0.86</v>
      </c>
      <c r="HW58" s="49">
        <v>0</v>
      </c>
      <c r="HZ58" s="49" t="s">
        <v>239</v>
      </c>
      <c r="IA58">
        <v>0.99</v>
      </c>
      <c r="IB58">
        <v>1.95</v>
      </c>
      <c r="IC58">
        <v>0.37</v>
      </c>
      <c r="ID58">
        <v>1.73</v>
      </c>
      <c r="IG58" s="49" t="s">
        <v>239</v>
      </c>
      <c r="IH58" s="49">
        <v>0.57999999999999996</v>
      </c>
      <c r="II58" s="49">
        <v>1.94</v>
      </c>
      <c r="IJ58" s="49">
        <v>0.12</v>
      </c>
      <c r="IK58" s="49">
        <v>0</v>
      </c>
      <c r="IN58" s="49" t="s">
        <v>239</v>
      </c>
      <c r="IO58" s="49">
        <v>1.73</v>
      </c>
      <c r="IP58" s="49">
        <v>3.27</v>
      </c>
      <c r="IQ58" s="49">
        <v>1.39</v>
      </c>
      <c r="IR58" s="49">
        <v>0.24</v>
      </c>
      <c r="IU58" s="49" t="s">
        <v>239</v>
      </c>
      <c r="IV58" s="49">
        <v>2.4300000000000002</v>
      </c>
      <c r="IW58" s="49">
        <v>5.68</v>
      </c>
      <c r="IX58" s="49">
        <v>0.91</v>
      </c>
      <c r="IY58" s="49">
        <v>0</v>
      </c>
      <c r="JB58" s="49" t="s">
        <v>239</v>
      </c>
      <c r="JC58">
        <v>2.52</v>
      </c>
      <c r="JD58">
        <v>4.8099999999999996</v>
      </c>
      <c r="JE58">
        <v>1.94</v>
      </c>
      <c r="JF58">
        <v>0.82</v>
      </c>
      <c r="JI58" s="49" t="s">
        <v>239</v>
      </c>
      <c r="JJ58" s="49">
        <v>2.81</v>
      </c>
      <c r="JK58" s="49">
        <v>3.21</v>
      </c>
      <c r="JL58" s="49">
        <v>2.87</v>
      </c>
      <c r="JM58" s="49">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row>
    <row r="59" spans="1:666"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9" t="s">
        <v>240</v>
      </c>
      <c r="HF59" s="49">
        <v>0.36</v>
      </c>
      <c r="HG59" s="49">
        <v>1.07</v>
      </c>
      <c r="HH59" s="49">
        <v>0</v>
      </c>
      <c r="HI59" s="49">
        <v>1.35</v>
      </c>
      <c r="HL59" s="49" t="s">
        <v>240</v>
      </c>
      <c r="HM59" s="49">
        <v>2.71</v>
      </c>
      <c r="HN59" s="49">
        <v>1.93</v>
      </c>
      <c r="HO59" s="49">
        <v>0.31</v>
      </c>
      <c r="HP59" s="49">
        <v>15.17</v>
      </c>
      <c r="HS59" s="49" t="s">
        <v>240</v>
      </c>
      <c r="HT59" s="49">
        <v>1.33</v>
      </c>
      <c r="HU59" s="49">
        <v>0.56000000000000005</v>
      </c>
      <c r="HV59" s="49">
        <v>1.01</v>
      </c>
      <c r="HW59" s="49">
        <v>5.49</v>
      </c>
      <c r="HZ59" s="49" t="s">
        <v>240</v>
      </c>
      <c r="IA59">
        <v>1.44</v>
      </c>
      <c r="IB59">
        <v>0.22</v>
      </c>
      <c r="IC59">
        <v>1.7</v>
      </c>
      <c r="ID59">
        <v>3.68</v>
      </c>
      <c r="IG59" s="49" t="s">
        <v>240</v>
      </c>
      <c r="IH59" s="49">
        <v>1.52</v>
      </c>
      <c r="II59" s="49">
        <v>0.67</v>
      </c>
      <c r="IJ59" s="49">
        <v>0.77</v>
      </c>
      <c r="IK59" s="49">
        <v>8.24</v>
      </c>
      <c r="IN59" s="49" t="s">
        <v>240</v>
      </c>
      <c r="IO59" s="49">
        <v>0.78</v>
      </c>
      <c r="IP59" s="49">
        <v>0.37</v>
      </c>
      <c r="IQ59" s="49">
        <v>0.49</v>
      </c>
      <c r="IR59" s="49">
        <v>3.33</v>
      </c>
      <c r="IU59" s="49" t="s">
        <v>240</v>
      </c>
      <c r="IV59" s="49">
        <v>4.17</v>
      </c>
      <c r="IW59" s="49">
        <v>0.32</v>
      </c>
      <c r="IX59" s="49">
        <v>6.75</v>
      </c>
      <c r="IY59" s="49">
        <v>1.85</v>
      </c>
      <c r="JB59" s="49" t="s">
        <v>240</v>
      </c>
      <c r="JC59">
        <v>4.55</v>
      </c>
      <c r="JD59">
        <v>0</v>
      </c>
      <c r="JE59">
        <v>8</v>
      </c>
      <c r="JF59">
        <v>0.67</v>
      </c>
      <c r="JI59" s="49" t="s">
        <v>240</v>
      </c>
      <c r="JJ59" s="49">
        <v>6.11</v>
      </c>
      <c r="JK59" s="49">
        <v>2.04</v>
      </c>
      <c r="JL59" s="49">
        <v>9.99</v>
      </c>
      <c r="JM59" s="49">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row>
    <row r="60" spans="1:666"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9" t="s">
        <v>241</v>
      </c>
      <c r="HF60" s="49">
        <v>2.4900000000000002</v>
      </c>
      <c r="HG60" s="49">
        <v>4.6900000000000004</v>
      </c>
      <c r="HH60" s="49">
        <v>2.4300000000000002</v>
      </c>
      <c r="HI60" s="49">
        <v>0</v>
      </c>
      <c r="HL60" s="49" t="s">
        <v>241</v>
      </c>
      <c r="HM60" s="49">
        <v>10.54</v>
      </c>
      <c r="HN60" s="49">
        <v>10.72</v>
      </c>
      <c r="HO60" s="49">
        <v>12.96</v>
      </c>
      <c r="HP60" s="49">
        <v>1.17</v>
      </c>
      <c r="HS60" s="49" t="s">
        <v>241</v>
      </c>
      <c r="HT60" s="49">
        <v>5.86</v>
      </c>
      <c r="HU60" s="49">
        <v>4.1100000000000003</v>
      </c>
      <c r="HV60" s="49">
        <v>8.1</v>
      </c>
      <c r="HW60" s="49">
        <v>0</v>
      </c>
      <c r="HZ60" s="49" t="s">
        <v>241</v>
      </c>
      <c r="IA60">
        <v>8.15</v>
      </c>
      <c r="IB60">
        <v>5.91</v>
      </c>
      <c r="IC60">
        <v>10.36</v>
      </c>
      <c r="ID60">
        <v>0</v>
      </c>
      <c r="IG60" s="49" t="s">
        <v>241</v>
      </c>
      <c r="IH60" s="49">
        <v>3.92</v>
      </c>
      <c r="II60" s="49">
        <v>2.5099999999999998</v>
      </c>
      <c r="IJ60" s="49">
        <v>5.26</v>
      </c>
      <c r="IK60" s="49">
        <v>0.77</v>
      </c>
      <c r="IN60" s="49" t="s">
        <v>241</v>
      </c>
      <c r="IO60" s="49">
        <v>3.6</v>
      </c>
      <c r="IP60" s="49">
        <v>2.5</v>
      </c>
      <c r="IQ60" s="49">
        <v>4.74</v>
      </c>
      <c r="IR60" s="49">
        <v>0</v>
      </c>
      <c r="IU60" s="49" t="s">
        <v>241</v>
      </c>
      <c r="IV60" s="49">
        <v>2.82</v>
      </c>
      <c r="IW60" s="49">
        <v>5.31</v>
      </c>
      <c r="IX60" s="49">
        <v>1.93</v>
      </c>
      <c r="IY60" s="49">
        <v>0.48</v>
      </c>
      <c r="JB60" s="49" t="s">
        <v>241</v>
      </c>
      <c r="JC60">
        <v>2.75</v>
      </c>
      <c r="JD60">
        <v>5.31</v>
      </c>
      <c r="JE60">
        <v>1.38</v>
      </c>
      <c r="JF60">
        <v>0.69</v>
      </c>
      <c r="JI60" s="49" t="s">
        <v>241</v>
      </c>
      <c r="JJ60" s="49">
        <v>3.51</v>
      </c>
      <c r="JK60" s="49">
        <v>8.18</v>
      </c>
      <c r="JL60" s="49">
        <v>2</v>
      </c>
      <c r="JM60" s="49">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c r="YD60" t="s">
        <v>241</v>
      </c>
      <c r="YE60">
        <v>0</v>
      </c>
      <c r="YF60">
        <v>0</v>
      </c>
      <c r="YG60">
        <v>0</v>
      </c>
      <c r="YH60">
        <v>0</v>
      </c>
      <c r="YK60" t="s">
        <v>241</v>
      </c>
      <c r="YL60">
        <v>0</v>
      </c>
      <c r="YM60">
        <v>0</v>
      </c>
      <c r="YN60">
        <v>0</v>
      </c>
      <c r="YO60">
        <v>0</v>
      </c>
      <c r="YP60">
        <v>0</v>
      </c>
    </row>
    <row r="61" spans="1:666"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9" t="s">
        <v>242</v>
      </c>
      <c r="HF61" s="49">
        <v>0.27</v>
      </c>
      <c r="HG61" s="49">
        <v>0</v>
      </c>
      <c r="HH61" s="49">
        <v>0.41</v>
      </c>
      <c r="HI61" s="49">
        <v>0</v>
      </c>
      <c r="HL61" s="49" t="s">
        <v>242</v>
      </c>
      <c r="HM61" s="49">
        <v>0.33</v>
      </c>
      <c r="HN61" s="49">
        <v>0</v>
      </c>
      <c r="HO61" s="49">
        <v>0.32</v>
      </c>
      <c r="HP61" s="49">
        <v>1.68</v>
      </c>
      <c r="HS61" s="49" t="s">
        <v>242</v>
      </c>
      <c r="HT61" s="49">
        <v>0.23</v>
      </c>
      <c r="HU61" s="49">
        <v>0.16</v>
      </c>
      <c r="HV61" s="49">
        <v>0</v>
      </c>
      <c r="HW61" s="49">
        <v>0</v>
      </c>
      <c r="HZ61" s="49" t="s">
        <v>242</v>
      </c>
      <c r="IA61">
        <v>0.13</v>
      </c>
      <c r="IB61">
        <v>0.31</v>
      </c>
      <c r="IC61">
        <v>0.1</v>
      </c>
      <c r="ID61">
        <v>0</v>
      </c>
      <c r="IG61" s="49" t="s">
        <v>242</v>
      </c>
      <c r="IH61" s="49">
        <v>0.1</v>
      </c>
      <c r="II61" s="49">
        <v>0</v>
      </c>
      <c r="IJ61" s="49">
        <v>0.05</v>
      </c>
      <c r="IK61" s="49">
        <v>0</v>
      </c>
      <c r="IN61" s="49" t="s">
        <v>242</v>
      </c>
      <c r="IO61" s="49">
        <v>0.16</v>
      </c>
      <c r="IP61" s="49">
        <v>0.26</v>
      </c>
      <c r="IQ61" s="49">
        <v>0</v>
      </c>
      <c r="IR61" s="49">
        <v>0</v>
      </c>
      <c r="IU61" s="49" t="s">
        <v>242</v>
      </c>
      <c r="IV61" s="49">
        <v>0.17</v>
      </c>
      <c r="IW61" s="49">
        <v>0.45</v>
      </c>
      <c r="IX61" s="49">
        <v>0.08</v>
      </c>
      <c r="IY61" s="49">
        <v>0</v>
      </c>
      <c r="JB61" s="49" t="s">
        <v>242</v>
      </c>
      <c r="JC61">
        <v>0.12</v>
      </c>
      <c r="JD61">
        <v>0.31</v>
      </c>
      <c r="JE61">
        <v>0</v>
      </c>
      <c r="JF61">
        <v>0</v>
      </c>
      <c r="JI61" s="49" t="s">
        <v>242</v>
      </c>
      <c r="JJ61" s="49">
        <v>0.23</v>
      </c>
      <c r="JK61" s="49">
        <v>0.2</v>
      </c>
      <c r="JL61" s="49">
        <v>0.33</v>
      </c>
      <c r="JM61" s="49">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row>
    <row r="62" spans="1:666"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9" t="s">
        <v>243</v>
      </c>
      <c r="HF62" s="49">
        <v>3.12</v>
      </c>
      <c r="HG62" s="49">
        <v>8.76</v>
      </c>
      <c r="HH62" s="49">
        <v>1.2</v>
      </c>
      <c r="HI62" s="49">
        <v>0</v>
      </c>
      <c r="HL62" s="49" t="s">
        <v>243</v>
      </c>
      <c r="HM62" s="49">
        <v>2.2599999999999998</v>
      </c>
      <c r="HN62" s="49">
        <v>2.78</v>
      </c>
      <c r="HO62" s="49">
        <v>2.39</v>
      </c>
      <c r="HP62" s="49">
        <v>0</v>
      </c>
      <c r="HS62" s="49" t="s">
        <v>243</v>
      </c>
      <c r="HT62" s="49">
        <v>1.51</v>
      </c>
      <c r="HU62" s="49">
        <v>3.9</v>
      </c>
      <c r="HV62" s="49">
        <v>0.64</v>
      </c>
      <c r="HW62" s="49">
        <v>0</v>
      </c>
      <c r="HZ62" s="49" t="s">
        <v>243</v>
      </c>
      <c r="IA62">
        <v>1.29</v>
      </c>
      <c r="IB62">
        <v>2.41</v>
      </c>
      <c r="IC62">
        <v>0.83</v>
      </c>
      <c r="ID62">
        <v>0</v>
      </c>
      <c r="IG62" s="49" t="s">
        <v>243</v>
      </c>
      <c r="IH62" s="49">
        <v>1.86</v>
      </c>
      <c r="II62" s="49">
        <v>3.18</v>
      </c>
      <c r="IJ62" s="49">
        <v>1.68</v>
      </c>
      <c r="IK62" s="49">
        <v>0.37</v>
      </c>
      <c r="IN62" s="49" t="s">
        <v>243</v>
      </c>
      <c r="IO62" s="49">
        <v>1.96</v>
      </c>
      <c r="IP62" s="49">
        <v>2.79</v>
      </c>
      <c r="IQ62" s="49">
        <v>1.9</v>
      </c>
      <c r="IR62" s="49">
        <v>0</v>
      </c>
      <c r="IU62" s="49" t="s">
        <v>243</v>
      </c>
      <c r="IV62" s="49">
        <v>2.12</v>
      </c>
      <c r="IW62" s="49">
        <v>3.01</v>
      </c>
      <c r="IX62" s="49">
        <v>2.3199999999999998</v>
      </c>
      <c r="IY62" s="49">
        <v>0.49</v>
      </c>
      <c r="JB62" s="49" t="s">
        <v>243</v>
      </c>
      <c r="JC62">
        <v>2.09</v>
      </c>
      <c r="JD62">
        <v>2.33</v>
      </c>
      <c r="JE62">
        <v>2.35</v>
      </c>
      <c r="JF62">
        <v>0</v>
      </c>
      <c r="JI62" s="49" t="s">
        <v>243</v>
      </c>
      <c r="JJ62" s="49">
        <v>1.74</v>
      </c>
      <c r="JK62" s="49">
        <v>1.51</v>
      </c>
      <c r="JL62" s="49">
        <v>2.19</v>
      </c>
      <c r="JM62" s="49">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0.05</v>
      </c>
      <c r="YM62">
        <v>0</v>
      </c>
      <c r="YN62">
        <v>7.0000000000000007E-2</v>
      </c>
      <c r="YO62">
        <v>0.08</v>
      </c>
      <c r="YP62">
        <v>0</v>
      </c>
    </row>
    <row r="63" spans="1:666"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9" t="s">
        <v>244</v>
      </c>
      <c r="HF63" s="49">
        <v>0.72</v>
      </c>
      <c r="HG63" s="49">
        <v>2.25</v>
      </c>
      <c r="HH63" s="49">
        <v>0.05</v>
      </c>
      <c r="HI63" s="49">
        <v>0</v>
      </c>
      <c r="HL63" s="49" t="s">
        <v>244</v>
      </c>
      <c r="HM63" s="49">
        <v>1.26</v>
      </c>
      <c r="HN63" s="49">
        <v>2.68</v>
      </c>
      <c r="HO63" s="49">
        <v>0.1</v>
      </c>
      <c r="HP63" s="49">
        <v>1.67</v>
      </c>
      <c r="HS63" s="49" t="s">
        <v>244</v>
      </c>
      <c r="HT63" s="49">
        <v>2.0299999999999998</v>
      </c>
      <c r="HU63" s="49">
        <v>4.18</v>
      </c>
      <c r="HV63" s="49">
        <v>1.03</v>
      </c>
      <c r="HW63" s="49">
        <v>1.64</v>
      </c>
      <c r="HZ63" s="49" t="s">
        <v>244</v>
      </c>
      <c r="IA63">
        <v>1.02</v>
      </c>
      <c r="IB63">
        <v>2.42</v>
      </c>
      <c r="IC63">
        <v>0.64</v>
      </c>
      <c r="ID63">
        <v>0</v>
      </c>
      <c r="IG63" s="49" t="s">
        <v>244</v>
      </c>
      <c r="IH63" s="49">
        <v>0.53</v>
      </c>
      <c r="II63" s="49">
        <v>1.68</v>
      </c>
      <c r="IJ63" s="49">
        <v>0.24</v>
      </c>
      <c r="IK63" s="49">
        <v>0</v>
      </c>
      <c r="IN63" s="49" t="s">
        <v>244</v>
      </c>
      <c r="IO63" s="49">
        <v>0.76</v>
      </c>
      <c r="IP63" s="49">
        <v>1.37</v>
      </c>
      <c r="IQ63" s="49">
        <v>0.69</v>
      </c>
      <c r="IR63" s="49">
        <v>0</v>
      </c>
      <c r="IU63" s="49" t="s">
        <v>244</v>
      </c>
      <c r="IV63" s="49">
        <v>0.72</v>
      </c>
      <c r="IW63" s="49">
        <v>1.05</v>
      </c>
      <c r="IX63" s="49">
        <v>0.66</v>
      </c>
      <c r="IY63" s="49">
        <v>0</v>
      </c>
      <c r="JB63" s="49" t="s">
        <v>244</v>
      </c>
      <c r="JC63">
        <v>0.63</v>
      </c>
      <c r="JD63">
        <v>1.06</v>
      </c>
      <c r="JE63">
        <v>0.69</v>
      </c>
      <c r="JF63">
        <v>0</v>
      </c>
      <c r="JI63" s="49" t="s">
        <v>244</v>
      </c>
      <c r="JJ63" s="49">
        <v>0.91</v>
      </c>
      <c r="JK63" s="49">
        <v>1.65</v>
      </c>
      <c r="JL63" s="49">
        <v>0.38</v>
      </c>
      <c r="JM63" s="49">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row>
    <row r="64" spans="1:666"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9" t="s">
        <v>245</v>
      </c>
      <c r="HF64" s="49">
        <v>5.81</v>
      </c>
      <c r="HG64" s="49">
        <v>1.88</v>
      </c>
      <c r="HH64" s="49">
        <v>8.9</v>
      </c>
      <c r="HI64" s="49">
        <v>5.99</v>
      </c>
      <c r="HL64" s="49" t="s">
        <v>245</v>
      </c>
      <c r="HM64" s="49">
        <v>2.0699999999999998</v>
      </c>
      <c r="HN64" s="49">
        <v>1.35</v>
      </c>
      <c r="HO64" s="49">
        <v>2.4900000000000002</v>
      </c>
      <c r="HP64" s="49">
        <v>3.04</v>
      </c>
      <c r="HS64" s="49" t="s">
        <v>245</v>
      </c>
      <c r="HT64" s="49">
        <v>5.64</v>
      </c>
      <c r="HU64" s="49">
        <v>4.7</v>
      </c>
      <c r="HV64" s="49">
        <v>6.78</v>
      </c>
      <c r="HW64" s="49">
        <v>4.96</v>
      </c>
      <c r="HZ64" s="49" t="s">
        <v>245</v>
      </c>
      <c r="IA64">
        <v>4.18</v>
      </c>
      <c r="IB64">
        <v>3.66</v>
      </c>
      <c r="IC64">
        <v>4.5199999999999996</v>
      </c>
      <c r="ID64">
        <v>5.58</v>
      </c>
      <c r="IG64" s="49" t="s">
        <v>245</v>
      </c>
      <c r="IH64" s="49">
        <v>5.74</v>
      </c>
      <c r="II64" s="49">
        <v>7.92</v>
      </c>
      <c r="IJ64" s="49">
        <v>5</v>
      </c>
      <c r="IK64" s="49">
        <v>2.5</v>
      </c>
      <c r="IN64" s="49" t="s">
        <v>245</v>
      </c>
      <c r="IO64" s="49">
        <v>7.12</v>
      </c>
      <c r="IP64" s="49">
        <v>6.72</v>
      </c>
      <c r="IQ64" s="49">
        <v>5.14</v>
      </c>
      <c r="IR64" s="49">
        <v>19.350000000000001</v>
      </c>
      <c r="IU64" s="49" t="s">
        <v>245</v>
      </c>
      <c r="IV64" s="49">
        <v>4.05</v>
      </c>
      <c r="IW64" s="49">
        <v>3.55</v>
      </c>
      <c r="IX64" s="49">
        <v>3.24</v>
      </c>
      <c r="IY64" s="49">
        <v>10.199999999999999</v>
      </c>
      <c r="JB64" s="49" t="s">
        <v>245</v>
      </c>
      <c r="JC64">
        <v>6.55</v>
      </c>
      <c r="JD64">
        <v>6.5</v>
      </c>
      <c r="JE64">
        <v>7.36</v>
      </c>
      <c r="JF64">
        <v>4.2699999999999996</v>
      </c>
      <c r="JI64" s="49" t="s">
        <v>245</v>
      </c>
      <c r="JJ64" s="49">
        <v>6.54</v>
      </c>
      <c r="JK64" s="49">
        <v>3.31</v>
      </c>
      <c r="JL64" s="49">
        <v>5.66</v>
      </c>
      <c r="JM64" s="49">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0.12</v>
      </c>
      <c r="YF64">
        <v>0.37</v>
      </c>
      <c r="YG64">
        <v>0</v>
      </c>
      <c r="YH64">
        <v>0</v>
      </c>
      <c r="YK64" t="s">
        <v>245</v>
      </c>
      <c r="YL64">
        <v>0</v>
      </c>
      <c r="YM64">
        <v>0</v>
      </c>
      <c r="YN64">
        <v>0</v>
      </c>
      <c r="YO64">
        <v>0</v>
      </c>
      <c r="YP64">
        <v>0</v>
      </c>
    </row>
    <row r="65" spans="1:666"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9" t="s">
        <v>246</v>
      </c>
      <c r="HF65" s="49">
        <v>0.89</v>
      </c>
      <c r="HG65" s="49">
        <v>0.82</v>
      </c>
      <c r="HH65" s="49">
        <v>0.79</v>
      </c>
      <c r="HI65" s="49">
        <v>0</v>
      </c>
      <c r="HL65" s="49" t="s">
        <v>246</v>
      </c>
      <c r="HM65" s="49">
        <v>0.96</v>
      </c>
      <c r="HN65" s="49">
        <v>0.48</v>
      </c>
      <c r="HO65" s="49">
        <v>1.1200000000000001</v>
      </c>
      <c r="HP65" s="49">
        <v>0</v>
      </c>
      <c r="HS65" s="49" t="s">
        <v>246</v>
      </c>
      <c r="HT65" s="49">
        <v>1.61</v>
      </c>
      <c r="HU65" s="49">
        <v>2.4700000000000002</v>
      </c>
      <c r="HV65" s="49">
        <v>0.52</v>
      </c>
      <c r="HW65" s="49">
        <v>0</v>
      </c>
      <c r="HZ65" s="49" t="s">
        <v>246</v>
      </c>
      <c r="IA65">
        <v>1.07</v>
      </c>
      <c r="IB65">
        <v>1.33</v>
      </c>
      <c r="IC65">
        <v>0.56999999999999995</v>
      </c>
      <c r="ID65">
        <v>1.05</v>
      </c>
      <c r="IG65" s="49" t="s">
        <v>246</v>
      </c>
      <c r="IH65" s="49">
        <v>1.66</v>
      </c>
      <c r="II65" s="49">
        <v>2.15</v>
      </c>
      <c r="IJ65" s="49">
        <v>1.73</v>
      </c>
      <c r="IK65" s="49">
        <v>0</v>
      </c>
      <c r="IN65" s="49" t="s">
        <v>246</v>
      </c>
      <c r="IO65" s="49">
        <v>0.99</v>
      </c>
      <c r="IP65" s="49">
        <v>2.21</v>
      </c>
      <c r="IQ65" s="49">
        <v>0.5</v>
      </c>
      <c r="IR65" s="49">
        <v>0.76</v>
      </c>
      <c r="IU65" s="49" t="s">
        <v>246</v>
      </c>
      <c r="IV65" s="49">
        <v>1.17</v>
      </c>
      <c r="IW65" s="49">
        <v>0.48</v>
      </c>
      <c r="IX65" s="49">
        <v>1.34</v>
      </c>
      <c r="IY65" s="49">
        <v>0.42</v>
      </c>
      <c r="JB65" s="49" t="s">
        <v>246</v>
      </c>
      <c r="JC65">
        <v>1.17</v>
      </c>
      <c r="JD65">
        <v>1.38</v>
      </c>
      <c r="JE65">
        <v>0.78</v>
      </c>
      <c r="JF65">
        <v>0</v>
      </c>
      <c r="JI65" s="49" t="s">
        <v>246</v>
      </c>
      <c r="JJ65" s="49">
        <v>1.17</v>
      </c>
      <c r="JK65" s="49">
        <v>1.58</v>
      </c>
      <c r="JL65" s="49">
        <v>0.63</v>
      </c>
      <c r="JM65" s="49">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c r="YD65" t="s">
        <v>246</v>
      </c>
      <c r="YE65">
        <v>0</v>
      </c>
      <c r="YF65">
        <v>0</v>
      </c>
      <c r="YG65">
        <v>0</v>
      </c>
      <c r="YH65">
        <v>0</v>
      </c>
      <c r="YK65" t="s">
        <v>246</v>
      </c>
      <c r="YL65">
        <v>0</v>
      </c>
      <c r="YM65">
        <v>0</v>
      </c>
      <c r="YN65">
        <v>0</v>
      </c>
      <c r="YO65">
        <v>0</v>
      </c>
      <c r="YP65">
        <v>0</v>
      </c>
    </row>
    <row r="66" spans="1:666"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9" t="s">
        <v>247</v>
      </c>
      <c r="HF66" s="49">
        <v>1.1299999999999999</v>
      </c>
      <c r="HG66" s="49">
        <v>2.85</v>
      </c>
      <c r="HH66" s="49">
        <v>0.81</v>
      </c>
      <c r="HI66" s="49">
        <v>0</v>
      </c>
      <c r="HL66" s="49" t="s">
        <v>247</v>
      </c>
      <c r="HM66" s="49">
        <v>0.74</v>
      </c>
      <c r="HN66" s="49">
        <v>0.6</v>
      </c>
      <c r="HO66" s="49">
        <v>0.82</v>
      </c>
      <c r="HP66" s="49">
        <v>0.41</v>
      </c>
      <c r="HS66" s="49" t="s">
        <v>247</v>
      </c>
      <c r="HT66" s="49">
        <v>0.63</v>
      </c>
      <c r="HU66" s="49">
        <v>0</v>
      </c>
      <c r="HV66" s="49">
        <v>0.73</v>
      </c>
      <c r="HW66" s="49">
        <v>1.86</v>
      </c>
      <c r="HZ66" s="49" t="s">
        <v>247</v>
      </c>
      <c r="IA66">
        <v>1.49</v>
      </c>
      <c r="IB66">
        <v>0.46</v>
      </c>
      <c r="IC66">
        <v>1.89</v>
      </c>
      <c r="ID66">
        <v>0.56000000000000005</v>
      </c>
      <c r="IG66" s="49" t="s">
        <v>247</v>
      </c>
      <c r="IH66" s="49">
        <v>1.23</v>
      </c>
      <c r="II66" s="49">
        <v>0.88</v>
      </c>
      <c r="IJ66" s="49">
        <v>1.41</v>
      </c>
      <c r="IK66" s="49">
        <v>0.36</v>
      </c>
      <c r="IN66" s="49" t="s">
        <v>247</v>
      </c>
      <c r="IO66" s="49">
        <v>1.34</v>
      </c>
      <c r="IP66" s="49">
        <v>0.6</v>
      </c>
      <c r="IQ66" s="49">
        <v>1.63</v>
      </c>
      <c r="IR66" s="49">
        <v>1.99</v>
      </c>
      <c r="IU66" s="49" t="s">
        <v>247</v>
      </c>
      <c r="IV66" s="49">
        <v>2.2200000000000002</v>
      </c>
      <c r="IW66" s="49">
        <v>3.08</v>
      </c>
      <c r="IX66" s="49">
        <v>2.2799999999999998</v>
      </c>
      <c r="IY66" s="49">
        <v>1.2</v>
      </c>
      <c r="JB66" s="49" t="s">
        <v>247</v>
      </c>
      <c r="JC66">
        <v>1.03</v>
      </c>
      <c r="JD66">
        <v>0.13</v>
      </c>
      <c r="JE66">
        <v>1.25</v>
      </c>
      <c r="JF66">
        <v>2.48</v>
      </c>
      <c r="JI66" s="49" t="s">
        <v>247</v>
      </c>
      <c r="JJ66" s="49">
        <v>1.08</v>
      </c>
      <c r="JK66" s="49">
        <v>0.67</v>
      </c>
      <c r="JL66" s="49">
        <v>1.42</v>
      </c>
      <c r="JM66" s="49">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row>
    <row r="67" spans="1:666"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9" t="s">
        <v>248</v>
      </c>
      <c r="HF67" s="49">
        <v>0.22</v>
      </c>
      <c r="HG67" s="49">
        <v>0</v>
      </c>
      <c r="HH67" s="49">
        <v>0.18</v>
      </c>
      <c r="HI67" s="49">
        <v>0</v>
      </c>
      <c r="HL67" s="49" t="s">
        <v>248</v>
      </c>
      <c r="HM67" s="49">
        <v>0.21</v>
      </c>
      <c r="HN67" s="49">
        <v>0</v>
      </c>
      <c r="HO67" s="49">
        <v>0.36</v>
      </c>
      <c r="HP67" s="49">
        <v>0</v>
      </c>
      <c r="HS67" s="49" t="s">
        <v>248</v>
      </c>
      <c r="HT67" s="49">
        <v>0.1</v>
      </c>
      <c r="HU67" s="49">
        <v>0.12</v>
      </c>
      <c r="HV67" s="49">
        <v>0.12</v>
      </c>
      <c r="HW67" s="49">
        <v>0</v>
      </c>
      <c r="HZ67" s="49" t="s">
        <v>248</v>
      </c>
      <c r="IA67">
        <v>0.5</v>
      </c>
      <c r="IB67">
        <v>1.17</v>
      </c>
      <c r="IC67">
        <v>0.33</v>
      </c>
      <c r="ID67">
        <v>0</v>
      </c>
      <c r="IG67" s="49" t="s">
        <v>248</v>
      </c>
      <c r="IH67" s="49">
        <v>0.25</v>
      </c>
      <c r="II67" s="49">
        <v>0.23</v>
      </c>
      <c r="IJ67" s="49">
        <v>0.23</v>
      </c>
      <c r="IK67" s="49">
        <v>0</v>
      </c>
      <c r="IN67" s="49" t="s">
        <v>248</v>
      </c>
      <c r="IO67" s="49">
        <v>0.96</v>
      </c>
      <c r="IP67" s="49">
        <v>0.55000000000000004</v>
      </c>
      <c r="IQ67" s="49">
        <v>1</v>
      </c>
      <c r="IR67" s="49">
        <v>1.01</v>
      </c>
      <c r="IU67" s="49" t="s">
        <v>248</v>
      </c>
      <c r="IV67" s="49">
        <v>0.34</v>
      </c>
      <c r="IW67" s="49">
        <v>0.36</v>
      </c>
      <c r="IX67" s="49">
        <v>0.45</v>
      </c>
      <c r="IY67" s="49">
        <v>0</v>
      </c>
      <c r="JB67" s="49" t="s">
        <v>248</v>
      </c>
      <c r="JC67">
        <v>0.6</v>
      </c>
      <c r="JD67">
        <v>0.8</v>
      </c>
      <c r="JE67">
        <v>0.59</v>
      </c>
      <c r="JF67">
        <v>0</v>
      </c>
      <c r="JI67" s="49" t="s">
        <v>248</v>
      </c>
      <c r="JJ67" s="49">
        <v>0.06</v>
      </c>
      <c r="JK67" s="49">
        <v>0.21</v>
      </c>
      <c r="JL67" s="49">
        <v>0</v>
      </c>
      <c r="JM67" s="49">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c r="YD67" t="s">
        <v>248</v>
      </c>
      <c r="YE67">
        <v>0</v>
      </c>
      <c r="YF67">
        <v>0</v>
      </c>
      <c r="YG67">
        <v>0</v>
      </c>
      <c r="YH67">
        <v>0</v>
      </c>
      <c r="YK67" t="s">
        <v>248</v>
      </c>
      <c r="YL67">
        <v>0</v>
      </c>
      <c r="YM67">
        <v>0</v>
      </c>
      <c r="YN67">
        <v>0</v>
      </c>
      <c r="YO67">
        <v>0</v>
      </c>
      <c r="YP67">
        <v>0</v>
      </c>
    </row>
    <row r="68" spans="1:666"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9" t="s">
        <v>249</v>
      </c>
      <c r="HF68" s="49">
        <v>8.26</v>
      </c>
      <c r="HG68" s="49">
        <v>3.51</v>
      </c>
      <c r="HH68" s="49">
        <v>11.05</v>
      </c>
      <c r="HI68" s="49">
        <v>15.29</v>
      </c>
      <c r="HL68" s="49" t="s">
        <v>249</v>
      </c>
      <c r="HM68" s="49">
        <v>8.85</v>
      </c>
      <c r="HN68" s="49">
        <v>3.87</v>
      </c>
      <c r="HO68" s="49">
        <v>12.21</v>
      </c>
      <c r="HP68" s="49">
        <v>12.07</v>
      </c>
      <c r="HS68" s="49" t="s">
        <v>249</v>
      </c>
      <c r="HT68" s="49">
        <v>6.99</v>
      </c>
      <c r="HU68" s="49">
        <v>2.84</v>
      </c>
      <c r="HV68" s="49">
        <v>10.11</v>
      </c>
      <c r="HW68" s="49">
        <v>5.03</v>
      </c>
      <c r="HZ68" s="49" t="s">
        <v>249</v>
      </c>
      <c r="IA68">
        <v>9.86</v>
      </c>
      <c r="IB68">
        <v>3.71</v>
      </c>
      <c r="IC68">
        <v>12.75</v>
      </c>
      <c r="ID68">
        <v>13.42</v>
      </c>
      <c r="IG68" s="49" t="s">
        <v>249</v>
      </c>
      <c r="IH68" s="49">
        <v>8.5</v>
      </c>
      <c r="II68" s="49">
        <v>1.28</v>
      </c>
      <c r="IJ68" s="49">
        <v>11.63</v>
      </c>
      <c r="IK68" s="49">
        <v>12.8</v>
      </c>
      <c r="IN68" s="49" t="s">
        <v>249</v>
      </c>
      <c r="IO68" s="49">
        <v>9.98</v>
      </c>
      <c r="IP68" s="49">
        <v>3.82</v>
      </c>
      <c r="IQ68" s="49">
        <v>13.47</v>
      </c>
      <c r="IR68" s="49">
        <v>9.0399999999999991</v>
      </c>
      <c r="IU68" s="49" t="s">
        <v>249</v>
      </c>
      <c r="IV68" s="49">
        <v>10.130000000000001</v>
      </c>
      <c r="IW68" s="49">
        <v>6.72</v>
      </c>
      <c r="IX68" s="49">
        <v>12.03</v>
      </c>
      <c r="IY68" s="49">
        <v>14.78</v>
      </c>
      <c r="JB68" s="49" t="s">
        <v>249</v>
      </c>
      <c r="JC68">
        <v>9.0299999999999994</v>
      </c>
      <c r="JD68">
        <v>1.47</v>
      </c>
      <c r="JE68">
        <v>10.88</v>
      </c>
      <c r="JF68">
        <v>18.93</v>
      </c>
      <c r="JI68" s="49" t="s">
        <v>249</v>
      </c>
      <c r="JJ68" s="49">
        <v>8.4499999999999993</v>
      </c>
      <c r="JK68" s="49">
        <v>4.46</v>
      </c>
      <c r="JL68" s="49">
        <v>11.67</v>
      </c>
      <c r="JM68" s="49">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0.05</v>
      </c>
      <c r="YF68">
        <v>0</v>
      </c>
      <c r="YG68">
        <v>0</v>
      </c>
      <c r="YH68">
        <v>0</v>
      </c>
      <c r="YK68" t="s">
        <v>249</v>
      </c>
      <c r="YL68">
        <v>0</v>
      </c>
      <c r="YM68">
        <v>0</v>
      </c>
      <c r="YN68">
        <v>0</v>
      </c>
      <c r="YO68">
        <v>0</v>
      </c>
      <c r="YP68">
        <v>0</v>
      </c>
    </row>
    <row r="69" spans="1:666"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9" t="s">
        <v>250</v>
      </c>
      <c r="HF69" s="49">
        <v>0.95</v>
      </c>
      <c r="HG69" s="49">
        <v>1.96</v>
      </c>
      <c r="HH69" s="49">
        <v>0.54</v>
      </c>
      <c r="HI69" s="49">
        <v>0</v>
      </c>
      <c r="HL69" s="49" t="s">
        <v>250</v>
      </c>
      <c r="HM69" s="49">
        <v>0.52</v>
      </c>
      <c r="HN69" s="49">
        <v>1.3</v>
      </c>
      <c r="HO69" s="49">
        <v>0</v>
      </c>
      <c r="HP69" s="49">
        <v>0</v>
      </c>
      <c r="HS69" s="49" t="s">
        <v>250</v>
      </c>
      <c r="HT69" s="49">
        <v>0.36</v>
      </c>
      <c r="HU69" s="49">
        <v>1.0900000000000001</v>
      </c>
      <c r="HV69" s="49">
        <v>0.06</v>
      </c>
      <c r="HW69" s="49">
        <v>0</v>
      </c>
      <c r="HZ69" s="49" t="s">
        <v>250</v>
      </c>
      <c r="IA69">
        <v>0.33</v>
      </c>
      <c r="IB69">
        <v>0</v>
      </c>
      <c r="IC69">
        <v>0.57999999999999996</v>
      </c>
      <c r="ID69">
        <v>0</v>
      </c>
      <c r="IG69" s="49" t="s">
        <v>250</v>
      </c>
      <c r="IH69" s="49">
        <v>0.33</v>
      </c>
      <c r="II69" s="49">
        <v>0</v>
      </c>
      <c r="IJ69" s="49">
        <v>0.48</v>
      </c>
      <c r="IK69" s="49">
        <v>0</v>
      </c>
      <c r="IN69" s="49" t="s">
        <v>250</v>
      </c>
      <c r="IO69" s="49">
        <v>0.21</v>
      </c>
      <c r="IP69" s="49">
        <v>0</v>
      </c>
      <c r="IQ69" s="49">
        <v>0.39</v>
      </c>
      <c r="IR69" s="49">
        <v>0</v>
      </c>
      <c r="IU69" s="49" t="s">
        <v>250</v>
      </c>
      <c r="IV69" s="49">
        <v>7.0000000000000007E-2</v>
      </c>
      <c r="IW69" s="49">
        <v>0</v>
      </c>
      <c r="IX69" s="49">
        <v>0</v>
      </c>
      <c r="IY69" s="49">
        <v>0.74</v>
      </c>
      <c r="JB69" s="49" t="s">
        <v>250</v>
      </c>
      <c r="JC69">
        <v>0.03</v>
      </c>
      <c r="JD69">
        <v>0.13</v>
      </c>
      <c r="JE69">
        <v>0</v>
      </c>
      <c r="JF69">
        <v>0</v>
      </c>
      <c r="JI69" s="49" t="s">
        <v>250</v>
      </c>
      <c r="JJ69" s="49">
        <v>0.22</v>
      </c>
      <c r="JK69" s="49">
        <v>0.2</v>
      </c>
      <c r="JL69" s="49">
        <v>0.32</v>
      </c>
      <c r="JM69" s="49">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v>
      </c>
      <c r="YF69">
        <v>0</v>
      </c>
      <c r="YG69">
        <v>0</v>
      </c>
      <c r="YH69">
        <v>0</v>
      </c>
      <c r="YK69" t="s">
        <v>250</v>
      </c>
      <c r="YL69">
        <v>0.09</v>
      </c>
      <c r="YM69">
        <v>0</v>
      </c>
      <c r="YN69">
        <v>0</v>
      </c>
      <c r="YO69">
        <v>0</v>
      </c>
      <c r="YP69">
        <v>0</v>
      </c>
    </row>
    <row r="70" spans="1:666"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9" t="s">
        <v>251</v>
      </c>
      <c r="HF70" s="49">
        <v>1.22</v>
      </c>
      <c r="HG70" s="49">
        <v>1.18</v>
      </c>
      <c r="HH70" s="49">
        <v>0.6</v>
      </c>
      <c r="HI70" s="49">
        <v>8.01</v>
      </c>
      <c r="HL70" s="49" t="s">
        <v>251</v>
      </c>
      <c r="HM70" s="49">
        <v>0.71</v>
      </c>
      <c r="HN70" s="49">
        <v>0.56999999999999995</v>
      </c>
      <c r="HO70" s="49">
        <v>0.94</v>
      </c>
      <c r="HP70" s="49">
        <v>0</v>
      </c>
      <c r="HS70" s="49" t="s">
        <v>251</v>
      </c>
      <c r="HT70" s="49">
        <v>0.28000000000000003</v>
      </c>
      <c r="HU70" s="49">
        <v>0.24</v>
      </c>
      <c r="HV70" s="49">
        <v>0.18</v>
      </c>
      <c r="HW70" s="49">
        <v>0.71</v>
      </c>
      <c r="HZ70" s="49" t="s">
        <v>251</v>
      </c>
      <c r="IA70">
        <v>0.56999999999999995</v>
      </c>
      <c r="IB70">
        <v>0.85</v>
      </c>
      <c r="IC70">
        <v>0.32</v>
      </c>
      <c r="ID70">
        <v>0</v>
      </c>
      <c r="IG70" s="49" t="s">
        <v>251</v>
      </c>
      <c r="IH70" s="49">
        <v>0.53</v>
      </c>
      <c r="II70" s="49">
        <v>0.64</v>
      </c>
      <c r="IJ70" s="49">
        <v>0.4</v>
      </c>
      <c r="IK70" s="49">
        <v>0</v>
      </c>
      <c r="IN70" s="49" t="s">
        <v>251</v>
      </c>
      <c r="IO70" s="49">
        <v>0.33</v>
      </c>
      <c r="IP70" s="49">
        <v>0.47</v>
      </c>
      <c r="IQ70" s="49">
        <v>0.38</v>
      </c>
      <c r="IR70" s="49">
        <v>0</v>
      </c>
      <c r="IU70" s="49" t="s">
        <v>251</v>
      </c>
      <c r="IV70" s="49">
        <v>1.39</v>
      </c>
      <c r="IW70" s="49">
        <v>1.86</v>
      </c>
      <c r="IX70" s="49">
        <v>1.56</v>
      </c>
      <c r="IY70" s="49">
        <v>0.43</v>
      </c>
      <c r="JB70" s="49" t="s">
        <v>251</v>
      </c>
      <c r="JC70">
        <v>0.62</v>
      </c>
      <c r="JD70">
        <v>1.73</v>
      </c>
      <c r="JE70">
        <v>0.26</v>
      </c>
      <c r="JF70">
        <v>0</v>
      </c>
      <c r="JI70" s="49" t="s">
        <v>251</v>
      </c>
      <c r="JJ70" s="49">
        <v>1.59</v>
      </c>
      <c r="JK70" s="49">
        <v>1.61</v>
      </c>
      <c r="JL70" s="49">
        <v>1.59</v>
      </c>
      <c r="JM70" s="49">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c r="YD70" t="s">
        <v>251</v>
      </c>
      <c r="YE70">
        <v>0</v>
      </c>
      <c r="YF70">
        <v>0</v>
      </c>
      <c r="YG70">
        <v>0</v>
      </c>
      <c r="YH70">
        <v>0</v>
      </c>
      <c r="YK70" t="s">
        <v>251</v>
      </c>
      <c r="YL70">
        <v>0</v>
      </c>
      <c r="YM70">
        <v>0</v>
      </c>
      <c r="YN70">
        <v>0</v>
      </c>
      <c r="YO70">
        <v>0</v>
      </c>
      <c r="YP70">
        <v>0</v>
      </c>
    </row>
    <row r="71" spans="1:666"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9" t="s">
        <v>252</v>
      </c>
      <c r="HF71" s="49">
        <v>0.53</v>
      </c>
      <c r="HG71" s="49">
        <v>0.38</v>
      </c>
      <c r="HH71" s="49">
        <v>0.8</v>
      </c>
      <c r="HI71" s="49">
        <v>0</v>
      </c>
      <c r="HL71" s="49" t="s">
        <v>252</v>
      </c>
      <c r="HM71" s="49">
        <v>0.9</v>
      </c>
      <c r="HN71" s="49">
        <v>0.53</v>
      </c>
      <c r="HO71" s="49">
        <v>0.27</v>
      </c>
      <c r="HP71" s="49">
        <v>5.72</v>
      </c>
      <c r="HS71" s="49" t="s">
        <v>252</v>
      </c>
      <c r="HT71" s="49">
        <v>1.21</v>
      </c>
      <c r="HU71" s="49">
        <v>1.82</v>
      </c>
      <c r="HV71" s="49">
        <v>0.8</v>
      </c>
      <c r="HW71" s="49">
        <v>1.97</v>
      </c>
      <c r="HZ71" s="49" t="s">
        <v>252</v>
      </c>
      <c r="IA71">
        <v>0.34</v>
      </c>
      <c r="IB71">
        <v>0.19</v>
      </c>
      <c r="IC71">
        <v>0.52</v>
      </c>
      <c r="ID71">
        <v>0</v>
      </c>
      <c r="IG71" s="49" t="s">
        <v>252</v>
      </c>
      <c r="IH71" s="49">
        <v>0.43</v>
      </c>
      <c r="II71" s="49">
        <v>0.55000000000000004</v>
      </c>
      <c r="IJ71" s="49">
        <v>0.42</v>
      </c>
      <c r="IK71" s="49">
        <v>0.35</v>
      </c>
      <c r="IN71" s="49" t="s">
        <v>252</v>
      </c>
      <c r="IO71" s="49">
        <v>0.6</v>
      </c>
      <c r="IP71" s="49">
        <v>0.7</v>
      </c>
      <c r="IQ71" s="49">
        <v>0.43</v>
      </c>
      <c r="IR71" s="49">
        <v>0</v>
      </c>
      <c r="IU71" s="49" t="s">
        <v>252</v>
      </c>
      <c r="IV71" s="49">
        <v>0.61</v>
      </c>
      <c r="IW71" s="49">
        <v>1.01</v>
      </c>
      <c r="IX71" s="49">
        <v>0.11</v>
      </c>
      <c r="IY71" s="49">
        <v>0</v>
      </c>
      <c r="JB71" s="49" t="s">
        <v>252</v>
      </c>
      <c r="JC71">
        <v>0.61</v>
      </c>
      <c r="JD71">
        <v>0.88</v>
      </c>
      <c r="JE71">
        <v>0.74</v>
      </c>
      <c r="JF71">
        <v>0</v>
      </c>
      <c r="JI71" s="49" t="s">
        <v>252</v>
      </c>
      <c r="JJ71" s="49">
        <v>0</v>
      </c>
      <c r="JK71" s="49">
        <v>0</v>
      </c>
      <c r="JL71" s="49">
        <v>0</v>
      </c>
      <c r="JM71" s="49">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c r="YD71" t="s">
        <v>252</v>
      </c>
      <c r="YE71">
        <v>0</v>
      </c>
      <c r="YF71">
        <v>0</v>
      </c>
      <c r="YG71">
        <v>0</v>
      </c>
      <c r="YH71">
        <v>0</v>
      </c>
      <c r="YK71" t="s">
        <v>252</v>
      </c>
      <c r="YL71">
        <v>0</v>
      </c>
      <c r="YM71">
        <v>0</v>
      </c>
      <c r="YN71">
        <v>0</v>
      </c>
      <c r="YO71">
        <v>0</v>
      </c>
      <c r="YP71">
        <v>0</v>
      </c>
    </row>
    <row r="72" spans="1:666"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9" t="s">
        <v>253</v>
      </c>
      <c r="HF72" s="49">
        <v>0.88</v>
      </c>
      <c r="HG72" s="49">
        <v>1.32</v>
      </c>
      <c r="HH72" s="49">
        <v>0.39</v>
      </c>
      <c r="HI72" s="49">
        <v>0.91</v>
      </c>
      <c r="HL72" s="49" t="s">
        <v>253</v>
      </c>
      <c r="HM72" s="49">
        <v>0.72</v>
      </c>
      <c r="HN72" s="49">
        <v>0.75</v>
      </c>
      <c r="HO72" s="49">
        <v>0.96</v>
      </c>
      <c r="HP72" s="49">
        <v>0</v>
      </c>
      <c r="HS72" s="49" t="s">
        <v>253</v>
      </c>
      <c r="HT72" s="49">
        <v>0.6</v>
      </c>
      <c r="HU72" s="49">
        <v>1.04</v>
      </c>
      <c r="HV72" s="49">
        <v>0.32</v>
      </c>
      <c r="HW72" s="49">
        <v>1.1499999999999999</v>
      </c>
      <c r="HZ72" s="49" t="s">
        <v>253</v>
      </c>
      <c r="IA72">
        <v>0.52</v>
      </c>
      <c r="IB72">
        <v>0.69</v>
      </c>
      <c r="IC72">
        <v>0.49</v>
      </c>
      <c r="ID72">
        <v>0</v>
      </c>
      <c r="IG72" s="49" t="s">
        <v>253</v>
      </c>
      <c r="IH72" s="49">
        <v>1.42</v>
      </c>
      <c r="II72" s="49">
        <v>3.07</v>
      </c>
      <c r="IJ72" s="49">
        <v>0.92</v>
      </c>
      <c r="IK72" s="49">
        <v>0</v>
      </c>
      <c r="IN72" s="49" t="s">
        <v>253</v>
      </c>
      <c r="IO72" s="49">
        <v>2.16</v>
      </c>
      <c r="IP72" s="49">
        <v>4.83</v>
      </c>
      <c r="IQ72" s="49">
        <v>1.63</v>
      </c>
      <c r="IR72" s="49">
        <v>0</v>
      </c>
      <c r="IU72" s="49" t="s">
        <v>253</v>
      </c>
      <c r="IV72" s="49">
        <v>1.81</v>
      </c>
      <c r="IW72" s="49">
        <v>2.7</v>
      </c>
      <c r="IX72" s="49">
        <v>1.61</v>
      </c>
      <c r="IY72" s="49">
        <v>0</v>
      </c>
      <c r="JB72" s="49" t="s">
        <v>253</v>
      </c>
      <c r="JC72">
        <v>1.17</v>
      </c>
      <c r="JD72">
        <v>3.26</v>
      </c>
      <c r="JE72">
        <v>0.38</v>
      </c>
      <c r="JF72">
        <v>0.34</v>
      </c>
      <c r="JI72" s="49" t="s">
        <v>253</v>
      </c>
      <c r="JJ72" s="49">
        <v>1.45</v>
      </c>
      <c r="JK72" s="49">
        <v>3.95</v>
      </c>
      <c r="JL72" s="49">
        <v>0.34</v>
      </c>
      <c r="JM72" s="49">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c r="YD72" t="s">
        <v>253</v>
      </c>
      <c r="YE72">
        <v>0</v>
      </c>
      <c r="YF72">
        <v>0</v>
      </c>
      <c r="YG72">
        <v>0</v>
      </c>
      <c r="YH72">
        <v>0</v>
      </c>
      <c r="YK72" t="s">
        <v>253</v>
      </c>
      <c r="YL72">
        <v>0.05</v>
      </c>
      <c r="YM72">
        <v>0</v>
      </c>
      <c r="YN72">
        <v>0</v>
      </c>
      <c r="YO72">
        <v>0</v>
      </c>
      <c r="YP72">
        <v>0</v>
      </c>
    </row>
    <row r="73" spans="1:666"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9" t="s">
        <v>254</v>
      </c>
      <c r="HF73" s="49">
        <v>0.17</v>
      </c>
      <c r="HG73" s="49">
        <v>0</v>
      </c>
      <c r="HH73" s="49">
        <v>0.16</v>
      </c>
      <c r="HI73" s="49">
        <v>0</v>
      </c>
      <c r="HL73" s="49" t="s">
        <v>254</v>
      </c>
      <c r="HM73" s="49">
        <v>0.14000000000000001</v>
      </c>
      <c r="HN73" s="49">
        <v>0</v>
      </c>
      <c r="HO73" s="49">
        <v>0.28999999999999998</v>
      </c>
      <c r="HP73" s="49">
        <v>0</v>
      </c>
      <c r="HS73" s="49" t="s">
        <v>254</v>
      </c>
      <c r="HT73" s="49">
        <v>0.2</v>
      </c>
      <c r="HU73" s="49">
        <v>0</v>
      </c>
      <c r="HV73" s="49">
        <v>0.11</v>
      </c>
      <c r="HW73" s="49">
        <v>0.91</v>
      </c>
      <c r="HZ73" s="49" t="s">
        <v>254</v>
      </c>
      <c r="IA73">
        <v>0.18</v>
      </c>
      <c r="IB73">
        <v>0.11</v>
      </c>
      <c r="IC73">
        <v>0.28000000000000003</v>
      </c>
      <c r="ID73">
        <v>0</v>
      </c>
      <c r="IG73" s="49" t="s">
        <v>254</v>
      </c>
      <c r="IH73" s="49">
        <v>0.54</v>
      </c>
      <c r="II73" s="49">
        <v>0.42</v>
      </c>
      <c r="IJ73" s="49">
        <v>0.06</v>
      </c>
      <c r="IK73" s="49">
        <v>1.67</v>
      </c>
      <c r="IN73" s="49" t="s">
        <v>254</v>
      </c>
      <c r="IO73" s="49">
        <v>0.37</v>
      </c>
      <c r="IP73" s="49">
        <v>0.53</v>
      </c>
      <c r="IQ73" s="49">
        <v>0.06</v>
      </c>
      <c r="IR73" s="49">
        <v>1.73</v>
      </c>
      <c r="IU73" s="49" t="s">
        <v>254</v>
      </c>
      <c r="IV73" s="49">
        <v>0.91</v>
      </c>
      <c r="IW73" s="49">
        <v>1.32</v>
      </c>
      <c r="IX73" s="49">
        <v>0.61</v>
      </c>
      <c r="IY73" s="49">
        <v>0.6</v>
      </c>
      <c r="JB73" s="49" t="s">
        <v>254</v>
      </c>
      <c r="JC73">
        <v>0.61</v>
      </c>
      <c r="JD73">
        <v>0.77</v>
      </c>
      <c r="JE73">
        <v>0.38</v>
      </c>
      <c r="JF73">
        <v>0.86</v>
      </c>
      <c r="JI73" s="49" t="s">
        <v>254</v>
      </c>
      <c r="JJ73" s="49">
        <v>0.54</v>
      </c>
      <c r="JK73" s="49">
        <v>0.26</v>
      </c>
      <c r="JL73" s="49">
        <v>0.11</v>
      </c>
      <c r="JM73" s="49">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row>
    <row r="74" spans="1:666"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9" t="s">
        <v>255</v>
      </c>
      <c r="HF74" s="49">
        <v>2.15</v>
      </c>
      <c r="HG74" s="49">
        <v>3.79</v>
      </c>
      <c r="HH74" s="49">
        <v>2.19</v>
      </c>
      <c r="HI74" s="49">
        <v>0</v>
      </c>
      <c r="HL74" s="49" t="s">
        <v>255</v>
      </c>
      <c r="HM74" s="49">
        <v>4.82</v>
      </c>
      <c r="HN74" s="49">
        <v>6.78</v>
      </c>
      <c r="HO74" s="49">
        <v>1.1299999999999999</v>
      </c>
      <c r="HP74" s="49">
        <v>17.13</v>
      </c>
      <c r="HS74" s="49" t="s">
        <v>255</v>
      </c>
      <c r="HT74" s="49">
        <v>6.03</v>
      </c>
      <c r="HU74" s="49">
        <v>4.47</v>
      </c>
      <c r="HV74" s="49">
        <v>1.27</v>
      </c>
      <c r="HW74" s="49">
        <v>34.229999999999997</v>
      </c>
      <c r="HZ74" s="49" t="s">
        <v>255</v>
      </c>
      <c r="IA74">
        <v>7.03</v>
      </c>
      <c r="IB74">
        <v>10.01</v>
      </c>
      <c r="IC74">
        <v>3.03</v>
      </c>
      <c r="ID74">
        <v>22.83</v>
      </c>
      <c r="IG74" s="49" t="s">
        <v>255</v>
      </c>
      <c r="IH74" s="49">
        <v>4.0199999999999996</v>
      </c>
      <c r="II74" s="49">
        <v>5.93</v>
      </c>
      <c r="IJ74" s="49">
        <v>1.23</v>
      </c>
      <c r="IK74" s="49">
        <v>15.65</v>
      </c>
      <c r="IN74" s="49" t="s">
        <v>255</v>
      </c>
      <c r="IO74" s="49">
        <v>4.04</v>
      </c>
      <c r="IP74" s="49">
        <v>3.64</v>
      </c>
      <c r="IQ74" s="49">
        <v>2.62</v>
      </c>
      <c r="IR74" s="49">
        <v>12.17</v>
      </c>
      <c r="IU74" s="49" t="s">
        <v>255</v>
      </c>
      <c r="IV74" s="49">
        <v>2.4900000000000002</v>
      </c>
      <c r="IW74" s="49">
        <v>1</v>
      </c>
      <c r="IX74" s="49">
        <v>1.02</v>
      </c>
      <c r="IY74" s="49">
        <v>16.440000000000001</v>
      </c>
      <c r="JB74" s="49" t="s">
        <v>255</v>
      </c>
      <c r="JC74">
        <v>3.68</v>
      </c>
      <c r="JD74">
        <v>2.42</v>
      </c>
      <c r="JE74">
        <v>2.15</v>
      </c>
      <c r="JF74">
        <v>13.48</v>
      </c>
      <c r="JI74" s="49" t="s">
        <v>255</v>
      </c>
      <c r="JJ74" s="49">
        <v>3.25</v>
      </c>
      <c r="JK74" s="49">
        <v>4.6900000000000004</v>
      </c>
      <c r="JL74" s="49">
        <v>1.24</v>
      </c>
      <c r="JM74" s="49">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v>
      </c>
      <c r="YM74">
        <v>0</v>
      </c>
      <c r="YN74">
        <v>0</v>
      </c>
      <c r="YO74">
        <v>0</v>
      </c>
      <c r="YP74">
        <v>0</v>
      </c>
    </row>
    <row r="75" spans="1:666"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9" t="s">
        <v>256</v>
      </c>
      <c r="HF75" s="49">
        <v>2.69</v>
      </c>
      <c r="HG75" s="49">
        <v>0.43</v>
      </c>
      <c r="HH75" s="49">
        <v>4.66</v>
      </c>
      <c r="HI75" s="49">
        <v>0</v>
      </c>
      <c r="HL75" s="49" t="s">
        <v>256</v>
      </c>
      <c r="HM75" s="49">
        <v>8.91</v>
      </c>
      <c r="HN75" s="49">
        <v>1.04</v>
      </c>
      <c r="HO75" s="49">
        <v>16.53</v>
      </c>
      <c r="HP75" s="49">
        <v>2.84</v>
      </c>
      <c r="HS75" s="49" t="s">
        <v>256</v>
      </c>
      <c r="HT75" s="49">
        <v>10.32</v>
      </c>
      <c r="HU75" s="49">
        <v>1.42</v>
      </c>
      <c r="HV75" s="49">
        <v>17.48</v>
      </c>
      <c r="HW75" s="49">
        <v>1.34</v>
      </c>
      <c r="HZ75" s="49" t="s">
        <v>256</v>
      </c>
      <c r="IA75">
        <v>13.95</v>
      </c>
      <c r="IB75">
        <v>1.1399999999999999</v>
      </c>
      <c r="IC75">
        <v>21.51</v>
      </c>
      <c r="ID75">
        <v>12.83</v>
      </c>
      <c r="IG75" s="49" t="s">
        <v>256</v>
      </c>
      <c r="IH75" s="49">
        <v>16.68</v>
      </c>
      <c r="II75" s="49">
        <v>1.28</v>
      </c>
      <c r="IJ75" s="49">
        <v>22.28</v>
      </c>
      <c r="IK75" s="49">
        <v>31.32</v>
      </c>
      <c r="IN75" s="49" t="s">
        <v>256</v>
      </c>
      <c r="IO75" s="49">
        <v>13.82</v>
      </c>
      <c r="IP75" s="49">
        <v>0.71</v>
      </c>
      <c r="IQ75" s="49">
        <v>19.89</v>
      </c>
      <c r="IR75" s="49">
        <v>20.12</v>
      </c>
      <c r="IU75" s="49" t="s">
        <v>256</v>
      </c>
      <c r="IV75" s="49">
        <v>13.71</v>
      </c>
      <c r="IW75" s="49">
        <v>2.79</v>
      </c>
      <c r="IX75" s="49">
        <v>19.55</v>
      </c>
      <c r="IY75" s="49">
        <v>19.899999999999999</v>
      </c>
      <c r="JB75" s="49" t="s">
        <v>256</v>
      </c>
      <c r="JC75">
        <v>12.98</v>
      </c>
      <c r="JD75">
        <v>1.63</v>
      </c>
      <c r="JE75">
        <v>18.63</v>
      </c>
      <c r="JF75">
        <v>20.99</v>
      </c>
      <c r="JI75" s="49" t="s">
        <v>256</v>
      </c>
      <c r="JJ75" s="49">
        <v>11.16</v>
      </c>
      <c r="JK75" s="49">
        <v>0.21</v>
      </c>
      <c r="JL75" s="49">
        <v>16.739999999999998</v>
      </c>
      <c r="JM75" s="49">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c r="YD75" t="s">
        <v>256</v>
      </c>
      <c r="YE75">
        <v>0</v>
      </c>
      <c r="YF75">
        <v>0</v>
      </c>
      <c r="YG75">
        <v>0</v>
      </c>
      <c r="YH75">
        <v>0</v>
      </c>
      <c r="YK75" t="s">
        <v>256</v>
      </c>
      <c r="YL75">
        <v>0.15</v>
      </c>
      <c r="YM75">
        <v>0.72</v>
      </c>
      <c r="YN75">
        <v>0</v>
      </c>
      <c r="YO75">
        <v>0</v>
      </c>
      <c r="YP75">
        <v>0</v>
      </c>
    </row>
    <row r="76" spans="1:666"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9" t="s">
        <v>257</v>
      </c>
      <c r="HF76" s="49">
        <v>11.95</v>
      </c>
      <c r="HG76" s="49">
        <v>4.8600000000000003</v>
      </c>
      <c r="HH76" s="49">
        <v>15.73</v>
      </c>
      <c r="HI76" s="49">
        <v>27.43</v>
      </c>
      <c r="HL76" s="49" t="s">
        <v>257</v>
      </c>
      <c r="HM76" s="49">
        <v>4.18</v>
      </c>
      <c r="HN76" s="49">
        <v>3.37</v>
      </c>
      <c r="HO76" s="49">
        <v>2.94</v>
      </c>
      <c r="HP76" s="49">
        <v>13.5</v>
      </c>
      <c r="HS76" s="49" t="s">
        <v>257</v>
      </c>
      <c r="HT76" s="49">
        <v>2.54</v>
      </c>
      <c r="HU76" s="49">
        <v>0.44</v>
      </c>
      <c r="HV76" s="49">
        <v>3.41</v>
      </c>
      <c r="HW76" s="49">
        <v>5.04</v>
      </c>
      <c r="HZ76" s="49" t="s">
        <v>257</v>
      </c>
      <c r="IA76">
        <v>1.08</v>
      </c>
      <c r="IB76">
        <v>1.45</v>
      </c>
      <c r="IC76">
        <v>0.77</v>
      </c>
      <c r="ID76">
        <v>0.65</v>
      </c>
      <c r="IG76" s="49" t="s">
        <v>257</v>
      </c>
      <c r="IH76" s="49">
        <v>2</v>
      </c>
      <c r="II76" s="49">
        <v>0.87</v>
      </c>
      <c r="IJ76" s="49">
        <v>2.27</v>
      </c>
      <c r="IK76" s="49">
        <v>3.33</v>
      </c>
      <c r="IN76" s="49" t="s">
        <v>257</v>
      </c>
      <c r="IO76" s="49">
        <v>1.29</v>
      </c>
      <c r="IP76" s="49">
        <v>0.09</v>
      </c>
      <c r="IQ76" s="49">
        <v>1.28</v>
      </c>
      <c r="IR76" s="49">
        <v>2.27</v>
      </c>
      <c r="IU76" s="49" t="s">
        <v>257</v>
      </c>
      <c r="IV76" s="49">
        <v>1.65</v>
      </c>
      <c r="IW76" s="49">
        <v>1.76</v>
      </c>
      <c r="IX76" s="49">
        <v>1.43</v>
      </c>
      <c r="IY76" s="49">
        <v>3.76</v>
      </c>
      <c r="JB76" s="49" t="s">
        <v>257</v>
      </c>
      <c r="JC76">
        <v>0.92</v>
      </c>
      <c r="JD76">
        <v>0.91</v>
      </c>
      <c r="JE76">
        <v>0.39</v>
      </c>
      <c r="JF76">
        <v>2.42</v>
      </c>
      <c r="JI76" s="49" t="s">
        <v>257</v>
      </c>
      <c r="JJ76" s="49">
        <v>1.29</v>
      </c>
      <c r="JK76" s="49">
        <v>0.22</v>
      </c>
      <c r="JL76" s="49">
        <v>1.23</v>
      </c>
      <c r="JM76" s="49">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c r="YD76" t="s">
        <v>257</v>
      </c>
      <c r="YE76">
        <v>0.05</v>
      </c>
      <c r="YF76">
        <v>0</v>
      </c>
      <c r="YG76">
        <v>0.1</v>
      </c>
      <c r="YH76">
        <v>0</v>
      </c>
      <c r="YK76" t="s">
        <v>257</v>
      </c>
      <c r="YL76">
        <v>0.79</v>
      </c>
      <c r="YM76">
        <v>2.81</v>
      </c>
      <c r="YN76">
        <v>0.28000000000000003</v>
      </c>
      <c r="YO76">
        <v>0.35</v>
      </c>
      <c r="YP76">
        <v>0</v>
      </c>
    </row>
    <row r="77" spans="1:666"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9" t="s">
        <v>258</v>
      </c>
      <c r="HF77" s="49">
        <v>0.7</v>
      </c>
      <c r="HG77" s="49">
        <v>0.84</v>
      </c>
      <c r="HH77" s="49">
        <v>0.59</v>
      </c>
      <c r="HI77" s="49">
        <v>0</v>
      </c>
      <c r="HL77" s="49" t="s">
        <v>258</v>
      </c>
      <c r="HM77" s="49">
        <v>0.44</v>
      </c>
      <c r="HN77" s="49">
        <v>0.57999999999999996</v>
      </c>
      <c r="HO77" s="49">
        <v>0.28999999999999998</v>
      </c>
      <c r="HP77" s="49">
        <v>0</v>
      </c>
      <c r="HS77" s="49" t="s">
        <v>258</v>
      </c>
      <c r="HT77" s="49">
        <v>0.42</v>
      </c>
      <c r="HU77" s="49">
        <v>0</v>
      </c>
      <c r="HV77" s="49">
        <v>0.54</v>
      </c>
      <c r="HW77" s="49">
        <v>0.73</v>
      </c>
      <c r="HZ77" s="49" t="s">
        <v>258</v>
      </c>
      <c r="IA77">
        <v>0.35</v>
      </c>
      <c r="IB77">
        <v>0.14000000000000001</v>
      </c>
      <c r="IC77">
        <v>0.47</v>
      </c>
      <c r="ID77">
        <v>0</v>
      </c>
      <c r="IG77" s="49" t="s">
        <v>258</v>
      </c>
      <c r="IH77" s="49">
        <v>0.41</v>
      </c>
      <c r="II77" s="49">
        <v>0.44</v>
      </c>
      <c r="IJ77" s="49">
        <v>0.53</v>
      </c>
      <c r="IK77" s="49">
        <v>0</v>
      </c>
      <c r="IN77" s="49" t="s">
        <v>258</v>
      </c>
      <c r="IO77" s="49">
        <v>0.71</v>
      </c>
      <c r="IP77" s="49">
        <v>0.12</v>
      </c>
      <c r="IQ77" s="49">
        <v>1.1000000000000001</v>
      </c>
      <c r="IR77" s="49">
        <v>0</v>
      </c>
      <c r="IU77" s="49" t="s">
        <v>258</v>
      </c>
      <c r="IV77" s="49">
        <v>0.52</v>
      </c>
      <c r="IW77" s="49">
        <v>0.42</v>
      </c>
      <c r="IX77" s="49">
        <v>0.26</v>
      </c>
      <c r="IY77" s="49">
        <v>0.81</v>
      </c>
      <c r="JB77" s="49" t="s">
        <v>258</v>
      </c>
      <c r="JC77">
        <v>0.43</v>
      </c>
      <c r="JD77">
        <v>0.39</v>
      </c>
      <c r="JE77">
        <v>0.53</v>
      </c>
      <c r="JF77">
        <v>0</v>
      </c>
      <c r="JI77" s="49" t="s">
        <v>258</v>
      </c>
      <c r="JJ77" s="49">
        <v>0.51</v>
      </c>
      <c r="JK77" s="49">
        <v>1.1399999999999999</v>
      </c>
      <c r="JL77" s="49">
        <v>0.28000000000000003</v>
      </c>
      <c r="JM77" s="49">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c r="YD77" t="s">
        <v>258</v>
      </c>
      <c r="YE77">
        <v>0.05</v>
      </c>
      <c r="YF77">
        <v>0</v>
      </c>
      <c r="YG77">
        <v>0.09</v>
      </c>
      <c r="YH77">
        <v>0</v>
      </c>
      <c r="YK77" t="s">
        <v>258</v>
      </c>
      <c r="YL77">
        <v>0.06</v>
      </c>
      <c r="YM77">
        <v>0</v>
      </c>
      <c r="YN77">
        <v>0</v>
      </c>
      <c r="YO77">
        <v>0</v>
      </c>
      <c r="YP77">
        <v>0</v>
      </c>
    </row>
    <row r="78" spans="1:666"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9" t="s">
        <v>259</v>
      </c>
      <c r="HF78" s="49">
        <v>0.39</v>
      </c>
      <c r="HG78" s="49">
        <v>0</v>
      </c>
      <c r="HH78" s="49">
        <v>0.56999999999999995</v>
      </c>
      <c r="HI78" s="49">
        <v>1.03</v>
      </c>
      <c r="HL78" s="49" t="s">
        <v>259</v>
      </c>
      <c r="HM78" s="49">
        <v>0.21</v>
      </c>
      <c r="HN78" s="49">
        <v>0</v>
      </c>
      <c r="HO78" s="49">
        <v>0.37</v>
      </c>
      <c r="HP78" s="49">
        <v>0.22</v>
      </c>
      <c r="HS78" s="49" t="s">
        <v>259</v>
      </c>
      <c r="HT78" s="49">
        <v>0.33</v>
      </c>
      <c r="HU78" s="49">
        <v>0</v>
      </c>
      <c r="HV78" s="49">
        <v>0.61</v>
      </c>
      <c r="HW78" s="49">
        <v>0</v>
      </c>
      <c r="HZ78" s="49" t="s">
        <v>259</v>
      </c>
      <c r="IA78">
        <v>0.16</v>
      </c>
      <c r="IB78">
        <v>0</v>
      </c>
      <c r="IC78">
        <v>0.27</v>
      </c>
      <c r="ID78">
        <v>0</v>
      </c>
      <c r="IG78" s="49" t="s">
        <v>259</v>
      </c>
      <c r="IH78" s="49">
        <v>0.3</v>
      </c>
      <c r="II78" s="49">
        <v>0.14000000000000001</v>
      </c>
      <c r="IJ78" s="49">
        <v>0.37</v>
      </c>
      <c r="IK78" s="49">
        <v>0</v>
      </c>
      <c r="IN78" s="49" t="s">
        <v>259</v>
      </c>
      <c r="IO78" s="49">
        <v>0.73</v>
      </c>
      <c r="IP78" s="49">
        <v>0</v>
      </c>
      <c r="IQ78" s="49">
        <v>0.63</v>
      </c>
      <c r="IR78" s="49">
        <v>0</v>
      </c>
      <c r="IU78" s="49" t="s">
        <v>259</v>
      </c>
      <c r="IV78" s="49">
        <v>0.6</v>
      </c>
      <c r="IW78" s="49">
        <v>0</v>
      </c>
      <c r="IX78" s="49">
        <v>1.07</v>
      </c>
      <c r="IY78" s="49">
        <v>0</v>
      </c>
      <c r="JB78" s="49" t="s">
        <v>259</v>
      </c>
      <c r="JC78">
        <v>0.33</v>
      </c>
      <c r="JD78">
        <v>0</v>
      </c>
      <c r="JE78">
        <v>0.31</v>
      </c>
      <c r="JF78">
        <v>0</v>
      </c>
      <c r="JI78" s="49" t="s">
        <v>259</v>
      </c>
      <c r="JJ78" s="49">
        <v>0.14000000000000001</v>
      </c>
      <c r="JK78" s="49">
        <v>0</v>
      </c>
      <c r="JL78" s="49">
        <v>0.26</v>
      </c>
      <c r="JM78" s="49">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0.08</v>
      </c>
      <c r="YM78">
        <v>0.37</v>
      </c>
      <c r="YN78">
        <v>0</v>
      </c>
      <c r="YO78">
        <v>0</v>
      </c>
      <c r="YP78">
        <v>0</v>
      </c>
    </row>
    <row r="79" spans="1:666"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9" t="s">
        <v>260</v>
      </c>
      <c r="HF79" s="49">
        <v>0.15</v>
      </c>
      <c r="HG79" s="49">
        <v>0</v>
      </c>
      <c r="HH79" s="49">
        <v>0.27</v>
      </c>
      <c r="HI79" s="49">
        <v>0</v>
      </c>
      <c r="HL79" s="49" t="s">
        <v>260</v>
      </c>
      <c r="HM79" s="49">
        <v>0.79</v>
      </c>
      <c r="HN79" s="49">
        <v>1.1000000000000001</v>
      </c>
      <c r="HO79" s="49">
        <v>0.77</v>
      </c>
      <c r="HP79" s="49">
        <v>0</v>
      </c>
      <c r="HS79" s="49" t="s">
        <v>260</v>
      </c>
      <c r="HT79" s="49">
        <v>0.66</v>
      </c>
      <c r="HU79" s="49">
        <v>0.71</v>
      </c>
      <c r="HV79" s="49">
        <v>0.82</v>
      </c>
      <c r="HW79" s="49">
        <v>0</v>
      </c>
      <c r="HZ79" s="49" t="s">
        <v>260</v>
      </c>
      <c r="IA79">
        <v>1.39</v>
      </c>
      <c r="IB79">
        <v>2.27</v>
      </c>
      <c r="IC79">
        <v>1.37</v>
      </c>
      <c r="ID79">
        <v>0</v>
      </c>
      <c r="IG79" s="49" t="s">
        <v>260</v>
      </c>
      <c r="IH79" s="49">
        <v>0.28999999999999998</v>
      </c>
      <c r="II79" s="49">
        <v>0.8</v>
      </c>
      <c r="IJ79" s="49">
        <v>0.18</v>
      </c>
      <c r="IK79" s="49">
        <v>0</v>
      </c>
      <c r="IN79" s="49" t="s">
        <v>260</v>
      </c>
      <c r="IO79" s="49">
        <v>0.52</v>
      </c>
      <c r="IP79" s="49">
        <v>1.23</v>
      </c>
      <c r="IQ79" s="49">
        <v>0.26</v>
      </c>
      <c r="IR79" s="49">
        <v>0.34</v>
      </c>
      <c r="IU79" s="49" t="s">
        <v>260</v>
      </c>
      <c r="IV79" s="49">
        <v>0.17</v>
      </c>
      <c r="IW79" s="49">
        <v>0.63</v>
      </c>
      <c r="IX79" s="49">
        <v>0</v>
      </c>
      <c r="IY79" s="49">
        <v>0</v>
      </c>
      <c r="JB79" s="49" t="s">
        <v>260</v>
      </c>
      <c r="JC79">
        <v>1.02</v>
      </c>
      <c r="JD79">
        <v>0.74</v>
      </c>
      <c r="JE79">
        <v>0.69</v>
      </c>
      <c r="JF79">
        <v>1.22</v>
      </c>
      <c r="JI79" s="49" t="s">
        <v>260</v>
      </c>
      <c r="JJ79" s="49">
        <v>0.03</v>
      </c>
      <c r="JK79" s="49">
        <v>0</v>
      </c>
      <c r="JL79" s="49">
        <v>0.05</v>
      </c>
      <c r="JM79" s="49">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c r="YD79" t="s">
        <v>260</v>
      </c>
      <c r="YE79">
        <v>0</v>
      </c>
      <c r="YF79">
        <v>0</v>
      </c>
      <c r="YG79">
        <v>0</v>
      </c>
      <c r="YH79">
        <v>0</v>
      </c>
      <c r="YK79" t="s">
        <v>260</v>
      </c>
      <c r="YL79">
        <v>0</v>
      </c>
      <c r="YM79">
        <v>0</v>
      </c>
      <c r="YN79">
        <v>0</v>
      </c>
      <c r="YO79">
        <v>0</v>
      </c>
      <c r="YP79">
        <v>0</v>
      </c>
    </row>
    <row r="80" spans="1:666"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9" t="s">
        <v>261</v>
      </c>
      <c r="HF80" s="49">
        <v>1.24</v>
      </c>
      <c r="HG80" s="49">
        <v>1.57</v>
      </c>
      <c r="HH80" s="49">
        <v>1.39</v>
      </c>
      <c r="HI80" s="49">
        <v>0</v>
      </c>
      <c r="HL80" s="49" t="s">
        <v>261</v>
      </c>
      <c r="HM80" s="49">
        <v>0.89</v>
      </c>
      <c r="HN80" s="49">
        <v>0.59</v>
      </c>
      <c r="HO80" s="49">
        <v>1.1000000000000001</v>
      </c>
      <c r="HP80" s="49">
        <v>0</v>
      </c>
      <c r="HS80" s="49" t="s">
        <v>261</v>
      </c>
      <c r="HT80" s="49">
        <v>0.75</v>
      </c>
      <c r="HU80" s="49">
        <v>0.87</v>
      </c>
      <c r="HV80" s="49">
        <v>0.91</v>
      </c>
      <c r="HW80" s="49">
        <v>0</v>
      </c>
      <c r="HZ80" s="49" t="s">
        <v>261</v>
      </c>
      <c r="IA80">
        <v>0.54</v>
      </c>
      <c r="IB80">
        <v>0.77</v>
      </c>
      <c r="IC80">
        <v>0.45</v>
      </c>
      <c r="ID80">
        <v>0</v>
      </c>
      <c r="IG80" s="49" t="s">
        <v>261</v>
      </c>
      <c r="IH80" s="49">
        <v>1.33</v>
      </c>
      <c r="II80" s="49">
        <v>3.01</v>
      </c>
      <c r="IJ80" s="49">
        <v>0.86</v>
      </c>
      <c r="IK80" s="49">
        <v>0</v>
      </c>
      <c r="IN80" s="49" t="s">
        <v>261</v>
      </c>
      <c r="IO80" s="49">
        <v>0.76</v>
      </c>
      <c r="IP80" s="49">
        <v>0.86</v>
      </c>
      <c r="IQ80" s="49">
        <v>0.53</v>
      </c>
      <c r="IR80" s="49">
        <v>0.37</v>
      </c>
      <c r="IU80" s="49" t="s">
        <v>261</v>
      </c>
      <c r="IV80" s="49">
        <v>0.47</v>
      </c>
      <c r="IW80" s="49">
        <v>0.88</v>
      </c>
      <c r="IX80" s="49">
        <v>0.35</v>
      </c>
      <c r="IY80" s="49">
        <v>0</v>
      </c>
      <c r="JB80" s="49" t="s">
        <v>261</v>
      </c>
      <c r="JC80">
        <v>1.2</v>
      </c>
      <c r="JD80">
        <v>1.83</v>
      </c>
      <c r="JE80">
        <v>1.1000000000000001</v>
      </c>
      <c r="JF80">
        <v>0</v>
      </c>
      <c r="JI80" s="49" t="s">
        <v>261</v>
      </c>
      <c r="JJ80" s="49">
        <v>0.56000000000000005</v>
      </c>
      <c r="JK80" s="49">
        <v>1.74</v>
      </c>
      <c r="JL80" s="49">
        <v>0</v>
      </c>
      <c r="JM80" s="49">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c r="YD80" t="s">
        <v>261</v>
      </c>
      <c r="YE80">
        <v>7.0000000000000007E-2</v>
      </c>
      <c r="YF80">
        <v>0</v>
      </c>
      <c r="YG80">
        <v>0.13</v>
      </c>
      <c r="YH80">
        <v>0</v>
      </c>
      <c r="YK80" t="s">
        <v>261</v>
      </c>
      <c r="YL80">
        <v>0</v>
      </c>
      <c r="YM80">
        <v>0</v>
      </c>
      <c r="YN80">
        <v>0</v>
      </c>
      <c r="YO80">
        <v>0</v>
      </c>
      <c r="YP80">
        <v>0</v>
      </c>
    </row>
    <row r="81" spans="1:666"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9" t="s">
        <v>262</v>
      </c>
      <c r="HF81" s="49">
        <v>0.28000000000000003</v>
      </c>
      <c r="HG81" s="49">
        <v>0.16</v>
      </c>
      <c r="HH81" s="49">
        <v>0.11</v>
      </c>
      <c r="HI81" s="49">
        <v>1.7</v>
      </c>
      <c r="HL81" s="49" t="s">
        <v>262</v>
      </c>
      <c r="HM81" s="49">
        <v>0.28999999999999998</v>
      </c>
      <c r="HN81" s="49">
        <v>0.1</v>
      </c>
      <c r="HO81" s="49">
        <v>0.37</v>
      </c>
      <c r="HP81" s="49">
        <v>0.71</v>
      </c>
      <c r="HS81" s="49" t="s">
        <v>262</v>
      </c>
      <c r="HT81" s="49">
        <v>0.45</v>
      </c>
      <c r="HU81" s="49">
        <v>0</v>
      </c>
      <c r="HV81" s="49">
        <v>0.73</v>
      </c>
      <c r="HW81" s="49">
        <v>0</v>
      </c>
      <c r="HZ81" s="49" t="s">
        <v>262</v>
      </c>
      <c r="IA81">
        <v>0.06</v>
      </c>
      <c r="IB81">
        <v>0</v>
      </c>
      <c r="IC81">
        <v>0</v>
      </c>
      <c r="ID81">
        <v>0.54</v>
      </c>
      <c r="IG81" s="49" t="s">
        <v>262</v>
      </c>
      <c r="IH81" s="49">
        <v>0.36</v>
      </c>
      <c r="II81" s="49">
        <v>0</v>
      </c>
      <c r="IJ81" s="49">
        <v>0.34</v>
      </c>
      <c r="IK81" s="49">
        <v>0</v>
      </c>
      <c r="IN81" s="49" t="s">
        <v>262</v>
      </c>
      <c r="IO81" s="49">
        <v>0.56999999999999995</v>
      </c>
      <c r="IP81" s="49">
        <v>0</v>
      </c>
      <c r="IQ81" s="49">
        <v>0.98</v>
      </c>
      <c r="IR81" s="49">
        <v>0</v>
      </c>
      <c r="IU81" s="49" t="s">
        <v>262</v>
      </c>
      <c r="IV81" s="49">
        <v>0.28000000000000003</v>
      </c>
      <c r="IW81" s="49">
        <v>0.25</v>
      </c>
      <c r="IX81" s="49">
        <v>0.4</v>
      </c>
      <c r="IY81" s="49">
        <v>0</v>
      </c>
      <c r="JB81" s="49" t="s">
        <v>262</v>
      </c>
      <c r="JC81">
        <v>0.13</v>
      </c>
      <c r="JD81">
        <v>0</v>
      </c>
      <c r="JE81">
        <v>0.25</v>
      </c>
      <c r="JF81">
        <v>0</v>
      </c>
      <c r="JI81" s="49" t="s">
        <v>262</v>
      </c>
      <c r="JJ81" s="49">
        <v>0.27</v>
      </c>
      <c r="JK81" s="49">
        <v>0</v>
      </c>
      <c r="JL81" s="49">
        <v>0.51</v>
      </c>
      <c r="JM81" s="49">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row>
    <row r="82" spans="1:666"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9" t="s">
        <v>263</v>
      </c>
      <c r="HF82" s="49">
        <v>0.64</v>
      </c>
      <c r="HG82" s="49">
        <v>1.84</v>
      </c>
      <c r="HH82" s="49">
        <v>0.28000000000000003</v>
      </c>
      <c r="HI82" s="49">
        <v>0</v>
      </c>
      <c r="HL82" s="49" t="s">
        <v>263</v>
      </c>
      <c r="HM82" s="49">
        <v>0.42</v>
      </c>
      <c r="HN82" s="49">
        <v>0.98</v>
      </c>
      <c r="HO82" s="49">
        <v>0.09</v>
      </c>
      <c r="HP82" s="49">
        <v>0</v>
      </c>
      <c r="HS82" s="49" t="s">
        <v>263</v>
      </c>
      <c r="HT82" s="49">
        <v>0.25</v>
      </c>
      <c r="HU82" s="49">
        <v>0.71</v>
      </c>
      <c r="HV82" s="49">
        <v>7.0000000000000007E-2</v>
      </c>
      <c r="HW82" s="49">
        <v>0</v>
      </c>
      <c r="HZ82" s="49" t="s">
        <v>263</v>
      </c>
      <c r="IA82">
        <v>0.3</v>
      </c>
      <c r="IB82">
        <v>0.55000000000000004</v>
      </c>
      <c r="IC82">
        <v>0.19</v>
      </c>
      <c r="ID82">
        <v>0</v>
      </c>
      <c r="IG82" s="49" t="s">
        <v>263</v>
      </c>
      <c r="IH82" s="49">
        <v>0.68</v>
      </c>
      <c r="II82" s="49">
        <v>1.1599999999999999</v>
      </c>
      <c r="IJ82" s="49">
        <v>0.51</v>
      </c>
      <c r="IK82" s="49">
        <v>1.1100000000000001</v>
      </c>
      <c r="IN82" s="49" t="s">
        <v>263</v>
      </c>
      <c r="IO82" s="49">
        <v>0.32</v>
      </c>
      <c r="IP82" s="49">
        <v>0.64</v>
      </c>
      <c r="IQ82" s="49">
        <v>0.26</v>
      </c>
      <c r="IR82" s="49">
        <v>0</v>
      </c>
      <c r="IU82" s="49" t="s">
        <v>263</v>
      </c>
      <c r="IV82" s="49">
        <v>0.1</v>
      </c>
      <c r="IW82" s="49">
        <v>0.37</v>
      </c>
      <c r="IX82" s="49">
        <v>0</v>
      </c>
      <c r="IY82" s="49">
        <v>0</v>
      </c>
      <c r="JB82" s="49" t="s">
        <v>263</v>
      </c>
      <c r="JC82">
        <v>0.64</v>
      </c>
      <c r="JD82">
        <v>0.74</v>
      </c>
      <c r="JE82">
        <v>0.87</v>
      </c>
      <c r="JF82">
        <v>0</v>
      </c>
      <c r="JI82" s="49" t="s">
        <v>263</v>
      </c>
      <c r="JJ82" s="49">
        <v>0.42</v>
      </c>
      <c r="JK82" s="49">
        <v>1.08</v>
      </c>
      <c r="JL82" s="49">
        <v>0.23</v>
      </c>
      <c r="JM82" s="49">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c r="YD82" t="s">
        <v>263</v>
      </c>
      <c r="YE82">
        <v>0.02</v>
      </c>
      <c r="YF82">
        <v>0</v>
      </c>
      <c r="YG82">
        <v>0.04</v>
      </c>
      <c r="YH82">
        <v>0</v>
      </c>
      <c r="YK82" t="s">
        <v>263</v>
      </c>
      <c r="YL82">
        <v>0</v>
      </c>
      <c r="YM82">
        <v>0</v>
      </c>
      <c r="YN82">
        <v>0</v>
      </c>
      <c r="YO82">
        <v>0</v>
      </c>
      <c r="YP82">
        <v>0</v>
      </c>
    </row>
    <row r="83" spans="1:666"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9" t="s">
        <v>264</v>
      </c>
      <c r="HF83" s="49">
        <v>0.35</v>
      </c>
      <c r="HG83" s="49">
        <v>0.74</v>
      </c>
      <c r="HH83" s="49">
        <v>0.25</v>
      </c>
      <c r="HI83" s="49">
        <v>0.41</v>
      </c>
      <c r="HL83" s="49" t="s">
        <v>264</v>
      </c>
      <c r="HM83" s="49">
        <v>0.52</v>
      </c>
      <c r="HN83" s="49">
        <v>0.38</v>
      </c>
      <c r="HO83" s="49">
        <v>0.72</v>
      </c>
      <c r="HP83" s="49">
        <v>0.41</v>
      </c>
      <c r="HS83" s="49" t="s">
        <v>264</v>
      </c>
      <c r="HT83" s="49">
        <v>0.85</v>
      </c>
      <c r="HU83" s="49">
        <v>1.84</v>
      </c>
      <c r="HV83" s="49">
        <v>0.42</v>
      </c>
      <c r="HW83" s="49">
        <v>0.33</v>
      </c>
      <c r="HZ83" s="49" t="s">
        <v>264</v>
      </c>
      <c r="IA83">
        <v>0.56000000000000005</v>
      </c>
      <c r="IB83">
        <v>0.21</v>
      </c>
      <c r="IC83">
        <v>0.9</v>
      </c>
      <c r="ID83">
        <v>0</v>
      </c>
      <c r="IG83" s="49" t="s">
        <v>264</v>
      </c>
      <c r="IH83" s="49">
        <v>0.85</v>
      </c>
      <c r="II83" s="49">
        <v>1.02</v>
      </c>
      <c r="IJ83" s="49">
        <v>1.02</v>
      </c>
      <c r="IK83" s="49">
        <v>0</v>
      </c>
      <c r="IN83" s="49" t="s">
        <v>264</v>
      </c>
      <c r="IO83" s="49">
        <v>0.91</v>
      </c>
      <c r="IP83" s="49">
        <v>2.15</v>
      </c>
      <c r="IQ83" s="49">
        <v>0.7</v>
      </c>
      <c r="IR83" s="49">
        <v>0</v>
      </c>
      <c r="IU83" s="49" t="s">
        <v>264</v>
      </c>
      <c r="IV83" s="49">
        <v>0.57999999999999996</v>
      </c>
      <c r="IW83" s="49">
        <v>1</v>
      </c>
      <c r="IX83" s="49">
        <v>0.56999999999999995</v>
      </c>
      <c r="IY83" s="49">
        <v>0</v>
      </c>
      <c r="JB83" s="49" t="s">
        <v>264</v>
      </c>
      <c r="JC83">
        <v>0.71</v>
      </c>
      <c r="JD83">
        <v>1.04</v>
      </c>
      <c r="JE83">
        <v>0.67</v>
      </c>
      <c r="JF83">
        <v>0.77</v>
      </c>
      <c r="JI83" s="49" t="s">
        <v>264</v>
      </c>
      <c r="JJ83" s="49">
        <v>0.45</v>
      </c>
      <c r="JK83" s="49">
        <v>0.37</v>
      </c>
      <c r="JL83" s="49">
        <v>0.66</v>
      </c>
      <c r="JM83" s="49">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c r="YD83" t="s">
        <v>264</v>
      </c>
      <c r="YE83">
        <v>0</v>
      </c>
      <c r="YF83">
        <v>0</v>
      </c>
      <c r="YG83">
        <v>0</v>
      </c>
      <c r="YH83">
        <v>0</v>
      </c>
      <c r="YK83" t="s">
        <v>264</v>
      </c>
      <c r="YL83">
        <v>0</v>
      </c>
      <c r="YM83">
        <v>0</v>
      </c>
      <c r="YN83">
        <v>0</v>
      </c>
      <c r="YO83">
        <v>0</v>
      </c>
      <c r="YP83">
        <v>0</v>
      </c>
    </row>
    <row r="84" spans="1:666"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9" t="s">
        <v>265</v>
      </c>
      <c r="HF84" s="49">
        <v>2.1800000000000002</v>
      </c>
      <c r="HG84" s="49">
        <v>3.11</v>
      </c>
      <c r="HH84" s="49">
        <v>2.2000000000000002</v>
      </c>
      <c r="HI84" s="49">
        <v>0</v>
      </c>
      <c r="HL84" s="49" t="s">
        <v>265</v>
      </c>
      <c r="HM84" s="49">
        <v>2.21</v>
      </c>
      <c r="HN84" s="49">
        <v>2.17</v>
      </c>
      <c r="HO84" s="49">
        <v>2.74</v>
      </c>
      <c r="HP84" s="49">
        <v>0</v>
      </c>
      <c r="HS84" s="49" t="s">
        <v>265</v>
      </c>
      <c r="HT84" s="49">
        <v>1.96</v>
      </c>
      <c r="HU84" s="49">
        <v>2.78</v>
      </c>
      <c r="HV84" s="49">
        <v>1.72</v>
      </c>
      <c r="HW84" s="49">
        <v>0</v>
      </c>
      <c r="HZ84" s="49" t="s">
        <v>265</v>
      </c>
      <c r="IA84">
        <v>1.96</v>
      </c>
      <c r="IB84">
        <v>2.97</v>
      </c>
      <c r="IC84">
        <v>1.71</v>
      </c>
      <c r="ID84">
        <v>0.41</v>
      </c>
      <c r="IG84" s="49" t="s">
        <v>265</v>
      </c>
      <c r="IH84" s="49">
        <v>2.4</v>
      </c>
      <c r="II84" s="49">
        <v>2.0099999999999998</v>
      </c>
      <c r="IJ84" s="49">
        <v>2.06</v>
      </c>
      <c r="IK84" s="49">
        <v>0</v>
      </c>
      <c r="IN84" s="49" t="s">
        <v>265</v>
      </c>
      <c r="IO84" s="49">
        <v>2.61</v>
      </c>
      <c r="IP84" s="49">
        <v>2.27</v>
      </c>
      <c r="IQ84" s="49">
        <v>3.07</v>
      </c>
      <c r="IR84" s="49">
        <v>1.33</v>
      </c>
      <c r="IU84" s="49" t="s">
        <v>265</v>
      </c>
      <c r="IV84" s="49">
        <v>1.98</v>
      </c>
      <c r="IW84" s="49">
        <v>2.64</v>
      </c>
      <c r="IX84" s="49">
        <v>1.39</v>
      </c>
      <c r="IY84" s="49">
        <v>3.08</v>
      </c>
      <c r="JB84" s="49" t="s">
        <v>265</v>
      </c>
      <c r="JC84">
        <v>1.67</v>
      </c>
      <c r="JD84">
        <v>3.75</v>
      </c>
      <c r="JE84">
        <v>1.28</v>
      </c>
      <c r="JF84">
        <v>0</v>
      </c>
      <c r="JI84" s="49" t="s">
        <v>265</v>
      </c>
      <c r="JJ84" s="49">
        <v>2.4700000000000002</v>
      </c>
      <c r="JK84" s="49">
        <v>2.68</v>
      </c>
      <c r="JL84" s="49">
        <v>1.29</v>
      </c>
      <c r="JM84" s="49">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c r="YD84" t="s">
        <v>265</v>
      </c>
      <c r="YE84">
        <v>0.03</v>
      </c>
      <c r="YF84">
        <v>0</v>
      </c>
      <c r="YG84">
        <v>0</v>
      </c>
      <c r="YH84">
        <v>0</v>
      </c>
      <c r="YK84" t="s">
        <v>265</v>
      </c>
      <c r="YL84">
        <v>0.16</v>
      </c>
      <c r="YM84">
        <v>0.77</v>
      </c>
      <c r="YN84">
        <v>0</v>
      </c>
      <c r="YO84">
        <v>0</v>
      </c>
      <c r="YP84">
        <v>0</v>
      </c>
    </row>
    <row r="85" spans="1:666"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9" t="s">
        <v>266</v>
      </c>
      <c r="HF85" s="49">
        <v>0.14000000000000001</v>
      </c>
      <c r="HG85" s="49">
        <v>0</v>
      </c>
      <c r="HH85" s="49">
        <v>0</v>
      </c>
      <c r="HI85" s="49">
        <v>0</v>
      </c>
      <c r="HL85" s="49" t="s">
        <v>266</v>
      </c>
      <c r="HM85" s="49">
        <v>0.56999999999999995</v>
      </c>
      <c r="HN85" s="49">
        <v>0.3</v>
      </c>
      <c r="HO85" s="49">
        <v>0.59</v>
      </c>
      <c r="HP85" s="49">
        <v>0</v>
      </c>
      <c r="HS85" s="49" t="s">
        <v>266</v>
      </c>
      <c r="HT85" s="49">
        <v>1.18</v>
      </c>
      <c r="HU85" s="49">
        <v>0.16</v>
      </c>
      <c r="HV85" s="49">
        <v>1.46</v>
      </c>
      <c r="HW85" s="49">
        <v>2.2400000000000002</v>
      </c>
      <c r="HZ85" s="49" t="s">
        <v>266</v>
      </c>
      <c r="IA85">
        <v>1.1299999999999999</v>
      </c>
      <c r="IB85">
        <v>0.93</v>
      </c>
      <c r="IC85">
        <v>0.92</v>
      </c>
      <c r="ID85">
        <v>1.66</v>
      </c>
      <c r="IG85" s="49" t="s">
        <v>266</v>
      </c>
      <c r="IH85" s="49">
        <v>0.51</v>
      </c>
      <c r="II85" s="49">
        <v>0.6</v>
      </c>
      <c r="IJ85" s="49">
        <v>0.57999999999999996</v>
      </c>
      <c r="IK85" s="49">
        <v>0</v>
      </c>
      <c r="IN85" s="49" t="s">
        <v>266</v>
      </c>
      <c r="IO85" s="49">
        <v>0.22</v>
      </c>
      <c r="IP85" s="49">
        <v>0.15</v>
      </c>
      <c r="IQ85" s="49">
        <v>0.04</v>
      </c>
      <c r="IR85" s="49">
        <v>0.3</v>
      </c>
      <c r="IU85" s="49" t="s">
        <v>266</v>
      </c>
      <c r="IV85" s="49">
        <v>0.6</v>
      </c>
      <c r="IW85" s="49">
        <v>0.47</v>
      </c>
      <c r="IX85" s="49">
        <v>0.45</v>
      </c>
      <c r="IY85" s="49">
        <v>0</v>
      </c>
      <c r="JB85" s="49" t="s">
        <v>266</v>
      </c>
      <c r="JC85">
        <v>0.38</v>
      </c>
      <c r="JD85">
        <v>0.2</v>
      </c>
      <c r="JE85">
        <v>0.3</v>
      </c>
      <c r="JF85">
        <v>0.8</v>
      </c>
      <c r="JI85" s="49" t="s">
        <v>266</v>
      </c>
      <c r="JJ85" s="49">
        <v>1.03</v>
      </c>
      <c r="JK85" s="49">
        <v>0</v>
      </c>
      <c r="JL85" s="49">
        <v>1.05</v>
      </c>
      <c r="JM85" s="49">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c r="YD85" t="s">
        <v>266</v>
      </c>
      <c r="YE85">
        <v>0.12</v>
      </c>
      <c r="YF85">
        <v>0</v>
      </c>
      <c r="YG85">
        <v>0</v>
      </c>
      <c r="YH85">
        <v>0</v>
      </c>
      <c r="YK85" t="s">
        <v>266</v>
      </c>
      <c r="YL85">
        <v>0.21</v>
      </c>
      <c r="YM85">
        <v>0.55000000000000004</v>
      </c>
      <c r="YN85">
        <v>0.13</v>
      </c>
      <c r="YO85">
        <v>0.17</v>
      </c>
      <c r="YP85">
        <v>0</v>
      </c>
    </row>
    <row r="86" spans="1:666"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9" t="s">
        <v>267</v>
      </c>
      <c r="HF86" s="49">
        <v>0.14000000000000001</v>
      </c>
      <c r="HG86" s="49">
        <v>0.6</v>
      </c>
      <c r="HH86" s="49">
        <v>0</v>
      </c>
      <c r="HI86" s="49">
        <v>0</v>
      </c>
      <c r="HL86" s="49" t="s">
        <v>267</v>
      </c>
      <c r="HM86" s="49">
        <v>0.02</v>
      </c>
      <c r="HN86" s="49">
        <v>0</v>
      </c>
      <c r="HO86" s="49">
        <v>0</v>
      </c>
      <c r="HP86" s="49">
        <v>0</v>
      </c>
      <c r="HS86" s="49" t="s">
        <v>267</v>
      </c>
      <c r="HT86" s="49">
        <v>0.24</v>
      </c>
      <c r="HU86" s="49">
        <v>0.65</v>
      </c>
      <c r="HV86" s="49">
        <v>0.08</v>
      </c>
      <c r="HW86" s="49">
        <v>0</v>
      </c>
      <c r="HZ86" s="49" t="s">
        <v>267</v>
      </c>
      <c r="IA86">
        <v>0.33</v>
      </c>
      <c r="IB86">
        <v>0.13</v>
      </c>
      <c r="IC86">
        <v>0.13</v>
      </c>
      <c r="ID86">
        <v>0</v>
      </c>
      <c r="IG86" s="49" t="s">
        <v>267</v>
      </c>
      <c r="IH86" s="49">
        <v>0.19</v>
      </c>
      <c r="II86" s="49">
        <v>0</v>
      </c>
      <c r="IJ86" s="49">
        <v>0.06</v>
      </c>
      <c r="IK86" s="49">
        <v>0</v>
      </c>
      <c r="IN86" s="49" t="s">
        <v>267</v>
      </c>
      <c r="IO86" s="49">
        <v>0.04</v>
      </c>
      <c r="IP86" s="49">
        <v>0</v>
      </c>
      <c r="IQ86" s="49">
        <v>0.08</v>
      </c>
      <c r="IR86" s="49">
        <v>0</v>
      </c>
      <c r="IU86" s="49" t="s">
        <v>267</v>
      </c>
      <c r="IV86" s="49">
        <v>0</v>
      </c>
      <c r="IW86" s="49">
        <v>0</v>
      </c>
      <c r="IX86" s="49">
        <v>0</v>
      </c>
      <c r="IY86" s="49">
        <v>0</v>
      </c>
      <c r="JB86" s="49" t="s">
        <v>267</v>
      </c>
      <c r="JC86">
        <v>0.06</v>
      </c>
      <c r="JD86">
        <v>0</v>
      </c>
      <c r="JE86">
        <v>0.12</v>
      </c>
      <c r="JF86">
        <v>0</v>
      </c>
      <c r="JI86" s="49" t="s">
        <v>267</v>
      </c>
      <c r="JJ86" s="49">
        <v>0.25</v>
      </c>
      <c r="JK86" s="49">
        <v>0</v>
      </c>
      <c r="JL86" s="49">
        <v>0</v>
      </c>
      <c r="JM86" s="49">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row>
    <row r="87" spans="1:666"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9" t="s">
        <v>268</v>
      </c>
      <c r="HF87" s="49">
        <v>1.1599999999999999</v>
      </c>
      <c r="HG87" s="49">
        <v>1.35</v>
      </c>
      <c r="HH87" s="49">
        <v>0.63</v>
      </c>
      <c r="HI87" s="49">
        <v>6.55</v>
      </c>
      <c r="HL87" s="49" t="s">
        <v>268</v>
      </c>
      <c r="HM87" s="49">
        <v>0.06</v>
      </c>
      <c r="HN87" s="49">
        <v>0</v>
      </c>
      <c r="HO87" s="49">
        <v>0</v>
      </c>
      <c r="HP87" s="49">
        <v>0.63</v>
      </c>
      <c r="HS87" s="49" t="s">
        <v>268</v>
      </c>
      <c r="HT87" s="49">
        <v>0.33</v>
      </c>
      <c r="HU87" s="49">
        <v>0.33</v>
      </c>
      <c r="HV87" s="49">
        <v>0.24</v>
      </c>
      <c r="HW87" s="49">
        <v>1.05</v>
      </c>
      <c r="HZ87" s="49" t="s">
        <v>268</v>
      </c>
      <c r="IA87">
        <v>0.35</v>
      </c>
      <c r="IB87">
        <v>0.12</v>
      </c>
      <c r="IC87">
        <v>0.2</v>
      </c>
      <c r="ID87">
        <v>0.6</v>
      </c>
      <c r="IG87" s="49" t="s">
        <v>268</v>
      </c>
      <c r="IH87" s="49">
        <v>0.19</v>
      </c>
      <c r="II87" s="49">
        <v>0.53</v>
      </c>
      <c r="IJ87" s="49">
        <v>0.13</v>
      </c>
      <c r="IK87" s="49">
        <v>0</v>
      </c>
      <c r="IN87" s="49" t="s">
        <v>268</v>
      </c>
      <c r="IO87" s="49">
        <v>0.36</v>
      </c>
      <c r="IP87" s="49">
        <v>0.98</v>
      </c>
      <c r="IQ87" s="49">
        <v>0.09</v>
      </c>
      <c r="IR87" s="49">
        <v>0</v>
      </c>
      <c r="IU87" s="49" t="s">
        <v>268</v>
      </c>
      <c r="IV87" s="49">
        <v>0.49</v>
      </c>
      <c r="IW87" s="49">
        <v>0.82</v>
      </c>
      <c r="IX87" s="49">
        <v>0.35</v>
      </c>
      <c r="IY87" s="49">
        <v>0</v>
      </c>
      <c r="JB87" s="49" t="s">
        <v>268</v>
      </c>
      <c r="JC87">
        <v>0.65</v>
      </c>
      <c r="JD87">
        <v>1.89</v>
      </c>
      <c r="JE87">
        <v>0.04</v>
      </c>
      <c r="JF87">
        <v>0.44</v>
      </c>
      <c r="JI87" s="49" t="s">
        <v>268</v>
      </c>
      <c r="JJ87" s="49">
        <v>0.31</v>
      </c>
      <c r="JK87" s="49">
        <v>1.04</v>
      </c>
      <c r="JL87" s="49">
        <v>0.04</v>
      </c>
      <c r="JM87" s="49">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c r="YD87" t="s">
        <v>268</v>
      </c>
      <c r="YE87">
        <v>0</v>
      </c>
      <c r="YF87">
        <v>0</v>
      </c>
      <c r="YG87">
        <v>0</v>
      </c>
      <c r="YH87">
        <v>0</v>
      </c>
      <c r="YK87" t="s">
        <v>268</v>
      </c>
      <c r="YL87">
        <v>0.76</v>
      </c>
      <c r="YM87">
        <v>2.48</v>
      </c>
      <c r="YN87">
        <v>0.33</v>
      </c>
      <c r="YO87">
        <v>0.41</v>
      </c>
      <c r="YP87">
        <v>0</v>
      </c>
    </row>
    <row r="88" spans="1:666"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9" t="s">
        <v>269</v>
      </c>
      <c r="HF88" s="49">
        <v>0.4</v>
      </c>
      <c r="HG88" s="49">
        <v>0.4</v>
      </c>
      <c r="HH88" s="49">
        <v>0.36</v>
      </c>
      <c r="HI88" s="49">
        <v>1.4</v>
      </c>
      <c r="HL88" s="49" t="s">
        <v>269</v>
      </c>
      <c r="HM88" s="49">
        <v>0.88</v>
      </c>
      <c r="HN88" s="49">
        <v>0</v>
      </c>
      <c r="HO88" s="49">
        <v>0.41</v>
      </c>
      <c r="HP88" s="49">
        <v>6.6</v>
      </c>
      <c r="HS88" s="49" t="s">
        <v>269</v>
      </c>
      <c r="HT88" s="49">
        <v>0.86</v>
      </c>
      <c r="HU88" s="49">
        <v>0.44</v>
      </c>
      <c r="HV88" s="49">
        <v>0.19</v>
      </c>
      <c r="HW88" s="49">
        <v>6.41</v>
      </c>
      <c r="HZ88" s="49" t="s">
        <v>269</v>
      </c>
      <c r="IA88">
        <v>0.56999999999999995</v>
      </c>
      <c r="IB88">
        <v>0</v>
      </c>
      <c r="IC88">
        <v>0.77</v>
      </c>
      <c r="ID88">
        <v>0.55000000000000004</v>
      </c>
      <c r="IG88" s="49" t="s">
        <v>269</v>
      </c>
      <c r="IH88" s="49">
        <v>1.1399999999999999</v>
      </c>
      <c r="II88" s="49">
        <v>0.44</v>
      </c>
      <c r="IJ88" s="49">
        <v>1.76</v>
      </c>
      <c r="IK88" s="49">
        <v>0.34</v>
      </c>
      <c r="IN88" s="49" t="s">
        <v>269</v>
      </c>
      <c r="IO88" s="49">
        <v>0.69</v>
      </c>
      <c r="IP88" s="49">
        <v>0.61</v>
      </c>
      <c r="IQ88" s="49">
        <v>0.62</v>
      </c>
      <c r="IR88" s="49">
        <v>1.35</v>
      </c>
      <c r="IU88" s="49" t="s">
        <v>269</v>
      </c>
      <c r="IV88" s="49">
        <v>0.66</v>
      </c>
      <c r="IW88" s="49">
        <v>1.43</v>
      </c>
      <c r="IX88" s="49">
        <v>0.4</v>
      </c>
      <c r="IY88" s="49">
        <v>0</v>
      </c>
      <c r="JB88" s="49" t="s">
        <v>269</v>
      </c>
      <c r="JC88">
        <v>1.32</v>
      </c>
      <c r="JD88">
        <v>1.96</v>
      </c>
      <c r="JE88">
        <v>1.35</v>
      </c>
      <c r="JF88">
        <v>0</v>
      </c>
      <c r="JI88" s="49" t="s">
        <v>269</v>
      </c>
      <c r="JJ88" s="49">
        <v>0.36</v>
      </c>
      <c r="JK88" s="49">
        <v>0</v>
      </c>
      <c r="JL88" s="49">
        <v>0.68</v>
      </c>
      <c r="JM88" s="49">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c r="YD88" t="s">
        <v>269</v>
      </c>
      <c r="YE88">
        <v>0</v>
      </c>
      <c r="YF88">
        <v>0</v>
      </c>
      <c r="YG88">
        <v>0</v>
      </c>
      <c r="YH88">
        <v>0</v>
      </c>
      <c r="YK88" t="s">
        <v>269</v>
      </c>
      <c r="YL88">
        <v>0.96</v>
      </c>
      <c r="YM88">
        <v>3.53</v>
      </c>
      <c r="YN88">
        <v>0.22</v>
      </c>
      <c r="YO88">
        <v>0.27</v>
      </c>
      <c r="YP88">
        <v>0</v>
      </c>
    </row>
    <row r="89" spans="1:666"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9" t="s">
        <v>270</v>
      </c>
      <c r="HF89" s="49">
        <v>0.92</v>
      </c>
      <c r="HG89" s="49">
        <v>0.55000000000000004</v>
      </c>
      <c r="HH89" s="49">
        <v>0.84</v>
      </c>
      <c r="HI89" s="49">
        <v>3.84</v>
      </c>
      <c r="HL89" s="49" t="s">
        <v>270</v>
      </c>
      <c r="HM89" s="49">
        <v>1.3</v>
      </c>
      <c r="HN89" s="49">
        <v>1.25</v>
      </c>
      <c r="HO89" s="49">
        <v>1.04</v>
      </c>
      <c r="HP89" s="49">
        <v>2.85</v>
      </c>
      <c r="HS89" s="49" t="s">
        <v>270</v>
      </c>
      <c r="HT89" s="49">
        <v>0.39</v>
      </c>
      <c r="HU89" s="49">
        <v>0.16</v>
      </c>
      <c r="HV89" s="49">
        <v>0.25</v>
      </c>
      <c r="HW89" s="49">
        <v>2.06</v>
      </c>
      <c r="HZ89" s="49" t="s">
        <v>270</v>
      </c>
      <c r="IA89">
        <v>0.51</v>
      </c>
      <c r="IB89">
        <v>0.83</v>
      </c>
      <c r="IC89">
        <v>0.42</v>
      </c>
      <c r="ID89">
        <v>0</v>
      </c>
      <c r="IG89" s="49" t="s">
        <v>270</v>
      </c>
      <c r="IH89" s="49">
        <v>0.23</v>
      </c>
      <c r="II89" s="49">
        <v>0.32</v>
      </c>
      <c r="IJ89" s="49">
        <v>7.0000000000000007E-2</v>
      </c>
      <c r="IK89" s="49">
        <v>0.6</v>
      </c>
      <c r="IN89" s="49" t="s">
        <v>270</v>
      </c>
      <c r="IO89" s="49">
        <v>0.79</v>
      </c>
      <c r="IP89" s="49">
        <v>0.2</v>
      </c>
      <c r="IQ89" s="49">
        <v>0.94</v>
      </c>
      <c r="IR89" s="49">
        <v>1.89</v>
      </c>
      <c r="IU89" s="49" t="s">
        <v>270</v>
      </c>
      <c r="IV89" s="49">
        <v>0.4</v>
      </c>
      <c r="IW89" s="49">
        <v>0.37</v>
      </c>
      <c r="IX89" s="49">
        <v>0.51</v>
      </c>
      <c r="IY89" s="49">
        <v>0</v>
      </c>
      <c r="JB89" s="49" t="s">
        <v>270</v>
      </c>
      <c r="JC89">
        <v>0.03</v>
      </c>
      <c r="JD89">
        <v>0</v>
      </c>
      <c r="JE89">
        <v>0</v>
      </c>
      <c r="JF89">
        <v>0.26</v>
      </c>
      <c r="JI89" s="49" t="s">
        <v>270</v>
      </c>
      <c r="JJ89" s="49">
        <v>1.33</v>
      </c>
      <c r="JK89" s="49">
        <v>3.63</v>
      </c>
      <c r="JL89" s="49">
        <v>0.44</v>
      </c>
      <c r="JM89" s="49">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c r="YD89" t="s">
        <v>270</v>
      </c>
      <c r="YE89">
        <v>0.64</v>
      </c>
      <c r="YF89">
        <v>0.53</v>
      </c>
      <c r="YG89">
        <v>0.85</v>
      </c>
      <c r="YH89">
        <v>0</v>
      </c>
      <c r="YK89" t="s">
        <v>270</v>
      </c>
      <c r="YL89">
        <v>0.28000000000000003</v>
      </c>
      <c r="YM89">
        <v>0</v>
      </c>
      <c r="YN89">
        <v>0.34</v>
      </c>
      <c r="YO89">
        <v>0.42</v>
      </c>
      <c r="YP89">
        <v>0</v>
      </c>
    </row>
    <row r="90" spans="1:666"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9" t="s">
        <v>271</v>
      </c>
      <c r="HF90" s="49">
        <v>0</v>
      </c>
      <c r="HG90" s="49">
        <v>0</v>
      </c>
      <c r="HH90" s="49">
        <v>0</v>
      </c>
      <c r="HI90" s="49">
        <v>0</v>
      </c>
      <c r="HL90" s="49" t="s">
        <v>271</v>
      </c>
      <c r="HM90" s="49">
        <v>3.75</v>
      </c>
      <c r="HN90" s="49">
        <v>9.6300000000000008</v>
      </c>
      <c r="HO90" s="49">
        <v>0.83</v>
      </c>
      <c r="HP90" s="49">
        <v>0</v>
      </c>
      <c r="HS90" s="49" t="s">
        <v>271</v>
      </c>
      <c r="HT90" s="49">
        <v>1.0900000000000001</v>
      </c>
      <c r="HU90" s="49">
        <v>1.54</v>
      </c>
      <c r="HV90" s="49">
        <v>1.1499999999999999</v>
      </c>
      <c r="HW90" s="49">
        <v>0</v>
      </c>
      <c r="HZ90" s="49" t="s">
        <v>271</v>
      </c>
      <c r="IA90">
        <v>1.9</v>
      </c>
      <c r="IB90">
        <v>5.94</v>
      </c>
      <c r="IC90">
        <v>0.62</v>
      </c>
      <c r="ID90">
        <v>0.6</v>
      </c>
      <c r="IG90" s="49" t="s">
        <v>271</v>
      </c>
      <c r="IH90" s="49">
        <v>2.77</v>
      </c>
      <c r="II90" s="49">
        <v>6.75</v>
      </c>
      <c r="IJ90" s="49">
        <v>1.77</v>
      </c>
      <c r="IK90" s="49">
        <v>1.85</v>
      </c>
      <c r="IN90" s="49" t="s">
        <v>271</v>
      </c>
      <c r="IO90" s="49">
        <v>1.38</v>
      </c>
      <c r="IP90" s="49">
        <v>1.33</v>
      </c>
      <c r="IQ90" s="49">
        <v>1.1299999999999999</v>
      </c>
      <c r="IR90" s="49">
        <v>3.55</v>
      </c>
      <c r="IU90" s="49" t="s">
        <v>271</v>
      </c>
      <c r="IV90" s="49">
        <v>1.39</v>
      </c>
      <c r="IW90" s="49">
        <v>1.8</v>
      </c>
      <c r="IX90" s="49">
        <v>1.1399999999999999</v>
      </c>
      <c r="IY90" s="49">
        <v>2.74</v>
      </c>
      <c r="JB90" s="49" t="s">
        <v>271</v>
      </c>
      <c r="JC90">
        <v>1.38</v>
      </c>
      <c r="JD90">
        <v>1.2</v>
      </c>
      <c r="JE90">
        <v>1.87</v>
      </c>
      <c r="JF90">
        <v>0.8</v>
      </c>
      <c r="JI90" s="49" t="s">
        <v>271</v>
      </c>
      <c r="JJ90" s="49">
        <v>2.87</v>
      </c>
      <c r="JK90" s="49">
        <v>8.23</v>
      </c>
      <c r="JL90" s="49">
        <v>1.04</v>
      </c>
      <c r="JM90" s="49">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v>
      </c>
      <c r="YM90">
        <v>0</v>
      </c>
      <c r="YN90">
        <v>0</v>
      </c>
      <c r="YO90">
        <v>0</v>
      </c>
      <c r="YP90">
        <v>0</v>
      </c>
    </row>
    <row r="91" spans="1:666"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9" t="s">
        <v>272</v>
      </c>
      <c r="HF91" s="49">
        <v>1.55</v>
      </c>
      <c r="HG91" s="49">
        <v>4.3</v>
      </c>
      <c r="HH91" s="49">
        <v>0.23</v>
      </c>
      <c r="HI91" s="49">
        <v>0.49</v>
      </c>
      <c r="HL91" s="49" t="s">
        <v>272</v>
      </c>
      <c r="HM91" s="49">
        <v>0.25</v>
      </c>
      <c r="HN91" s="49">
        <v>0.56999999999999995</v>
      </c>
      <c r="HO91" s="49">
        <v>0</v>
      </c>
      <c r="HP91" s="49">
        <v>0</v>
      </c>
      <c r="HS91" s="49" t="s">
        <v>272</v>
      </c>
      <c r="HT91" s="49">
        <v>0.57999999999999996</v>
      </c>
      <c r="HU91" s="49">
        <v>1.31</v>
      </c>
      <c r="HV91" s="49">
        <v>0.27</v>
      </c>
      <c r="HW91" s="49">
        <v>0</v>
      </c>
      <c r="HZ91" s="49" t="s">
        <v>272</v>
      </c>
      <c r="IA91">
        <v>0.82</v>
      </c>
      <c r="IB91">
        <v>0.57999999999999996</v>
      </c>
      <c r="IC91">
        <v>0.86</v>
      </c>
      <c r="ID91">
        <v>0</v>
      </c>
      <c r="IG91" s="49" t="s">
        <v>272</v>
      </c>
      <c r="IH91" s="49">
        <v>0.16</v>
      </c>
      <c r="II91" s="49">
        <v>0.25</v>
      </c>
      <c r="IJ91" s="49">
        <v>0.1</v>
      </c>
      <c r="IK91" s="49">
        <v>0</v>
      </c>
      <c r="IN91" s="49" t="s">
        <v>272</v>
      </c>
      <c r="IO91" s="49">
        <v>0.24</v>
      </c>
      <c r="IP91" s="49">
        <v>0.73</v>
      </c>
      <c r="IQ91" s="49">
        <v>0.11</v>
      </c>
      <c r="IR91" s="49">
        <v>0</v>
      </c>
      <c r="IU91" s="49" t="s">
        <v>272</v>
      </c>
      <c r="IV91" s="49">
        <v>0.11</v>
      </c>
      <c r="IW91" s="49">
        <v>0.25</v>
      </c>
      <c r="IX91" s="49">
        <v>0</v>
      </c>
      <c r="IY91" s="49">
        <v>0</v>
      </c>
      <c r="JB91" s="49" t="s">
        <v>272</v>
      </c>
      <c r="JC91">
        <v>7.0000000000000007E-2</v>
      </c>
      <c r="JD91">
        <v>0</v>
      </c>
      <c r="JE91">
        <v>0</v>
      </c>
      <c r="JF91">
        <v>0</v>
      </c>
      <c r="JI91" s="49" t="s">
        <v>272</v>
      </c>
      <c r="JJ91" s="49">
        <v>0.15</v>
      </c>
      <c r="JK91" s="49">
        <v>0.11</v>
      </c>
      <c r="JL91" s="49">
        <v>0.23</v>
      </c>
      <c r="JM91" s="49">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c r="YD91" t="s">
        <v>272</v>
      </c>
      <c r="YE91">
        <v>0</v>
      </c>
      <c r="YF91">
        <v>0</v>
      </c>
      <c r="YG91">
        <v>0</v>
      </c>
      <c r="YH91">
        <v>0</v>
      </c>
      <c r="YK91" t="s">
        <v>272</v>
      </c>
      <c r="YL91">
        <v>0.11</v>
      </c>
      <c r="YM91">
        <v>0</v>
      </c>
      <c r="YN91">
        <v>0.15</v>
      </c>
      <c r="YO91">
        <v>0.19</v>
      </c>
      <c r="YP91">
        <v>0</v>
      </c>
    </row>
    <row r="92" spans="1:666"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9" t="s">
        <v>273</v>
      </c>
      <c r="HF92" s="49">
        <v>1.53</v>
      </c>
      <c r="HG92" s="49">
        <v>0</v>
      </c>
      <c r="HH92" s="49">
        <v>2.76</v>
      </c>
      <c r="HI92" s="49">
        <v>0.42</v>
      </c>
      <c r="HL92" s="49" t="s">
        <v>273</v>
      </c>
      <c r="HM92" s="49">
        <v>1.17</v>
      </c>
      <c r="HN92" s="49">
        <v>0.52</v>
      </c>
      <c r="HO92" s="49">
        <v>2.02</v>
      </c>
      <c r="HP92" s="49">
        <v>0</v>
      </c>
      <c r="HS92" s="49" t="s">
        <v>273</v>
      </c>
      <c r="HT92" s="49">
        <v>1.18</v>
      </c>
      <c r="HU92" s="49">
        <v>0.72</v>
      </c>
      <c r="HV92" s="49">
        <v>1.78</v>
      </c>
      <c r="HW92" s="49">
        <v>0</v>
      </c>
      <c r="HZ92" s="49" t="s">
        <v>273</v>
      </c>
      <c r="IA92">
        <v>0.22</v>
      </c>
      <c r="IB92">
        <v>0</v>
      </c>
      <c r="IC92">
        <v>0.2</v>
      </c>
      <c r="ID92">
        <v>0</v>
      </c>
      <c r="IG92" s="49" t="s">
        <v>273</v>
      </c>
      <c r="IH92" s="49">
        <v>1.45</v>
      </c>
      <c r="II92" s="49">
        <v>4.83</v>
      </c>
      <c r="IJ92" s="49">
        <v>0.38</v>
      </c>
      <c r="IK92" s="49">
        <v>0.51</v>
      </c>
      <c r="IN92" s="49" t="s">
        <v>273</v>
      </c>
      <c r="IO92" s="49">
        <v>2.5099999999999998</v>
      </c>
      <c r="IP92" s="49">
        <v>4.54</v>
      </c>
      <c r="IQ92" s="49">
        <v>1.1200000000000001</v>
      </c>
      <c r="IR92" s="49">
        <v>3.28</v>
      </c>
      <c r="IU92" s="49" t="s">
        <v>273</v>
      </c>
      <c r="IV92" s="49">
        <v>2.38</v>
      </c>
      <c r="IW92" s="49">
        <v>4.13</v>
      </c>
      <c r="IX92" s="49">
        <v>2.2000000000000002</v>
      </c>
      <c r="IY92" s="49">
        <v>0.72</v>
      </c>
      <c r="JB92" s="49" t="s">
        <v>273</v>
      </c>
      <c r="JC92">
        <v>0.39</v>
      </c>
      <c r="JD92">
        <v>0.54</v>
      </c>
      <c r="JE92">
        <v>0.41</v>
      </c>
      <c r="JF92">
        <v>0</v>
      </c>
      <c r="JI92" s="49" t="s">
        <v>273</v>
      </c>
      <c r="JJ92" s="49">
        <v>0.57999999999999996</v>
      </c>
      <c r="JK92" s="49">
        <v>1.7</v>
      </c>
      <c r="JL92" s="49">
        <v>0.22</v>
      </c>
      <c r="JM92" s="49">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c r="YD92" t="s">
        <v>273</v>
      </c>
      <c r="YE92">
        <v>1.71</v>
      </c>
      <c r="YF92">
        <v>4.28</v>
      </c>
      <c r="YG92">
        <v>0.7</v>
      </c>
      <c r="YH92">
        <v>0</v>
      </c>
      <c r="YK92" t="s">
        <v>273</v>
      </c>
      <c r="YL92">
        <v>1.58</v>
      </c>
      <c r="YM92">
        <v>2.08</v>
      </c>
      <c r="YN92">
        <v>1.55</v>
      </c>
      <c r="YO92">
        <v>1.94</v>
      </c>
      <c r="YP92">
        <v>0</v>
      </c>
    </row>
    <row r="93" spans="1:666"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9" t="s">
        <v>274</v>
      </c>
      <c r="HF93" s="49">
        <v>0.25</v>
      </c>
      <c r="HG93" s="49">
        <v>0.3</v>
      </c>
      <c r="HH93" s="49">
        <v>0.11</v>
      </c>
      <c r="HI93" s="49">
        <v>0</v>
      </c>
      <c r="HL93" s="49" t="s">
        <v>274</v>
      </c>
      <c r="HM93" s="49">
        <v>0.26</v>
      </c>
      <c r="HN93" s="49">
        <v>0.46</v>
      </c>
      <c r="HO93" s="49">
        <v>0.21</v>
      </c>
      <c r="HP93" s="49">
        <v>0</v>
      </c>
      <c r="HS93" s="49" t="s">
        <v>274</v>
      </c>
      <c r="HT93" s="49">
        <v>0.56000000000000005</v>
      </c>
      <c r="HU93" s="49">
        <v>1.1100000000000001</v>
      </c>
      <c r="HV93" s="49">
        <v>0.25</v>
      </c>
      <c r="HW93" s="49">
        <v>0</v>
      </c>
      <c r="HZ93" s="49" t="s">
        <v>274</v>
      </c>
      <c r="IA93">
        <v>0.73</v>
      </c>
      <c r="IB93">
        <v>1.1599999999999999</v>
      </c>
      <c r="IC93">
        <v>0.14000000000000001</v>
      </c>
      <c r="ID93">
        <v>0</v>
      </c>
      <c r="IG93" s="49" t="s">
        <v>274</v>
      </c>
      <c r="IH93" s="49">
        <v>0.48</v>
      </c>
      <c r="II93" s="49">
        <v>2.09</v>
      </c>
      <c r="IJ93" s="49">
        <v>0</v>
      </c>
      <c r="IK93" s="49">
        <v>0</v>
      </c>
      <c r="IN93" s="49" t="s">
        <v>274</v>
      </c>
      <c r="IO93" s="49">
        <v>0</v>
      </c>
      <c r="IP93" s="49">
        <v>0</v>
      </c>
      <c r="IQ93" s="49">
        <v>0</v>
      </c>
      <c r="IR93" s="49">
        <v>0</v>
      </c>
      <c r="IU93" s="49" t="s">
        <v>274</v>
      </c>
      <c r="IV93" s="49">
        <v>0.11</v>
      </c>
      <c r="IW93" s="49">
        <v>0.16</v>
      </c>
      <c r="IX93" s="49">
        <v>7.0000000000000007E-2</v>
      </c>
      <c r="IY93" s="49">
        <v>0</v>
      </c>
      <c r="JB93" s="49" t="s">
        <v>274</v>
      </c>
      <c r="JC93">
        <v>0.09</v>
      </c>
      <c r="JD93">
        <v>0.37</v>
      </c>
      <c r="JE93">
        <v>0</v>
      </c>
      <c r="JF93">
        <v>0</v>
      </c>
      <c r="JI93" s="49" t="s">
        <v>274</v>
      </c>
      <c r="JJ93" s="49">
        <v>0.3</v>
      </c>
      <c r="JK93" s="49">
        <v>0.41</v>
      </c>
      <c r="JL93" s="49">
        <v>0.35</v>
      </c>
      <c r="JM93" s="49">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0.22</v>
      </c>
      <c r="YM93">
        <v>1.02</v>
      </c>
      <c r="YN93">
        <v>0</v>
      </c>
      <c r="YO93">
        <v>0</v>
      </c>
      <c r="YP93">
        <v>0</v>
      </c>
    </row>
    <row r="94" spans="1:666"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9" t="s">
        <v>275</v>
      </c>
      <c r="HF94" s="49">
        <v>2.19</v>
      </c>
      <c r="HG94" s="49">
        <v>2.88</v>
      </c>
      <c r="HH94" s="49">
        <v>2.4</v>
      </c>
      <c r="HI94" s="49">
        <v>0.51</v>
      </c>
      <c r="HL94" s="49" t="s">
        <v>275</v>
      </c>
      <c r="HM94" s="49">
        <v>3.47</v>
      </c>
      <c r="HN94" s="49">
        <v>7.61</v>
      </c>
      <c r="HO94" s="49">
        <v>1.69</v>
      </c>
      <c r="HP94" s="49">
        <v>0</v>
      </c>
      <c r="HS94" s="49" t="s">
        <v>275</v>
      </c>
      <c r="HT94" s="49">
        <v>6.82</v>
      </c>
      <c r="HU94" s="49">
        <v>10.050000000000001</v>
      </c>
      <c r="HV94" s="49">
        <v>6.77</v>
      </c>
      <c r="HW94" s="49">
        <v>0</v>
      </c>
      <c r="HZ94" s="49" t="s">
        <v>275</v>
      </c>
      <c r="IA94">
        <v>5.13</v>
      </c>
      <c r="IB94">
        <v>13.23</v>
      </c>
      <c r="IC94">
        <v>3.08</v>
      </c>
      <c r="ID94">
        <v>0.87</v>
      </c>
      <c r="IG94" s="49" t="s">
        <v>275</v>
      </c>
      <c r="IH94" s="49">
        <v>6.37</v>
      </c>
      <c r="II94" s="49">
        <v>12.62</v>
      </c>
      <c r="IJ94" s="49">
        <v>4.42</v>
      </c>
      <c r="IK94" s="49">
        <v>1.61</v>
      </c>
      <c r="IN94" s="49" t="s">
        <v>275</v>
      </c>
      <c r="IO94" s="49">
        <v>4.6500000000000004</v>
      </c>
      <c r="IP94" s="49">
        <v>11.09</v>
      </c>
      <c r="IQ94" s="49">
        <v>2.99</v>
      </c>
      <c r="IR94" s="49">
        <v>1.34</v>
      </c>
      <c r="IU94" s="49" t="s">
        <v>275</v>
      </c>
      <c r="IV94" s="49">
        <v>7.83</v>
      </c>
      <c r="IW94" s="49">
        <v>18.16</v>
      </c>
      <c r="IX94" s="49">
        <v>4.37</v>
      </c>
      <c r="IY94" s="49">
        <v>1.07</v>
      </c>
      <c r="JB94" s="49" t="s">
        <v>275</v>
      </c>
      <c r="JC94">
        <v>5.09</v>
      </c>
      <c r="JD94">
        <v>10.65</v>
      </c>
      <c r="JE94">
        <v>2.62</v>
      </c>
      <c r="JF94">
        <v>3.43</v>
      </c>
      <c r="JI94" s="49" t="s">
        <v>275</v>
      </c>
      <c r="JJ94" s="49">
        <v>4.4400000000000004</v>
      </c>
      <c r="JK94" s="49">
        <v>9.09</v>
      </c>
      <c r="JL94" s="49">
        <v>3.28</v>
      </c>
      <c r="JM94" s="49">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c r="YD94" t="s">
        <v>275</v>
      </c>
      <c r="YE94">
        <v>0.1</v>
      </c>
      <c r="YF94">
        <v>0</v>
      </c>
      <c r="YG94">
        <v>0.19</v>
      </c>
      <c r="YH94">
        <v>0</v>
      </c>
      <c r="YK94" t="s">
        <v>275</v>
      </c>
      <c r="YL94">
        <v>0.21</v>
      </c>
      <c r="YM94">
        <v>0.27</v>
      </c>
      <c r="YN94">
        <v>0.1</v>
      </c>
      <c r="YO94">
        <v>0.12</v>
      </c>
      <c r="YP94">
        <v>0</v>
      </c>
    </row>
    <row r="95" spans="1:666"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9" t="s">
        <v>276</v>
      </c>
      <c r="HF95" s="49">
        <v>0.88</v>
      </c>
      <c r="HG95" s="49">
        <v>0.72</v>
      </c>
      <c r="HH95" s="49">
        <v>1.3</v>
      </c>
      <c r="HI95" s="49">
        <v>0</v>
      </c>
      <c r="HL95" s="49" t="s">
        <v>276</v>
      </c>
      <c r="HM95" s="49">
        <v>0</v>
      </c>
      <c r="HN95" s="49">
        <v>0</v>
      </c>
      <c r="HO95" s="49">
        <v>0</v>
      </c>
      <c r="HP95" s="49">
        <v>0</v>
      </c>
      <c r="HS95" s="49" t="s">
        <v>276</v>
      </c>
      <c r="HT95" s="49">
        <v>0.2</v>
      </c>
      <c r="HU95" s="49">
        <v>0.15</v>
      </c>
      <c r="HV95" s="49">
        <v>0.28000000000000003</v>
      </c>
      <c r="HW95" s="49">
        <v>0</v>
      </c>
      <c r="HZ95" s="49" t="s">
        <v>276</v>
      </c>
      <c r="IA95">
        <v>0.48</v>
      </c>
      <c r="IB95">
        <v>0.55000000000000004</v>
      </c>
      <c r="IC95">
        <v>0.37</v>
      </c>
      <c r="ID95">
        <v>1.35</v>
      </c>
      <c r="IG95" s="49" t="s">
        <v>276</v>
      </c>
      <c r="IH95" s="49">
        <v>0.34</v>
      </c>
      <c r="II95" s="49">
        <v>0</v>
      </c>
      <c r="IJ95" s="49">
        <v>0.04</v>
      </c>
      <c r="IK95" s="49">
        <v>1.71</v>
      </c>
      <c r="IN95" s="49" t="s">
        <v>276</v>
      </c>
      <c r="IO95" s="49">
        <v>0.14000000000000001</v>
      </c>
      <c r="IP95" s="49">
        <v>0</v>
      </c>
      <c r="IQ95" s="49">
        <v>0.17</v>
      </c>
      <c r="IR95" s="49">
        <v>0</v>
      </c>
      <c r="IU95" s="49" t="s">
        <v>276</v>
      </c>
      <c r="IV95" s="49">
        <v>0.23</v>
      </c>
      <c r="IW95" s="49">
        <v>0.28000000000000003</v>
      </c>
      <c r="IX95" s="49">
        <v>0.15</v>
      </c>
      <c r="IY95" s="49">
        <v>0</v>
      </c>
      <c r="JB95" s="49" t="s">
        <v>276</v>
      </c>
      <c r="JC95">
        <v>0.32</v>
      </c>
      <c r="JD95">
        <v>0.72</v>
      </c>
      <c r="JE95">
        <v>0.27</v>
      </c>
      <c r="JF95">
        <v>0</v>
      </c>
      <c r="JI95" s="49" t="s">
        <v>276</v>
      </c>
      <c r="JJ95" s="49">
        <v>0.14000000000000001</v>
      </c>
      <c r="JK95" s="49">
        <v>0</v>
      </c>
      <c r="JL95" s="49">
        <v>0.06</v>
      </c>
      <c r="JM95" s="49">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c r="YD95" t="s">
        <v>276</v>
      </c>
      <c r="YE95">
        <v>0.22</v>
      </c>
      <c r="YF95">
        <v>0</v>
      </c>
      <c r="YG95">
        <v>0.43</v>
      </c>
      <c r="YH95">
        <v>0</v>
      </c>
      <c r="YK95" t="s">
        <v>276</v>
      </c>
      <c r="YL95">
        <v>0.06</v>
      </c>
      <c r="YM95">
        <v>0</v>
      </c>
      <c r="YN95">
        <v>0.09</v>
      </c>
      <c r="YO95">
        <v>0.11</v>
      </c>
      <c r="YP95">
        <v>0</v>
      </c>
    </row>
    <row r="96" spans="1:666"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9" t="s">
        <v>277</v>
      </c>
      <c r="HF96" s="49">
        <v>0</v>
      </c>
      <c r="HG96" s="49">
        <v>0</v>
      </c>
      <c r="HH96" s="49">
        <v>0</v>
      </c>
      <c r="HI96" s="49">
        <v>0</v>
      </c>
      <c r="HL96" s="49" t="s">
        <v>277</v>
      </c>
      <c r="HM96" s="49">
        <v>0.82</v>
      </c>
      <c r="HN96" s="49">
        <v>2.35</v>
      </c>
      <c r="HO96" s="49">
        <v>0</v>
      </c>
      <c r="HP96" s="49">
        <v>0</v>
      </c>
      <c r="HS96" s="49" t="s">
        <v>277</v>
      </c>
      <c r="HT96" s="49">
        <v>3.22</v>
      </c>
      <c r="HU96" s="49">
        <v>10.19</v>
      </c>
      <c r="HV96" s="49">
        <v>0.19</v>
      </c>
      <c r="HW96" s="49">
        <v>0</v>
      </c>
      <c r="HZ96" s="49" t="s">
        <v>277</v>
      </c>
      <c r="IA96">
        <v>0.45</v>
      </c>
      <c r="IB96">
        <v>0.99</v>
      </c>
      <c r="IC96">
        <v>0.22</v>
      </c>
      <c r="ID96">
        <v>0.57999999999999996</v>
      </c>
      <c r="IG96" s="49" t="s">
        <v>277</v>
      </c>
      <c r="IH96" s="49">
        <v>0.25</v>
      </c>
      <c r="II96" s="49">
        <v>0.6</v>
      </c>
      <c r="IJ96" s="49">
        <v>0.12</v>
      </c>
      <c r="IK96" s="49">
        <v>0</v>
      </c>
      <c r="IN96" s="49" t="s">
        <v>277</v>
      </c>
      <c r="IO96" s="49">
        <v>0.13</v>
      </c>
      <c r="IP96" s="49">
        <v>0.13</v>
      </c>
      <c r="IQ96" s="49">
        <v>0.05</v>
      </c>
      <c r="IR96" s="49">
        <v>0</v>
      </c>
      <c r="IU96" s="49" t="s">
        <v>277</v>
      </c>
      <c r="IV96" s="49">
        <v>0.09</v>
      </c>
      <c r="IW96" s="49">
        <v>0</v>
      </c>
      <c r="IX96" s="49">
        <v>0</v>
      </c>
      <c r="IY96" s="49">
        <v>0</v>
      </c>
      <c r="JB96" s="49" t="s">
        <v>277</v>
      </c>
      <c r="JC96">
        <v>0.04</v>
      </c>
      <c r="JD96">
        <v>0</v>
      </c>
      <c r="JE96">
        <v>0</v>
      </c>
      <c r="JF96">
        <v>0</v>
      </c>
      <c r="JI96" s="49" t="s">
        <v>277</v>
      </c>
      <c r="JJ96" s="49">
        <v>0.13</v>
      </c>
      <c r="JK96" s="49">
        <v>0</v>
      </c>
      <c r="JL96" s="49">
        <v>0.25</v>
      </c>
      <c r="JM96" s="49">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c r="YD96" t="s">
        <v>277</v>
      </c>
      <c r="YE96">
        <v>0.92</v>
      </c>
      <c r="YF96">
        <v>0.74</v>
      </c>
      <c r="YG96">
        <v>1.1399999999999999</v>
      </c>
      <c r="YH96">
        <v>0</v>
      </c>
      <c r="YK96" t="s">
        <v>277</v>
      </c>
      <c r="YL96">
        <v>1.31</v>
      </c>
      <c r="YM96">
        <v>1.49</v>
      </c>
      <c r="YN96">
        <v>0.96</v>
      </c>
      <c r="YO96">
        <v>1.19</v>
      </c>
      <c r="YP96">
        <v>0</v>
      </c>
    </row>
    <row r="97" spans="1:666"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9" t="s">
        <v>278</v>
      </c>
      <c r="HF97" s="49">
        <v>0.26</v>
      </c>
      <c r="HG97" s="49">
        <v>0</v>
      </c>
      <c r="HH97" s="49">
        <v>0.14000000000000001</v>
      </c>
      <c r="HI97" s="49">
        <v>0</v>
      </c>
      <c r="HL97" s="49" t="s">
        <v>278</v>
      </c>
      <c r="HM97" s="49">
        <v>0</v>
      </c>
      <c r="HN97" s="49">
        <v>0</v>
      </c>
      <c r="HO97" s="49">
        <v>0</v>
      </c>
      <c r="HP97" s="49">
        <v>0</v>
      </c>
      <c r="HS97" s="49" t="s">
        <v>278</v>
      </c>
      <c r="HT97" s="49">
        <v>0.09</v>
      </c>
      <c r="HU97" s="49">
        <v>0.16</v>
      </c>
      <c r="HV97" s="49">
        <v>0</v>
      </c>
      <c r="HW97" s="49">
        <v>0</v>
      </c>
      <c r="HZ97" s="49" t="s">
        <v>278</v>
      </c>
      <c r="IA97">
        <v>0.15</v>
      </c>
      <c r="IB97">
        <v>0</v>
      </c>
      <c r="IC97">
        <v>0.12</v>
      </c>
      <c r="ID97">
        <v>0</v>
      </c>
      <c r="IG97" s="49" t="s">
        <v>278</v>
      </c>
      <c r="IH97" s="49">
        <v>0.13</v>
      </c>
      <c r="II97" s="49">
        <v>0</v>
      </c>
      <c r="IJ97" s="49">
        <v>0.08</v>
      </c>
      <c r="IK97" s="49">
        <v>0</v>
      </c>
      <c r="IN97" s="49" t="s">
        <v>278</v>
      </c>
      <c r="IO97" s="49">
        <v>0.15</v>
      </c>
      <c r="IP97" s="49">
        <v>0</v>
      </c>
      <c r="IQ97" s="49">
        <v>0.09</v>
      </c>
      <c r="IR97" s="49">
        <v>0.17</v>
      </c>
      <c r="IU97" s="49" t="s">
        <v>278</v>
      </c>
      <c r="IV97" s="49">
        <v>0.12</v>
      </c>
      <c r="IW97" s="49">
        <v>0.34</v>
      </c>
      <c r="IX97" s="49">
        <v>0.05</v>
      </c>
      <c r="IY97" s="49">
        <v>0</v>
      </c>
      <c r="JB97" s="49" t="s">
        <v>278</v>
      </c>
      <c r="JC97">
        <v>0.53</v>
      </c>
      <c r="JD97">
        <v>0</v>
      </c>
      <c r="JE97">
        <v>0.51</v>
      </c>
      <c r="JF97">
        <v>1.08</v>
      </c>
      <c r="JI97" s="49" t="s">
        <v>278</v>
      </c>
      <c r="JJ97" s="49">
        <v>0.21</v>
      </c>
      <c r="JK97" s="49">
        <v>0.61</v>
      </c>
      <c r="JL97" s="49">
        <v>7.0000000000000007E-2</v>
      </c>
      <c r="JM97" s="49">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c r="YD97" t="s">
        <v>278</v>
      </c>
      <c r="YE97">
        <v>0</v>
      </c>
      <c r="YF97">
        <v>0</v>
      </c>
      <c r="YG97">
        <v>0</v>
      </c>
      <c r="YH97">
        <v>0</v>
      </c>
      <c r="YK97" t="s">
        <v>278</v>
      </c>
      <c r="YL97">
        <v>7.0000000000000007E-2</v>
      </c>
      <c r="YM97">
        <v>0</v>
      </c>
      <c r="YN97">
        <v>0.1</v>
      </c>
      <c r="YO97">
        <v>0.12</v>
      </c>
      <c r="YP97">
        <v>0</v>
      </c>
    </row>
    <row r="98" spans="1:666"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9" t="s">
        <v>279</v>
      </c>
      <c r="HF98" s="49">
        <v>1.1200000000000001</v>
      </c>
      <c r="HG98" s="49">
        <v>0.3</v>
      </c>
      <c r="HH98" s="49">
        <v>1.59</v>
      </c>
      <c r="HI98" s="49">
        <v>0</v>
      </c>
      <c r="HL98" s="49" t="s">
        <v>279</v>
      </c>
      <c r="HM98" s="49">
        <v>0.57999999999999996</v>
      </c>
      <c r="HN98" s="49">
        <v>0.54</v>
      </c>
      <c r="HO98" s="49">
        <v>0.8</v>
      </c>
      <c r="HP98" s="49">
        <v>0</v>
      </c>
      <c r="HS98" s="49" t="s">
        <v>279</v>
      </c>
      <c r="HT98" s="49">
        <v>0.51</v>
      </c>
      <c r="HU98" s="49">
        <v>0.67</v>
      </c>
      <c r="HV98" s="49">
        <v>0.47</v>
      </c>
      <c r="HW98" s="49">
        <v>0</v>
      </c>
      <c r="HZ98" s="49" t="s">
        <v>279</v>
      </c>
      <c r="IA98">
        <v>0.22</v>
      </c>
      <c r="IB98">
        <v>0</v>
      </c>
      <c r="IC98">
        <v>0.09</v>
      </c>
      <c r="ID98">
        <v>1.02</v>
      </c>
      <c r="IG98" s="49" t="s">
        <v>279</v>
      </c>
      <c r="IH98" s="49">
        <v>0.28000000000000003</v>
      </c>
      <c r="II98" s="49">
        <v>0</v>
      </c>
      <c r="IJ98" s="49">
        <v>0.44</v>
      </c>
      <c r="IK98" s="49">
        <v>0</v>
      </c>
      <c r="IN98" s="49" t="s">
        <v>279</v>
      </c>
      <c r="IO98" s="49">
        <v>0.37</v>
      </c>
      <c r="IP98" s="49">
        <v>0</v>
      </c>
      <c r="IQ98" s="49">
        <v>0.62</v>
      </c>
      <c r="IR98" s="49">
        <v>0.21</v>
      </c>
      <c r="IU98" s="49" t="s">
        <v>279</v>
      </c>
      <c r="IV98" s="49">
        <v>0.05</v>
      </c>
      <c r="IW98" s="49">
        <v>0</v>
      </c>
      <c r="IX98" s="49">
        <v>0.1</v>
      </c>
      <c r="IY98" s="49">
        <v>0</v>
      </c>
      <c r="JB98" s="49" t="s">
        <v>279</v>
      </c>
      <c r="JC98">
        <v>0.3</v>
      </c>
      <c r="JD98">
        <v>0</v>
      </c>
      <c r="JE98">
        <v>0.49</v>
      </c>
      <c r="JF98">
        <v>0.39</v>
      </c>
      <c r="JI98" s="49" t="s">
        <v>279</v>
      </c>
      <c r="JJ98" s="49">
        <v>0.52</v>
      </c>
      <c r="JK98" s="49">
        <v>0.25</v>
      </c>
      <c r="JL98" s="49">
        <v>0.47</v>
      </c>
      <c r="JM98" s="49">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c r="YD98" t="s">
        <v>279</v>
      </c>
      <c r="YE98">
        <v>0.06</v>
      </c>
      <c r="YF98">
        <v>0.08</v>
      </c>
      <c r="YG98">
        <v>7.0000000000000007E-2</v>
      </c>
      <c r="YH98">
        <v>0</v>
      </c>
      <c r="YK98" t="s">
        <v>279</v>
      </c>
      <c r="YL98">
        <v>7.0000000000000007E-2</v>
      </c>
      <c r="YM98">
        <v>0</v>
      </c>
      <c r="YN98">
        <v>0.1</v>
      </c>
      <c r="YO98">
        <v>0.12</v>
      </c>
      <c r="YP98">
        <v>0</v>
      </c>
    </row>
    <row r="99" spans="1:666"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9" t="s">
        <v>280</v>
      </c>
      <c r="HF99" s="49">
        <v>1.83</v>
      </c>
      <c r="HG99" s="49">
        <v>0.6</v>
      </c>
      <c r="HH99" s="49">
        <v>2.93</v>
      </c>
      <c r="HI99" s="49">
        <v>0</v>
      </c>
      <c r="HL99" s="49" t="s">
        <v>280</v>
      </c>
      <c r="HM99" s="49">
        <v>1.82</v>
      </c>
      <c r="HN99" s="49">
        <v>0.38</v>
      </c>
      <c r="HO99" s="49">
        <v>3.27</v>
      </c>
      <c r="HP99" s="49">
        <v>0</v>
      </c>
      <c r="HS99" s="49" t="s">
        <v>280</v>
      </c>
      <c r="HT99" s="49">
        <v>1.25</v>
      </c>
      <c r="HU99" s="49">
        <v>0.25</v>
      </c>
      <c r="HV99" s="49">
        <v>2.0099999999999998</v>
      </c>
      <c r="HW99" s="49">
        <v>0</v>
      </c>
      <c r="HZ99" s="49" t="s">
        <v>280</v>
      </c>
      <c r="IA99">
        <v>1.86</v>
      </c>
      <c r="IB99">
        <v>2.62</v>
      </c>
      <c r="IC99">
        <v>2.06</v>
      </c>
      <c r="ID99">
        <v>0</v>
      </c>
      <c r="IG99" s="49" t="s">
        <v>280</v>
      </c>
      <c r="IH99" s="49">
        <v>2.4500000000000002</v>
      </c>
      <c r="II99" s="49">
        <v>2.59</v>
      </c>
      <c r="IJ99" s="49">
        <v>3.07</v>
      </c>
      <c r="IK99" s="49">
        <v>0</v>
      </c>
      <c r="IN99" s="49" t="s">
        <v>280</v>
      </c>
      <c r="IO99" s="49">
        <v>1.18</v>
      </c>
      <c r="IP99" s="49">
        <v>1.51</v>
      </c>
      <c r="IQ99" s="49">
        <v>1.26</v>
      </c>
      <c r="IR99" s="49">
        <v>0</v>
      </c>
      <c r="IU99" s="49" t="s">
        <v>280</v>
      </c>
      <c r="IV99" s="49">
        <v>2.2400000000000002</v>
      </c>
      <c r="IW99" s="49">
        <v>0.47</v>
      </c>
      <c r="IX99" s="49">
        <v>3.94</v>
      </c>
      <c r="IY99" s="49">
        <v>0</v>
      </c>
      <c r="JB99" s="49" t="s">
        <v>280</v>
      </c>
      <c r="JC99">
        <v>2.41</v>
      </c>
      <c r="JD99">
        <v>1.9</v>
      </c>
      <c r="JE99">
        <v>3.3</v>
      </c>
      <c r="JF99">
        <v>0</v>
      </c>
      <c r="JI99" s="49" t="s">
        <v>280</v>
      </c>
      <c r="JJ99" s="49">
        <v>1.41</v>
      </c>
      <c r="JK99" s="49">
        <v>0.28000000000000003</v>
      </c>
      <c r="JL99" s="49">
        <v>2.3199999999999998</v>
      </c>
      <c r="JM99" s="49">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0.06</v>
      </c>
      <c r="YF99">
        <v>0.2</v>
      </c>
      <c r="YG99">
        <v>0</v>
      </c>
      <c r="YH99">
        <v>0</v>
      </c>
      <c r="YK99" t="s">
        <v>280</v>
      </c>
      <c r="YL99">
        <v>0.44</v>
      </c>
      <c r="YM99">
        <v>0</v>
      </c>
      <c r="YN99">
        <v>0.62</v>
      </c>
      <c r="YO99">
        <v>0.55000000000000004</v>
      </c>
      <c r="YP99">
        <v>0.92</v>
      </c>
    </row>
    <row r="100" spans="1:666"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9" t="s">
        <v>281</v>
      </c>
      <c r="HF100" s="49">
        <v>1.61</v>
      </c>
      <c r="HG100" s="49">
        <v>0.22</v>
      </c>
      <c r="HH100" s="49">
        <v>2.68</v>
      </c>
      <c r="HI100" s="49">
        <v>0.43</v>
      </c>
      <c r="HL100" s="49" t="s">
        <v>281</v>
      </c>
      <c r="HM100" s="49">
        <v>1.57</v>
      </c>
      <c r="HN100" s="49">
        <v>0.95</v>
      </c>
      <c r="HO100" s="49">
        <v>1.85</v>
      </c>
      <c r="HP100" s="49">
        <v>1.7</v>
      </c>
      <c r="HS100" s="49" t="s">
        <v>281</v>
      </c>
      <c r="HT100" s="49">
        <v>1.52</v>
      </c>
      <c r="HU100" s="49">
        <v>1.05</v>
      </c>
      <c r="HV100" s="49">
        <v>1.38</v>
      </c>
      <c r="HW100" s="49">
        <v>4.37</v>
      </c>
      <c r="HZ100" s="49" t="s">
        <v>281</v>
      </c>
      <c r="IA100">
        <v>1.88</v>
      </c>
      <c r="IB100">
        <v>0.47</v>
      </c>
      <c r="IC100">
        <v>1.32</v>
      </c>
      <c r="ID100">
        <v>9.2100000000000009</v>
      </c>
      <c r="IG100" s="49" t="s">
        <v>281</v>
      </c>
      <c r="IH100" s="49">
        <v>1.74</v>
      </c>
      <c r="II100" s="49">
        <v>1.1399999999999999</v>
      </c>
      <c r="IJ100" s="49">
        <v>2.54</v>
      </c>
      <c r="IK100" s="49">
        <v>0.3</v>
      </c>
      <c r="IN100" s="49" t="s">
        <v>281</v>
      </c>
      <c r="IO100" s="49">
        <v>1.38</v>
      </c>
      <c r="IP100" s="49">
        <v>0.8</v>
      </c>
      <c r="IQ100" s="49">
        <v>1.64</v>
      </c>
      <c r="IR100" s="49">
        <v>0</v>
      </c>
      <c r="IU100" s="49" t="s">
        <v>281</v>
      </c>
      <c r="IV100" s="49">
        <v>0.89</v>
      </c>
      <c r="IW100" s="49">
        <v>0.74</v>
      </c>
      <c r="IX100" s="49">
        <v>1.05</v>
      </c>
      <c r="IY100" s="49">
        <v>0</v>
      </c>
      <c r="JB100" s="49" t="s">
        <v>281</v>
      </c>
      <c r="JC100">
        <v>0.33</v>
      </c>
      <c r="JD100">
        <v>0</v>
      </c>
      <c r="JE100">
        <v>0.47</v>
      </c>
      <c r="JF100">
        <v>0</v>
      </c>
      <c r="JI100" s="49" t="s">
        <v>281</v>
      </c>
      <c r="JJ100" s="49">
        <v>0.87</v>
      </c>
      <c r="JK100" s="49">
        <v>0.46</v>
      </c>
      <c r="JL100" s="49">
        <v>1.41</v>
      </c>
      <c r="JM100" s="49">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c r="YD100" t="s">
        <v>281</v>
      </c>
      <c r="YE100">
        <v>0.78</v>
      </c>
      <c r="YF100">
        <v>1.26</v>
      </c>
      <c r="YG100">
        <v>0.43</v>
      </c>
      <c r="YH100">
        <v>0</v>
      </c>
      <c r="YK100" t="s">
        <v>281</v>
      </c>
      <c r="YL100">
        <v>3.99</v>
      </c>
      <c r="YM100">
        <v>7.65</v>
      </c>
      <c r="YN100">
        <v>3.33</v>
      </c>
      <c r="YO100">
        <v>3.72</v>
      </c>
      <c r="YP100">
        <v>1.73</v>
      </c>
    </row>
    <row r="101" spans="1:666"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9" t="s">
        <v>282</v>
      </c>
      <c r="HF101" s="49">
        <v>0.03</v>
      </c>
      <c r="HG101" s="49">
        <v>0</v>
      </c>
      <c r="HH101" s="49">
        <v>0.06</v>
      </c>
      <c r="HI101" s="49">
        <v>0</v>
      </c>
      <c r="HL101" s="49" t="s">
        <v>282</v>
      </c>
      <c r="HM101" s="49">
        <v>0</v>
      </c>
      <c r="HN101" s="49">
        <v>0</v>
      </c>
      <c r="HO101" s="49">
        <v>0</v>
      </c>
      <c r="HP101" s="49">
        <v>0</v>
      </c>
      <c r="HS101" s="49" t="s">
        <v>282</v>
      </c>
      <c r="HT101" s="49">
        <v>0.12</v>
      </c>
      <c r="HU101" s="49">
        <v>0</v>
      </c>
      <c r="HV101" s="49">
        <v>0.22</v>
      </c>
      <c r="HW101" s="49">
        <v>0</v>
      </c>
      <c r="HZ101" s="49" t="s">
        <v>282</v>
      </c>
      <c r="IA101">
        <v>0.06</v>
      </c>
      <c r="IB101">
        <v>0</v>
      </c>
      <c r="IC101">
        <v>0.1</v>
      </c>
      <c r="ID101">
        <v>0</v>
      </c>
      <c r="IG101" s="49" t="s">
        <v>282</v>
      </c>
      <c r="IH101" s="49">
        <v>0.03</v>
      </c>
      <c r="II101" s="49">
        <v>0</v>
      </c>
      <c r="IJ101" s="49">
        <v>0.05</v>
      </c>
      <c r="IK101" s="49">
        <v>0</v>
      </c>
      <c r="IN101" s="49" t="s">
        <v>282</v>
      </c>
      <c r="IO101" s="49">
        <v>0.16</v>
      </c>
      <c r="IP101" s="49">
        <v>0.16</v>
      </c>
      <c r="IQ101" s="49">
        <v>0.22</v>
      </c>
      <c r="IR101" s="49">
        <v>0</v>
      </c>
      <c r="IU101" s="49" t="s">
        <v>282</v>
      </c>
      <c r="IV101" s="49">
        <v>0.19</v>
      </c>
      <c r="IW101" s="49">
        <v>0.35</v>
      </c>
      <c r="IX101" s="49">
        <v>0.18</v>
      </c>
      <c r="IY101" s="49">
        <v>0</v>
      </c>
      <c r="JB101" s="49" t="s">
        <v>282</v>
      </c>
      <c r="JC101">
        <v>0.35</v>
      </c>
      <c r="JD101">
        <v>0</v>
      </c>
      <c r="JE101">
        <v>0.66</v>
      </c>
      <c r="JF101">
        <v>0</v>
      </c>
      <c r="JI101" s="49" t="s">
        <v>282</v>
      </c>
      <c r="JJ101" s="49">
        <v>0</v>
      </c>
      <c r="JK101" s="49">
        <v>0</v>
      </c>
      <c r="JL101" s="49">
        <v>0</v>
      </c>
      <c r="JM101" s="49">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c r="YD101" t="s">
        <v>282</v>
      </c>
      <c r="YE101">
        <v>0.2</v>
      </c>
      <c r="YF101">
        <v>0.22</v>
      </c>
      <c r="YG101">
        <v>0.06</v>
      </c>
      <c r="YH101">
        <v>0</v>
      </c>
      <c r="YK101" t="s">
        <v>282</v>
      </c>
      <c r="YL101">
        <v>0.04</v>
      </c>
      <c r="YM101">
        <v>0</v>
      </c>
      <c r="YN101">
        <v>0.06</v>
      </c>
      <c r="YO101">
        <v>7.0000000000000007E-2</v>
      </c>
      <c r="YP101">
        <v>0</v>
      </c>
    </row>
    <row r="102" spans="1:666"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9" t="s">
        <v>283</v>
      </c>
      <c r="HF102" s="49">
        <v>0.46</v>
      </c>
      <c r="HG102" s="49">
        <v>0</v>
      </c>
      <c r="HH102" s="49">
        <v>0.43</v>
      </c>
      <c r="HI102" s="49">
        <v>3</v>
      </c>
      <c r="HL102" s="49" t="s">
        <v>283</v>
      </c>
      <c r="HM102" s="49">
        <v>0.56000000000000005</v>
      </c>
      <c r="HN102" s="49">
        <v>1.25</v>
      </c>
      <c r="HO102" s="49">
        <v>0.21</v>
      </c>
      <c r="HP102" s="49">
        <v>0</v>
      </c>
      <c r="HS102" s="49" t="s">
        <v>283</v>
      </c>
      <c r="HT102" s="49">
        <v>0.92</v>
      </c>
      <c r="HU102" s="49">
        <v>1.6</v>
      </c>
      <c r="HV102" s="49">
        <v>0.68</v>
      </c>
      <c r="HW102" s="49">
        <v>0</v>
      </c>
      <c r="HZ102" s="49" t="s">
        <v>283</v>
      </c>
      <c r="IA102">
        <v>0.35</v>
      </c>
      <c r="IB102">
        <v>0</v>
      </c>
      <c r="IC102">
        <v>0.3</v>
      </c>
      <c r="ID102">
        <v>1.74</v>
      </c>
      <c r="IG102" s="49" t="s">
        <v>283</v>
      </c>
      <c r="IH102" s="49">
        <v>0.53</v>
      </c>
      <c r="II102" s="49">
        <v>0.82</v>
      </c>
      <c r="IJ102" s="49">
        <v>0.28000000000000003</v>
      </c>
      <c r="IK102" s="49">
        <v>1.06</v>
      </c>
      <c r="IN102" s="49" t="s">
        <v>283</v>
      </c>
      <c r="IO102" s="49">
        <v>2.89</v>
      </c>
      <c r="IP102" s="49">
        <v>9.08</v>
      </c>
      <c r="IQ102" s="49">
        <v>0.59</v>
      </c>
      <c r="IR102" s="49">
        <v>1.1499999999999999</v>
      </c>
      <c r="IU102" s="49" t="s">
        <v>283</v>
      </c>
      <c r="IV102" s="49">
        <v>2.5099999999999998</v>
      </c>
      <c r="IW102" s="49">
        <v>4.8499999999999996</v>
      </c>
      <c r="IX102" s="49">
        <v>1.19</v>
      </c>
      <c r="IY102" s="49">
        <v>5.23</v>
      </c>
      <c r="JB102" s="49" t="s">
        <v>283</v>
      </c>
      <c r="JC102">
        <v>3.06</v>
      </c>
      <c r="JD102">
        <v>8.36</v>
      </c>
      <c r="JE102">
        <v>0.83</v>
      </c>
      <c r="JF102">
        <v>2.71</v>
      </c>
      <c r="JI102" s="49" t="s">
        <v>283</v>
      </c>
      <c r="JJ102" s="49">
        <v>3.45</v>
      </c>
      <c r="JK102" s="49">
        <v>8.86</v>
      </c>
      <c r="JL102" s="49">
        <v>0.59</v>
      </c>
      <c r="JM102" s="49">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c r="YD102" t="s">
        <v>283</v>
      </c>
      <c r="YE102">
        <v>4.18</v>
      </c>
      <c r="YF102">
        <v>8.11</v>
      </c>
      <c r="YG102">
        <v>2.39</v>
      </c>
      <c r="YH102">
        <v>0</v>
      </c>
      <c r="YK102" t="s">
        <v>283</v>
      </c>
      <c r="YL102">
        <v>1.18</v>
      </c>
      <c r="YM102">
        <v>2.21</v>
      </c>
      <c r="YN102">
        <v>0.76</v>
      </c>
      <c r="YO102">
        <v>0.95</v>
      </c>
      <c r="YP102">
        <v>0</v>
      </c>
    </row>
    <row r="103" spans="1:666"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9" t="s">
        <v>284</v>
      </c>
      <c r="HF103" s="49">
        <v>1.91</v>
      </c>
      <c r="HG103" s="49">
        <v>0.93</v>
      </c>
      <c r="HH103" s="49">
        <v>2.56</v>
      </c>
      <c r="HI103" s="49">
        <v>1.97</v>
      </c>
      <c r="HL103" s="49" t="s">
        <v>284</v>
      </c>
      <c r="HM103" s="49">
        <v>3.18</v>
      </c>
      <c r="HN103" s="49">
        <v>1.3</v>
      </c>
      <c r="HO103" s="49">
        <v>5.04</v>
      </c>
      <c r="HP103" s="49">
        <v>0.75</v>
      </c>
      <c r="HS103" s="49" t="s">
        <v>284</v>
      </c>
      <c r="HT103" s="49">
        <v>2.19</v>
      </c>
      <c r="HU103" s="49">
        <v>0.9</v>
      </c>
      <c r="HV103" s="49">
        <v>3.22</v>
      </c>
      <c r="HW103" s="49">
        <v>0.46</v>
      </c>
      <c r="HZ103" s="49" t="s">
        <v>284</v>
      </c>
      <c r="IA103">
        <v>2.48</v>
      </c>
      <c r="IB103">
        <v>1.24</v>
      </c>
      <c r="IC103">
        <v>3.3</v>
      </c>
      <c r="ID103">
        <v>2.0299999999999998</v>
      </c>
      <c r="IG103" s="49" t="s">
        <v>284</v>
      </c>
      <c r="IH103" s="49">
        <v>4.04</v>
      </c>
      <c r="II103" s="49">
        <v>1.93</v>
      </c>
      <c r="IJ103" s="49">
        <v>5.37</v>
      </c>
      <c r="IK103" s="49">
        <v>2.8</v>
      </c>
      <c r="IN103" s="49" t="s">
        <v>284</v>
      </c>
      <c r="IO103" s="49">
        <v>2.61</v>
      </c>
      <c r="IP103" s="49">
        <v>0.75</v>
      </c>
      <c r="IQ103" s="49">
        <v>3.85</v>
      </c>
      <c r="IR103" s="49">
        <v>1.45</v>
      </c>
      <c r="IU103" s="49" t="s">
        <v>284</v>
      </c>
      <c r="IV103" s="49">
        <v>2.2599999999999998</v>
      </c>
      <c r="IW103" s="49">
        <v>0.12</v>
      </c>
      <c r="IX103" s="49">
        <v>3.66</v>
      </c>
      <c r="IY103" s="49">
        <v>0</v>
      </c>
      <c r="JB103" s="49" t="s">
        <v>284</v>
      </c>
      <c r="JC103">
        <v>2.84</v>
      </c>
      <c r="JD103">
        <v>0.16</v>
      </c>
      <c r="JE103">
        <v>4.0199999999999996</v>
      </c>
      <c r="JF103">
        <v>5.74</v>
      </c>
      <c r="JI103" s="49" t="s">
        <v>284</v>
      </c>
      <c r="JJ103" s="49">
        <v>3.2</v>
      </c>
      <c r="JK103" s="49">
        <v>0.59</v>
      </c>
      <c r="JL103" s="49">
        <v>5.0199999999999996</v>
      </c>
      <c r="JM103" s="49">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c r="YD103" t="s">
        <v>284</v>
      </c>
      <c r="YE103">
        <v>0.46</v>
      </c>
      <c r="YF103">
        <v>0.6</v>
      </c>
      <c r="YG103">
        <v>0.52</v>
      </c>
      <c r="YH103">
        <v>0</v>
      </c>
      <c r="YK103" t="s">
        <v>284</v>
      </c>
      <c r="YL103">
        <v>3.89</v>
      </c>
      <c r="YM103">
        <v>0.92</v>
      </c>
      <c r="YN103">
        <v>5.12</v>
      </c>
      <c r="YO103">
        <v>3.22</v>
      </c>
      <c r="YP103">
        <v>12.76</v>
      </c>
    </row>
    <row r="104" spans="1:666"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9" t="s">
        <v>285</v>
      </c>
      <c r="HF104" s="49">
        <v>5.3</v>
      </c>
      <c r="HG104" s="49">
        <v>11.4</v>
      </c>
      <c r="HH104" s="49">
        <v>3.46</v>
      </c>
      <c r="HI104" s="49">
        <v>7.52</v>
      </c>
      <c r="HL104" s="49" t="s">
        <v>285</v>
      </c>
      <c r="HM104" s="49">
        <v>5.16</v>
      </c>
      <c r="HN104" s="49">
        <v>10.89</v>
      </c>
      <c r="HO104" s="49">
        <v>2.36</v>
      </c>
      <c r="HP104" s="49">
        <v>1.1200000000000001</v>
      </c>
      <c r="HS104" s="49" t="s">
        <v>285</v>
      </c>
      <c r="HT104" s="49">
        <v>1.89</v>
      </c>
      <c r="HU104" s="49">
        <v>2.88</v>
      </c>
      <c r="HV104" s="49">
        <v>1.35</v>
      </c>
      <c r="HW104" s="49">
        <v>3.06</v>
      </c>
      <c r="HZ104" s="49" t="s">
        <v>285</v>
      </c>
      <c r="IA104">
        <v>3.16</v>
      </c>
      <c r="IB104">
        <v>4.7300000000000004</v>
      </c>
      <c r="IC104">
        <v>2.14</v>
      </c>
      <c r="ID104">
        <v>3.53</v>
      </c>
      <c r="IG104" s="49" t="s">
        <v>285</v>
      </c>
      <c r="IH104" s="49">
        <v>2.0099999999999998</v>
      </c>
      <c r="II104" s="49">
        <v>3.13</v>
      </c>
      <c r="IJ104" s="49">
        <v>1.51</v>
      </c>
      <c r="IK104" s="49">
        <v>0.7</v>
      </c>
      <c r="IN104" s="49" t="s">
        <v>285</v>
      </c>
      <c r="IO104" s="49">
        <v>1.53</v>
      </c>
      <c r="IP104" s="49">
        <v>3.05</v>
      </c>
      <c r="IQ104" s="49">
        <v>0.86</v>
      </c>
      <c r="IR104" s="49">
        <v>1.34</v>
      </c>
      <c r="IU104" s="49" t="s">
        <v>285</v>
      </c>
      <c r="IV104" s="49">
        <v>2.04</v>
      </c>
      <c r="IW104" s="49">
        <v>2.11</v>
      </c>
      <c r="IX104" s="49">
        <v>1.74</v>
      </c>
      <c r="IY104" s="49">
        <v>1.07</v>
      </c>
      <c r="JB104" s="49" t="s">
        <v>285</v>
      </c>
      <c r="JC104">
        <v>1.42</v>
      </c>
      <c r="JD104">
        <v>1.28</v>
      </c>
      <c r="JE104">
        <v>1.98</v>
      </c>
      <c r="JF104">
        <v>0.51</v>
      </c>
      <c r="JI104" s="49" t="s">
        <v>285</v>
      </c>
      <c r="JJ104" s="49">
        <v>1</v>
      </c>
      <c r="JK104" s="49">
        <v>0.79</v>
      </c>
      <c r="JL104" s="49">
        <v>1.24</v>
      </c>
      <c r="JM104" s="49">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c r="YD104" t="s">
        <v>285</v>
      </c>
      <c r="YE104">
        <v>4.57</v>
      </c>
      <c r="YF104">
        <v>9.92</v>
      </c>
      <c r="YG104">
        <v>2.6</v>
      </c>
      <c r="YH104">
        <v>0.66</v>
      </c>
      <c r="YK104" t="s">
        <v>285</v>
      </c>
      <c r="YL104">
        <v>6.39</v>
      </c>
      <c r="YM104">
        <v>5.49</v>
      </c>
      <c r="YN104">
        <v>6.58</v>
      </c>
      <c r="YO104">
        <v>6.31</v>
      </c>
      <c r="YP104">
        <v>7.67</v>
      </c>
    </row>
    <row r="105" spans="1:666"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9" t="s">
        <v>286</v>
      </c>
      <c r="HF105" s="49">
        <v>0.53</v>
      </c>
      <c r="HG105" s="49">
        <v>0</v>
      </c>
      <c r="HH105" s="49">
        <v>0.98</v>
      </c>
      <c r="HI105" s="49">
        <v>0</v>
      </c>
      <c r="HL105" s="49" t="s">
        <v>286</v>
      </c>
      <c r="HM105" s="49">
        <v>0</v>
      </c>
      <c r="HN105" s="49">
        <v>0</v>
      </c>
      <c r="HO105" s="49">
        <v>0</v>
      </c>
      <c r="HP105" s="49">
        <v>0</v>
      </c>
      <c r="HS105" s="49" t="s">
        <v>286</v>
      </c>
      <c r="HT105" s="49">
        <v>0.3</v>
      </c>
      <c r="HU105" s="49">
        <v>0.14000000000000001</v>
      </c>
      <c r="HV105" s="49">
        <v>0.26</v>
      </c>
      <c r="HW105" s="49">
        <v>0</v>
      </c>
      <c r="HZ105" s="49" t="s">
        <v>286</v>
      </c>
      <c r="IA105">
        <v>0.04</v>
      </c>
      <c r="IB105">
        <v>0</v>
      </c>
      <c r="IC105">
        <v>0</v>
      </c>
      <c r="ID105">
        <v>0.37</v>
      </c>
      <c r="IG105" s="49" t="s">
        <v>286</v>
      </c>
      <c r="IH105" s="49">
        <v>0.2</v>
      </c>
      <c r="II105" s="49">
        <v>0.47</v>
      </c>
      <c r="IJ105" s="49">
        <v>0.08</v>
      </c>
      <c r="IK105" s="49">
        <v>0</v>
      </c>
      <c r="IN105" s="49" t="s">
        <v>286</v>
      </c>
      <c r="IO105" s="49">
        <v>0.43</v>
      </c>
      <c r="IP105" s="49">
        <v>0.18</v>
      </c>
      <c r="IQ105" s="49">
        <v>0.7</v>
      </c>
      <c r="IR105" s="49">
        <v>0</v>
      </c>
      <c r="IU105" s="49" t="s">
        <v>286</v>
      </c>
      <c r="IV105" s="49">
        <v>0.34</v>
      </c>
      <c r="IW105" s="49">
        <v>0</v>
      </c>
      <c r="IX105" s="49">
        <v>0.25</v>
      </c>
      <c r="IY105" s="49">
        <v>0</v>
      </c>
      <c r="JB105" s="49" t="s">
        <v>286</v>
      </c>
      <c r="JC105">
        <v>0.13</v>
      </c>
      <c r="JD105">
        <v>0.17</v>
      </c>
      <c r="JE105">
        <v>0.06</v>
      </c>
      <c r="JF105">
        <v>0.47</v>
      </c>
      <c r="JI105" s="49" t="s">
        <v>286</v>
      </c>
      <c r="JJ105" s="49">
        <v>1.04</v>
      </c>
      <c r="JK105" s="49">
        <v>0.45</v>
      </c>
      <c r="JL105" s="49">
        <v>1.63</v>
      </c>
      <c r="JM105" s="49">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c r="YD105" t="s">
        <v>286</v>
      </c>
      <c r="YE105">
        <v>7.0000000000000007E-2</v>
      </c>
      <c r="YF105">
        <v>0</v>
      </c>
      <c r="YG105">
        <v>0</v>
      </c>
      <c r="YH105">
        <v>0</v>
      </c>
      <c r="YK105" t="s">
        <v>286</v>
      </c>
      <c r="YL105">
        <v>1.7</v>
      </c>
      <c r="YM105">
        <v>0.08</v>
      </c>
      <c r="YN105">
        <v>2.2599999999999998</v>
      </c>
      <c r="YO105">
        <v>2.66</v>
      </c>
      <c r="YP105">
        <v>0.65</v>
      </c>
    </row>
    <row r="106" spans="1:666"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9" t="s">
        <v>287</v>
      </c>
      <c r="HF106" s="49">
        <v>0.17</v>
      </c>
      <c r="HG106" s="49">
        <v>0</v>
      </c>
      <c r="HH106" s="49">
        <v>0.31</v>
      </c>
      <c r="HI106" s="49">
        <v>0</v>
      </c>
      <c r="HL106" s="49" t="s">
        <v>287</v>
      </c>
      <c r="HM106" s="49">
        <v>0.33</v>
      </c>
      <c r="HN106" s="49">
        <v>0.79</v>
      </c>
      <c r="HO106" s="49">
        <v>0.13</v>
      </c>
      <c r="HP106" s="49">
        <v>0</v>
      </c>
      <c r="HS106" s="49" t="s">
        <v>287</v>
      </c>
      <c r="HT106" s="49">
        <v>0.17</v>
      </c>
      <c r="HU106" s="49">
        <v>0.56999999999999995</v>
      </c>
      <c r="HV106" s="49">
        <v>0</v>
      </c>
      <c r="HW106" s="49">
        <v>0</v>
      </c>
      <c r="HZ106" s="49" t="s">
        <v>287</v>
      </c>
      <c r="IA106">
        <v>0</v>
      </c>
      <c r="IB106">
        <v>0</v>
      </c>
      <c r="IC106">
        <v>0</v>
      </c>
      <c r="ID106">
        <v>0</v>
      </c>
      <c r="IG106" s="49" t="s">
        <v>287</v>
      </c>
      <c r="IH106" s="49">
        <v>0.1</v>
      </c>
      <c r="II106" s="49">
        <v>0</v>
      </c>
      <c r="IJ106" s="49">
        <v>7.0000000000000007E-2</v>
      </c>
      <c r="IK106" s="49">
        <v>0</v>
      </c>
      <c r="IN106" s="49" t="s">
        <v>287</v>
      </c>
      <c r="IO106" s="49">
        <v>0.2</v>
      </c>
      <c r="IP106" s="49">
        <v>0.23</v>
      </c>
      <c r="IQ106" s="49">
        <v>0.26</v>
      </c>
      <c r="IR106" s="49">
        <v>0</v>
      </c>
      <c r="IU106" s="49" t="s">
        <v>287</v>
      </c>
      <c r="IV106" s="49">
        <v>0.17</v>
      </c>
      <c r="IW106" s="49">
        <v>0</v>
      </c>
      <c r="IX106" s="49">
        <v>0.2</v>
      </c>
      <c r="IY106" s="49">
        <v>0</v>
      </c>
      <c r="JB106" s="49" t="s">
        <v>287</v>
      </c>
      <c r="JC106">
        <v>0</v>
      </c>
      <c r="JD106">
        <v>0</v>
      </c>
      <c r="JE106">
        <v>0</v>
      </c>
      <c r="JF106">
        <v>0</v>
      </c>
      <c r="JI106" s="49" t="s">
        <v>287</v>
      </c>
      <c r="JJ106" s="49">
        <v>0.1</v>
      </c>
      <c r="JK106" s="49">
        <v>0.35</v>
      </c>
      <c r="JL106" s="49">
        <v>0</v>
      </c>
      <c r="JM106" s="49">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c r="YD106" t="s">
        <v>287</v>
      </c>
      <c r="YE106">
        <v>2.41</v>
      </c>
      <c r="YF106">
        <v>5.24</v>
      </c>
      <c r="YG106">
        <v>0.84</v>
      </c>
      <c r="YH106">
        <v>0</v>
      </c>
      <c r="YK106" t="s">
        <v>287</v>
      </c>
      <c r="YL106">
        <v>0.37</v>
      </c>
      <c r="YM106">
        <v>1.05</v>
      </c>
      <c r="YN106">
        <v>0.22</v>
      </c>
      <c r="YO106">
        <v>0.27</v>
      </c>
      <c r="YP106">
        <v>0</v>
      </c>
    </row>
    <row r="107" spans="1:666"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9" t="s">
        <v>288</v>
      </c>
      <c r="HF107" s="49">
        <v>0.18</v>
      </c>
      <c r="HG107" s="49">
        <v>0</v>
      </c>
      <c r="HH107" s="49">
        <v>0.32</v>
      </c>
      <c r="HI107" s="49">
        <v>0</v>
      </c>
      <c r="HL107" s="49" t="s">
        <v>288</v>
      </c>
      <c r="HM107" s="49">
        <v>0.11</v>
      </c>
      <c r="HN107" s="49">
        <v>0</v>
      </c>
      <c r="HO107" s="49">
        <v>0.22</v>
      </c>
      <c r="HP107" s="49">
        <v>0</v>
      </c>
      <c r="HS107" s="49" t="s">
        <v>288</v>
      </c>
      <c r="HT107" s="49">
        <v>0</v>
      </c>
      <c r="HU107" s="49">
        <v>0</v>
      </c>
      <c r="HV107" s="49">
        <v>0</v>
      </c>
      <c r="HW107" s="49">
        <v>0</v>
      </c>
      <c r="HZ107" s="49" t="s">
        <v>288</v>
      </c>
      <c r="IA107">
        <v>0.25</v>
      </c>
      <c r="IB107">
        <v>0</v>
      </c>
      <c r="IC107">
        <v>0.44</v>
      </c>
      <c r="ID107">
        <v>0</v>
      </c>
      <c r="IG107" s="49" t="s">
        <v>288</v>
      </c>
      <c r="IH107" s="49">
        <v>0.11</v>
      </c>
      <c r="II107" s="49">
        <v>0.28000000000000003</v>
      </c>
      <c r="IJ107" s="49">
        <v>0.08</v>
      </c>
      <c r="IK107" s="49">
        <v>0</v>
      </c>
      <c r="IN107" s="49" t="s">
        <v>288</v>
      </c>
      <c r="IO107" s="49">
        <v>0.2</v>
      </c>
      <c r="IP107" s="49">
        <v>0</v>
      </c>
      <c r="IQ107" s="49">
        <v>0.17</v>
      </c>
      <c r="IR107" s="49">
        <v>0</v>
      </c>
      <c r="IU107" s="49" t="s">
        <v>288</v>
      </c>
      <c r="IV107" s="49">
        <v>0.04</v>
      </c>
      <c r="IW107" s="49">
        <v>0</v>
      </c>
      <c r="IX107" s="49">
        <v>7.0000000000000007E-2</v>
      </c>
      <c r="IY107" s="49">
        <v>0</v>
      </c>
      <c r="JB107" s="49" t="s">
        <v>288</v>
      </c>
      <c r="JC107">
        <v>0</v>
      </c>
      <c r="JD107">
        <v>0</v>
      </c>
      <c r="JE107">
        <v>0</v>
      </c>
      <c r="JF107">
        <v>0</v>
      </c>
      <c r="JI107" s="49" t="s">
        <v>288</v>
      </c>
      <c r="JJ107" s="49">
        <v>0</v>
      </c>
      <c r="JK107" s="49">
        <v>0</v>
      </c>
      <c r="JL107" s="49">
        <v>0</v>
      </c>
      <c r="JM107" s="49">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c r="YD107" t="s">
        <v>288</v>
      </c>
      <c r="YE107">
        <v>0.28999999999999998</v>
      </c>
      <c r="YF107">
        <v>0.52</v>
      </c>
      <c r="YG107">
        <v>0.24</v>
      </c>
      <c r="YH107">
        <v>0</v>
      </c>
      <c r="YK107" t="s">
        <v>288</v>
      </c>
      <c r="YL107">
        <v>0.42</v>
      </c>
      <c r="YM107">
        <v>1.65</v>
      </c>
      <c r="YN107">
        <v>0.1</v>
      </c>
      <c r="YO107">
        <v>0.12</v>
      </c>
      <c r="YP107">
        <v>0</v>
      </c>
    </row>
    <row r="108" spans="1:666"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9" t="s">
        <v>289</v>
      </c>
      <c r="HF108" s="49">
        <v>0.28999999999999998</v>
      </c>
      <c r="HG108" s="49">
        <v>0</v>
      </c>
      <c r="HH108" s="49">
        <v>0.45</v>
      </c>
      <c r="HI108" s="49">
        <v>0</v>
      </c>
      <c r="HL108" s="49" t="s">
        <v>289</v>
      </c>
      <c r="HM108" s="49">
        <v>0.23</v>
      </c>
      <c r="HN108" s="49">
        <v>0.11</v>
      </c>
      <c r="HO108" s="49">
        <v>0.28999999999999998</v>
      </c>
      <c r="HP108" s="49">
        <v>0</v>
      </c>
      <c r="HS108" s="49" t="s">
        <v>289</v>
      </c>
      <c r="HT108" s="49">
        <v>0</v>
      </c>
      <c r="HU108" s="49">
        <v>0</v>
      </c>
      <c r="HV108" s="49">
        <v>0</v>
      </c>
      <c r="HW108" s="49">
        <v>0</v>
      </c>
      <c r="HZ108" s="49" t="s">
        <v>289</v>
      </c>
      <c r="IA108">
        <v>0.28000000000000003</v>
      </c>
      <c r="IB108">
        <v>0</v>
      </c>
      <c r="IC108">
        <v>7.0000000000000007E-2</v>
      </c>
      <c r="ID108">
        <v>2.34</v>
      </c>
      <c r="IG108" s="49" t="s">
        <v>289</v>
      </c>
      <c r="IH108" s="49">
        <v>0.32</v>
      </c>
      <c r="II108" s="49">
        <v>1.0900000000000001</v>
      </c>
      <c r="IJ108" s="49">
        <v>7.0000000000000007E-2</v>
      </c>
      <c r="IK108" s="49">
        <v>0.28000000000000003</v>
      </c>
      <c r="IN108" s="49" t="s">
        <v>289</v>
      </c>
      <c r="IO108" s="49">
        <v>0.55000000000000004</v>
      </c>
      <c r="IP108" s="49">
        <v>0</v>
      </c>
      <c r="IQ108" s="49">
        <v>0.7</v>
      </c>
      <c r="IR108" s="49">
        <v>1.41</v>
      </c>
      <c r="IU108" s="49" t="s">
        <v>289</v>
      </c>
      <c r="IV108" s="49">
        <v>0.26</v>
      </c>
      <c r="IW108" s="49">
        <v>0</v>
      </c>
      <c r="IX108" s="49">
        <v>0.33</v>
      </c>
      <c r="IY108" s="49">
        <v>0.89</v>
      </c>
      <c r="JB108" s="49" t="s">
        <v>289</v>
      </c>
      <c r="JC108">
        <v>0.22</v>
      </c>
      <c r="JD108">
        <v>0.09</v>
      </c>
      <c r="JE108">
        <v>0</v>
      </c>
      <c r="JF108">
        <v>1.61</v>
      </c>
      <c r="JI108" s="49" t="s">
        <v>289</v>
      </c>
      <c r="JJ108" s="49">
        <v>0.3</v>
      </c>
      <c r="JK108" s="49">
        <v>0</v>
      </c>
      <c r="JL108" s="49">
        <v>0.27</v>
      </c>
      <c r="JM108" s="49">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c r="YD108" t="s">
        <v>289</v>
      </c>
      <c r="YE108">
        <v>0.78</v>
      </c>
      <c r="YF108">
        <v>1.51</v>
      </c>
      <c r="YG108">
        <v>0.57999999999999996</v>
      </c>
      <c r="YH108">
        <v>0</v>
      </c>
      <c r="YK108" t="s">
        <v>289</v>
      </c>
      <c r="YL108">
        <v>0.82</v>
      </c>
      <c r="YM108">
        <v>0.28999999999999998</v>
      </c>
      <c r="YN108">
        <v>1.02</v>
      </c>
      <c r="YO108">
        <v>1.02</v>
      </c>
      <c r="YP108">
        <v>0.99</v>
      </c>
    </row>
    <row r="109" spans="1:666"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9" t="s">
        <v>290</v>
      </c>
      <c r="HF109" s="49">
        <v>0.57999999999999996</v>
      </c>
      <c r="HG109" s="49">
        <v>1.65</v>
      </c>
      <c r="HH109" s="49">
        <v>0.11</v>
      </c>
      <c r="HI109" s="49">
        <v>0</v>
      </c>
      <c r="HL109" s="49" t="s">
        <v>290</v>
      </c>
      <c r="HM109" s="49">
        <v>0</v>
      </c>
      <c r="HN109" s="49">
        <v>0</v>
      </c>
      <c r="HO109" s="49">
        <v>0</v>
      </c>
      <c r="HP109" s="49">
        <v>0</v>
      </c>
      <c r="HS109" s="49" t="s">
        <v>290</v>
      </c>
      <c r="HT109" s="49">
        <v>0.49</v>
      </c>
      <c r="HU109" s="49">
        <v>0.54</v>
      </c>
      <c r="HV109" s="49">
        <v>0.61</v>
      </c>
      <c r="HW109" s="49">
        <v>0</v>
      </c>
      <c r="HZ109" s="49" t="s">
        <v>290</v>
      </c>
      <c r="IA109">
        <v>0.17</v>
      </c>
      <c r="IB109">
        <v>0.36</v>
      </c>
      <c r="IC109">
        <v>0.15</v>
      </c>
      <c r="ID109">
        <v>0</v>
      </c>
      <c r="IG109" s="49" t="s">
        <v>290</v>
      </c>
      <c r="IH109" s="49">
        <v>0.19</v>
      </c>
      <c r="II109" s="49">
        <v>0.82</v>
      </c>
      <c r="IJ109" s="49">
        <v>0</v>
      </c>
      <c r="IK109" s="49">
        <v>0</v>
      </c>
      <c r="IN109" s="49" t="s">
        <v>290</v>
      </c>
      <c r="IO109" s="49">
        <v>0.04</v>
      </c>
      <c r="IP109" s="49">
        <v>0</v>
      </c>
      <c r="IQ109" s="49">
        <v>0</v>
      </c>
      <c r="IR109" s="49">
        <v>0</v>
      </c>
      <c r="IU109" s="49" t="s">
        <v>290</v>
      </c>
      <c r="IV109" s="49">
        <v>0.08</v>
      </c>
      <c r="IW109" s="49">
        <v>0</v>
      </c>
      <c r="IX109" s="49">
        <v>0.05</v>
      </c>
      <c r="IY109" s="49">
        <v>0</v>
      </c>
      <c r="JB109" s="49" t="s">
        <v>290</v>
      </c>
      <c r="JC109">
        <v>0.08</v>
      </c>
      <c r="JD109">
        <v>0.33</v>
      </c>
      <c r="JE109">
        <v>0</v>
      </c>
      <c r="JF109">
        <v>0</v>
      </c>
      <c r="JI109" s="49" t="s">
        <v>290</v>
      </c>
      <c r="JJ109" s="49">
        <v>0.22</v>
      </c>
      <c r="JK109" s="49">
        <v>0.19</v>
      </c>
      <c r="JL109" s="49">
        <v>0.31</v>
      </c>
      <c r="JM109" s="49">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c r="YD109" t="s">
        <v>290</v>
      </c>
      <c r="YE109">
        <v>0.37</v>
      </c>
      <c r="YF109">
        <v>0.1</v>
      </c>
      <c r="YG109">
        <v>0.46</v>
      </c>
      <c r="YH109">
        <v>0</v>
      </c>
      <c r="YK109" t="s">
        <v>290</v>
      </c>
      <c r="YL109">
        <v>0.99</v>
      </c>
      <c r="YM109">
        <v>3.94</v>
      </c>
      <c r="YN109">
        <v>0.13</v>
      </c>
      <c r="YO109">
        <v>0.16</v>
      </c>
      <c r="YP109">
        <v>0</v>
      </c>
    </row>
    <row r="110" spans="1:666"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9" t="s">
        <v>291</v>
      </c>
      <c r="HF110" s="49">
        <v>0.31</v>
      </c>
      <c r="HG110" s="49">
        <v>0.89</v>
      </c>
      <c r="HH110" s="49">
        <v>0.17</v>
      </c>
      <c r="HI110" s="49">
        <v>0</v>
      </c>
      <c r="HL110" s="49" t="s">
        <v>291</v>
      </c>
      <c r="HM110" s="49">
        <v>0.33</v>
      </c>
      <c r="HN110" s="49">
        <v>0.65</v>
      </c>
      <c r="HO110" s="49">
        <v>0.22</v>
      </c>
      <c r="HP110" s="49">
        <v>0</v>
      </c>
      <c r="HS110" s="49" t="s">
        <v>291</v>
      </c>
      <c r="HT110" s="49">
        <v>0.33</v>
      </c>
      <c r="HU110" s="49">
        <v>0.28999999999999998</v>
      </c>
      <c r="HV110" s="49">
        <v>0.44</v>
      </c>
      <c r="HW110" s="49">
        <v>0</v>
      </c>
      <c r="HZ110" s="49" t="s">
        <v>291</v>
      </c>
      <c r="IA110">
        <v>0.19</v>
      </c>
      <c r="IB110">
        <v>0.51</v>
      </c>
      <c r="IC110">
        <v>0.13</v>
      </c>
      <c r="ID110">
        <v>0</v>
      </c>
      <c r="IG110" s="49" t="s">
        <v>291</v>
      </c>
      <c r="IH110" s="49">
        <v>0.4</v>
      </c>
      <c r="II110" s="49">
        <v>1.1100000000000001</v>
      </c>
      <c r="IJ110" s="49">
        <v>0.25</v>
      </c>
      <c r="IK110" s="49">
        <v>0</v>
      </c>
      <c r="IN110" s="49" t="s">
        <v>291</v>
      </c>
      <c r="IO110" s="49">
        <v>0.05</v>
      </c>
      <c r="IP110" s="49">
        <v>0.19</v>
      </c>
      <c r="IQ110" s="49">
        <v>0</v>
      </c>
      <c r="IR110" s="49">
        <v>0</v>
      </c>
      <c r="IU110" s="49" t="s">
        <v>291</v>
      </c>
      <c r="IV110" s="49">
        <v>0.32</v>
      </c>
      <c r="IW110" s="49">
        <v>0.28000000000000003</v>
      </c>
      <c r="IX110" s="49">
        <v>0.35</v>
      </c>
      <c r="IY110" s="49">
        <v>0</v>
      </c>
      <c r="JB110" s="49" t="s">
        <v>291</v>
      </c>
      <c r="JC110">
        <v>0.25</v>
      </c>
      <c r="JD110">
        <v>0</v>
      </c>
      <c r="JE110">
        <v>0.49</v>
      </c>
      <c r="JF110">
        <v>0</v>
      </c>
      <c r="JI110" s="49" t="s">
        <v>291</v>
      </c>
      <c r="JJ110" s="49">
        <v>0.06</v>
      </c>
      <c r="JK110" s="49">
        <v>0</v>
      </c>
      <c r="JL110" s="49">
        <v>0</v>
      </c>
      <c r="JM110" s="49">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c r="YD110" t="s">
        <v>291</v>
      </c>
      <c r="YE110">
        <v>1.17</v>
      </c>
      <c r="YF110">
        <v>0</v>
      </c>
      <c r="YG110">
        <v>2.23</v>
      </c>
      <c r="YH110">
        <v>0</v>
      </c>
      <c r="YK110" t="s">
        <v>291</v>
      </c>
      <c r="YL110">
        <v>10.55</v>
      </c>
      <c r="YM110">
        <v>2.2799999999999998</v>
      </c>
      <c r="YN110">
        <v>13.72</v>
      </c>
      <c r="YO110">
        <v>14.57</v>
      </c>
      <c r="YP110">
        <v>10.32</v>
      </c>
    </row>
    <row r="111" spans="1:666"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9" t="s">
        <v>292</v>
      </c>
      <c r="HF111" s="49">
        <v>1.03</v>
      </c>
      <c r="HG111" s="49">
        <v>1.49</v>
      </c>
      <c r="HH111" s="49">
        <v>0.94</v>
      </c>
      <c r="HI111" s="49">
        <v>0.28999999999999998</v>
      </c>
      <c r="HL111" s="49" t="s">
        <v>292</v>
      </c>
      <c r="HM111" s="49">
        <v>0.9</v>
      </c>
      <c r="HN111" s="49">
        <v>0.79</v>
      </c>
      <c r="HO111" s="49">
        <v>1.2</v>
      </c>
      <c r="HP111" s="49">
        <v>0</v>
      </c>
      <c r="HS111" s="49" t="s">
        <v>292</v>
      </c>
      <c r="HT111" s="49">
        <v>1.0900000000000001</v>
      </c>
      <c r="HU111" s="49">
        <v>0.37</v>
      </c>
      <c r="HV111" s="49">
        <v>1.49</v>
      </c>
      <c r="HW111" s="49">
        <v>1.8</v>
      </c>
      <c r="HZ111" s="49" t="s">
        <v>292</v>
      </c>
      <c r="IA111">
        <v>0.94</v>
      </c>
      <c r="IB111">
        <v>1.08</v>
      </c>
      <c r="IC111">
        <v>1.05</v>
      </c>
      <c r="ID111">
        <v>0.33</v>
      </c>
      <c r="IG111" s="49" t="s">
        <v>292</v>
      </c>
      <c r="IH111" s="49">
        <v>0.37</v>
      </c>
      <c r="II111" s="49">
        <v>0.14000000000000001</v>
      </c>
      <c r="IJ111" s="49">
        <v>0.52</v>
      </c>
      <c r="IK111" s="49">
        <v>0</v>
      </c>
      <c r="IN111" s="49" t="s">
        <v>292</v>
      </c>
      <c r="IO111" s="49">
        <v>0.78</v>
      </c>
      <c r="IP111" s="49">
        <v>0.44</v>
      </c>
      <c r="IQ111" s="49">
        <v>1.1599999999999999</v>
      </c>
      <c r="IR111" s="49">
        <v>0</v>
      </c>
      <c r="IU111" s="49" t="s">
        <v>292</v>
      </c>
      <c r="IV111" s="49">
        <v>0.46</v>
      </c>
      <c r="IW111" s="49">
        <v>0.14000000000000001</v>
      </c>
      <c r="IX111" s="49">
        <v>0.72</v>
      </c>
      <c r="IY111" s="49">
        <v>0</v>
      </c>
      <c r="JB111" s="49" t="s">
        <v>292</v>
      </c>
      <c r="JC111">
        <v>0.97</v>
      </c>
      <c r="JD111">
        <v>0.5</v>
      </c>
      <c r="JE111">
        <v>1.29</v>
      </c>
      <c r="JF111">
        <v>0</v>
      </c>
      <c r="JI111" s="49" t="s">
        <v>292</v>
      </c>
      <c r="JJ111" s="49">
        <v>0.55000000000000004</v>
      </c>
      <c r="JK111" s="49">
        <v>0.67</v>
      </c>
      <c r="JL111" s="49">
        <v>0.32</v>
      </c>
      <c r="JM111" s="49">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c r="YD111" t="s">
        <v>292</v>
      </c>
      <c r="YE111">
        <v>1.19</v>
      </c>
      <c r="YF111">
        <v>1.05</v>
      </c>
      <c r="YG111">
        <v>1.59</v>
      </c>
      <c r="YH111">
        <v>0</v>
      </c>
      <c r="YK111" t="s">
        <v>292</v>
      </c>
      <c r="YL111">
        <v>1.41</v>
      </c>
      <c r="YM111">
        <v>1.45</v>
      </c>
      <c r="YN111">
        <v>1.1399999999999999</v>
      </c>
      <c r="YO111">
        <v>1.22</v>
      </c>
      <c r="YP111">
        <v>0.86</v>
      </c>
    </row>
    <row r="112" spans="1:666"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9" t="s">
        <v>293</v>
      </c>
      <c r="HF112" s="49">
        <v>0.2</v>
      </c>
      <c r="HG112" s="49">
        <v>0</v>
      </c>
      <c r="HH112" s="49">
        <v>0.26</v>
      </c>
      <c r="HI112" s="49">
        <v>0</v>
      </c>
      <c r="HL112" s="49" t="s">
        <v>293</v>
      </c>
      <c r="HM112" s="49">
        <v>0.15</v>
      </c>
      <c r="HN112" s="49">
        <v>0</v>
      </c>
      <c r="HO112" s="49">
        <v>0.28999999999999998</v>
      </c>
      <c r="HP112" s="49">
        <v>0</v>
      </c>
      <c r="HS112" s="49" t="s">
        <v>293</v>
      </c>
      <c r="HT112" s="49">
        <v>0</v>
      </c>
      <c r="HU112" s="49">
        <v>0</v>
      </c>
      <c r="HV112" s="49">
        <v>0</v>
      </c>
      <c r="HW112" s="49">
        <v>0</v>
      </c>
      <c r="HZ112" s="49" t="s">
        <v>293</v>
      </c>
      <c r="IA112">
        <v>0</v>
      </c>
      <c r="IB112">
        <v>0</v>
      </c>
      <c r="IC112">
        <v>0</v>
      </c>
      <c r="ID112">
        <v>0</v>
      </c>
      <c r="IG112" s="49" t="s">
        <v>293</v>
      </c>
      <c r="IH112" s="49">
        <v>0.03</v>
      </c>
      <c r="II112" s="49">
        <v>0</v>
      </c>
      <c r="IJ112" s="49">
        <v>0</v>
      </c>
      <c r="IK112" s="49">
        <v>0</v>
      </c>
      <c r="IN112" s="49" t="s">
        <v>293</v>
      </c>
      <c r="IO112" s="49">
        <v>0.05</v>
      </c>
      <c r="IP112" s="49">
        <v>0.21</v>
      </c>
      <c r="IQ112" s="49">
        <v>0</v>
      </c>
      <c r="IR112" s="49">
        <v>0</v>
      </c>
      <c r="IU112" s="49" t="s">
        <v>293</v>
      </c>
      <c r="IV112" s="49">
        <v>0</v>
      </c>
      <c r="IW112" s="49">
        <v>0</v>
      </c>
      <c r="IX112" s="49">
        <v>0</v>
      </c>
      <c r="IY112" s="49">
        <v>0</v>
      </c>
      <c r="JB112" s="49" t="s">
        <v>293</v>
      </c>
      <c r="JC112">
        <v>0</v>
      </c>
      <c r="JD112">
        <v>0</v>
      </c>
      <c r="JE112">
        <v>0</v>
      </c>
      <c r="JF112">
        <v>0</v>
      </c>
      <c r="JI112" s="49" t="s">
        <v>293</v>
      </c>
      <c r="JJ112" s="49">
        <v>0</v>
      </c>
      <c r="JK112" s="49">
        <v>0</v>
      </c>
      <c r="JL112" s="49">
        <v>0</v>
      </c>
      <c r="JM112" s="49">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c r="YD112" t="s">
        <v>293</v>
      </c>
      <c r="YE112">
        <v>0.76</v>
      </c>
      <c r="YF112">
        <v>0.51</v>
      </c>
      <c r="YG112">
        <v>0.83</v>
      </c>
      <c r="YH112">
        <v>0</v>
      </c>
      <c r="YK112" t="s">
        <v>293</v>
      </c>
      <c r="YL112">
        <v>0.55000000000000004</v>
      </c>
      <c r="YM112">
        <v>0.77</v>
      </c>
      <c r="YN112">
        <v>0.3</v>
      </c>
      <c r="YO112">
        <v>0.37</v>
      </c>
      <c r="YP112">
        <v>0</v>
      </c>
    </row>
    <row r="113" spans="1:666"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9" t="s">
        <v>294</v>
      </c>
      <c r="HF113" s="49">
        <v>0.08</v>
      </c>
      <c r="HG113" s="49">
        <v>0</v>
      </c>
      <c r="HH113" s="49">
        <v>0.1</v>
      </c>
      <c r="HI113" s="49">
        <v>0</v>
      </c>
      <c r="HL113" s="49" t="s">
        <v>294</v>
      </c>
      <c r="HM113" s="49">
        <v>0.08</v>
      </c>
      <c r="HN113" s="49">
        <v>0</v>
      </c>
      <c r="HO113" s="49">
        <v>7.0000000000000007E-2</v>
      </c>
      <c r="HP113" s="49">
        <v>0</v>
      </c>
      <c r="HS113" s="49" t="s">
        <v>294</v>
      </c>
      <c r="HT113" s="49">
        <v>0</v>
      </c>
      <c r="HU113" s="49">
        <v>0</v>
      </c>
      <c r="HV113" s="49">
        <v>0</v>
      </c>
      <c r="HW113" s="49">
        <v>0</v>
      </c>
      <c r="HZ113" s="49" t="s">
        <v>294</v>
      </c>
      <c r="IA113">
        <v>0.05</v>
      </c>
      <c r="IB113">
        <v>0</v>
      </c>
      <c r="IC113">
        <v>0</v>
      </c>
      <c r="ID113">
        <v>0</v>
      </c>
      <c r="IG113" s="49" t="s">
        <v>294</v>
      </c>
      <c r="IH113" s="49">
        <v>0.36</v>
      </c>
      <c r="II113" s="49">
        <v>0.79</v>
      </c>
      <c r="IJ113" s="49">
        <v>0.18</v>
      </c>
      <c r="IK113" s="49">
        <v>0</v>
      </c>
      <c r="IN113" s="49" t="s">
        <v>294</v>
      </c>
      <c r="IO113" s="49">
        <v>0.48</v>
      </c>
      <c r="IP113" s="49">
        <v>1.68</v>
      </c>
      <c r="IQ113" s="49">
        <v>0.05</v>
      </c>
      <c r="IR113" s="49">
        <v>0</v>
      </c>
      <c r="IU113" s="49" t="s">
        <v>294</v>
      </c>
      <c r="IV113" s="49">
        <v>0.05</v>
      </c>
      <c r="IW113" s="49">
        <v>0.17</v>
      </c>
      <c r="IX113" s="49">
        <v>0</v>
      </c>
      <c r="IY113" s="49">
        <v>0</v>
      </c>
      <c r="JB113" s="49" t="s">
        <v>294</v>
      </c>
      <c r="JC113">
        <v>0</v>
      </c>
      <c r="JD113">
        <v>0</v>
      </c>
      <c r="JE113">
        <v>0</v>
      </c>
      <c r="JF113">
        <v>0</v>
      </c>
      <c r="JI113" s="49" t="s">
        <v>294</v>
      </c>
      <c r="JJ113" s="49">
        <v>0</v>
      </c>
      <c r="JK113" s="49">
        <v>0</v>
      </c>
      <c r="JL113" s="49">
        <v>0</v>
      </c>
      <c r="JM113" s="49">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c r="YD113" t="s">
        <v>294</v>
      </c>
      <c r="YE113">
        <v>0.22</v>
      </c>
      <c r="YF113">
        <v>0</v>
      </c>
      <c r="YG113">
        <v>0.23</v>
      </c>
      <c r="YH113">
        <v>0</v>
      </c>
      <c r="YK113" t="s">
        <v>294</v>
      </c>
      <c r="YL113">
        <v>0.28000000000000003</v>
      </c>
      <c r="YM113">
        <v>0</v>
      </c>
      <c r="YN113">
        <v>0.33</v>
      </c>
      <c r="YO113">
        <v>0.42</v>
      </c>
      <c r="YP113">
        <v>0</v>
      </c>
    </row>
    <row r="114" spans="1:666"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9" t="s">
        <v>295</v>
      </c>
      <c r="HF114" s="49">
        <v>0.05</v>
      </c>
      <c r="HG114" s="49">
        <v>0.2</v>
      </c>
      <c r="HH114" s="49">
        <v>0</v>
      </c>
      <c r="HI114" s="49">
        <v>0</v>
      </c>
      <c r="HL114" s="49" t="s">
        <v>295</v>
      </c>
      <c r="HM114" s="49">
        <v>0.36</v>
      </c>
      <c r="HN114" s="49">
        <v>0.71</v>
      </c>
      <c r="HO114" s="49">
        <v>0.24</v>
      </c>
      <c r="HP114" s="49">
        <v>0</v>
      </c>
      <c r="HS114" s="49" t="s">
        <v>295</v>
      </c>
      <c r="HT114" s="49">
        <v>0</v>
      </c>
      <c r="HU114" s="49">
        <v>0</v>
      </c>
      <c r="HV114" s="49">
        <v>0</v>
      </c>
      <c r="HW114" s="49">
        <v>0</v>
      </c>
      <c r="HZ114" s="49" t="s">
        <v>295</v>
      </c>
      <c r="IA114">
        <v>0.22</v>
      </c>
      <c r="IB114">
        <v>0.61</v>
      </c>
      <c r="IC114">
        <v>0.14000000000000001</v>
      </c>
      <c r="ID114">
        <v>0</v>
      </c>
      <c r="IG114" s="49" t="s">
        <v>295</v>
      </c>
      <c r="IH114" s="49">
        <v>0.37</v>
      </c>
      <c r="II114" s="49">
        <v>0.42</v>
      </c>
      <c r="IJ114" s="49">
        <v>0.4</v>
      </c>
      <c r="IK114" s="49">
        <v>0</v>
      </c>
      <c r="IN114" s="49" t="s">
        <v>295</v>
      </c>
      <c r="IO114" s="49">
        <v>0.09</v>
      </c>
      <c r="IP114" s="49">
        <v>0</v>
      </c>
      <c r="IQ114" s="49">
        <v>0.17</v>
      </c>
      <c r="IR114" s="49">
        <v>0</v>
      </c>
      <c r="IU114" s="49" t="s">
        <v>295</v>
      </c>
      <c r="IV114" s="49">
        <v>0.14000000000000001</v>
      </c>
      <c r="IW114" s="49">
        <v>0.16</v>
      </c>
      <c r="IX114" s="49">
        <v>0.18</v>
      </c>
      <c r="IY114" s="49">
        <v>0</v>
      </c>
      <c r="JB114" s="49" t="s">
        <v>295</v>
      </c>
      <c r="JC114">
        <v>0.61</v>
      </c>
      <c r="JD114">
        <v>2.0099999999999998</v>
      </c>
      <c r="JE114">
        <v>0.19</v>
      </c>
      <c r="JF114">
        <v>0</v>
      </c>
      <c r="JI114" s="49" t="s">
        <v>295</v>
      </c>
      <c r="JJ114" s="49">
        <v>0.41</v>
      </c>
      <c r="JK114" s="49">
        <v>0</v>
      </c>
      <c r="JL114" s="49">
        <v>0.77</v>
      </c>
      <c r="JM114" s="49">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c r="YD114" t="s">
        <v>295</v>
      </c>
      <c r="YE114">
        <v>0.5</v>
      </c>
      <c r="YF114">
        <v>0.23</v>
      </c>
      <c r="YG114">
        <v>0.5</v>
      </c>
      <c r="YH114">
        <v>0.88</v>
      </c>
      <c r="YK114" t="s">
        <v>295</v>
      </c>
      <c r="YL114">
        <v>0.69</v>
      </c>
      <c r="YM114">
        <v>1.3</v>
      </c>
      <c r="YN114">
        <v>0.43</v>
      </c>
      <c r="YO114">
        <v>0.44</v>
      </c>
      <c r="YP114">
        <v>0.41</v>
      </c>
    </row>
    <row r="115" spans="1:666"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9" t="s">
        <v>296</v>
      </c>
      <c r="HF115" s="49">
        <v>0.39</v>
      </c>
      <c r="HG115" s="49">
        <v>0.21</v>
      </c>
      <c r="HH115" s="49">
        <v>0.13</v>
      </c>
      <c r="HI115" s="49">
        <v>0</v>
      </c>
      <c r="HL115" s="49" t="s">
        <v>296</v>
      </c>
      <c r="HM115" s="49">
        <v>0</v>
      </c>
      <c r="HN115" s="49">
        <v>0</v>
      </c>
      <c r="HO115" s="49">
        <v>0</v>
      </c>
      <c r="HP115" s="49">
        <v>0</v>
      </c>
      <c r="HS115" s="49" t="s">
        <v>296</v>
      </c>
      <c r="HT115" s="49">
        <v>0.09</v>
      </c>
      <c r="HU115" s="49">
        <v>0.12</v>
      </c>
      <c r="HV115" s="49">
        <v>0.09</v>
      </c>
      <c r="HW115" s="49">
        <v>0</v>
      </c>
      <c r="HZ115" s="49" t="s">
        <v>296</v>
      </c>
      <c r="IA115">
        <v>7.0000000000000007E-2</v>
      </c>
      <c r="IB115">
        <v>0</v>
      </c>
      <c r="IC115">
        <v>0</v>
      </c>
      <c r="ID115">
        <v>0</v>
      </c>
      <c r="IG115" s="49" t="s">
        <v>296</v>
      </c>
      <c r="IH115" s="49">
        <v>0.12</v>
      </c>
      <c r="II115" s="49">
        <v>0</v>
      </c>
      <c r="IJ115" s="49">
        <v>0</v>
      </c>
      <c r="IK115" s="49">
        <v>1.1100000000000001</v>
      </c>
      <c r="IN115" s="49" t="s">
        <v>296</v>
      </c>
      <c r="IO115" s="49">
        <v>0</v>
      </c>
      <c r="IP115" s="49">
        <v>0</v>
      </c>
      <c r="IQ115" s="49">
        <v>0</v>
      </c>
      <c r="IR115" s="49">
        <v>0</v>
      </c>
      <c r="IU115" s="49" t="s">
        <v>296</v>
      </c>
      <c r="IV115" s="49">
        <v>0</v>
      </c>
      <c r="IW115" s="49">
        <v>0</v>
      </c>
      <c r="IX115" s="49">
        <v>0</v>
      </c>
      <c r="IY115" s="49">
        <v>0</v>
      </c>
      <c r="JB115" s="49" t="s">
        <v>296</v>
      </c>
      <c r="JC115">
        <v>0.23</v>
      </c>
      <c r="JD115">
        <v>0</v>
      </c>
      <c r="JE115">
        <v>0.31</v>
      </c>
      <c r="JF115">
        <v>0</v>
      </c>
      <c r="JI115" s="49" t="s">
        <v>296</v>
      </c>
      <c r="JJ115" s="49">
        <v>0</v>
      </c>
      <c r="JK115" s="49">
        <v>0</v>
      </c>
      <c r="JL115" s="49">
        <v>0</v>
      </c>
      <c r="JM115" s="49">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c r="YD115" t="s">
        <v>296</v>
      </c>
      <c r="YE115">
        <v>2.33</v>
      </c>
      <c r="YF115">
        <v>5.7</v>
      </c>
      <c r="YG115">
        <v>0.78</v>
      </c>
      <c r="YH115">
        <v>0</v>
      </c>
      <c r="YK115" t="s">
        <v>296</v>
      </c>
      <c r="YL115">
        <v>2.5</v>
      </c>
      <c r="YM115">
        <v>4.46</v>
      </c>
      <c r="YN115">
        <v>1.74</v>
      </c>
      <c r="YO115">
        <v>1.44</v>
      </c>
      <c r="YP115">
        <v>2.96</v>
      </c>
    </row>
    <row r="116" spans="1:666"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9" t="s">
        <v>297</v>
      </c>
      <c r="HF116" s="49">
        <v>0</v>
      </c>
      <c r="HG116" s="49">
        <v>0</v>
      </c>
      <c r="HH116" s="49">
        <v>0</v>
      </c>
      <c r="HI116" s="49">
        <v>0</v>
      </c>
      <c r="HL116" s="49" t="s">
        <v>297</v>
      </c>
      <c r="HM116" s="49">
        <v>0.04</v>
      </c>
      <c r="HN116" s="49">
        <v>0.12</v>
      </c>
      <c r="HO116" s="49">
        <v>0</v>
      </c>
      <c r="HP116" s="49">
        <v>0</v>
      </c>
      <c r="HS116" s="49" t="s">
        <v>297</v>
      </c>
      <c r="HT116" s="49">
        <v>0</v>
      </c>
      <c r="HU116" s="49">
        <v>0</v>
      </c>
      <c r="HV116" s="49">
        <v>0</v>
      </c>
      <c r="HW116" s="49">
        <v>0</v>
      </c>
      <c r="HZ116" s="49" t="s">
        <v>297</v>
      </c>
      <c r="IA116">
        <v>0.03</v>
      </c>
      <c r="IB116">
        <v>0</v>
      </c>
      <c r="IC116">
        <v>0</v>
      </c>
      <c r="ID116">
        <v>0</v>
      </c>
      <c r="IG116" s="49" t="s">
        <v>297</v>
      </c>
      <c r="IH116" s="49">
        <v>0.02</v>
      </c>
      <c r="II116" s="49">
        <v>0.11</v>
      </c>
      <c r="IJ116" s="49">
        <v>0</v>
      </c>
      <c r="IK116" s="49">
        <v>0</v>
      </c>
      <c r="IN116" s="49" t="s">
        <v>297</v>
      </c>
      <c r="IO116" s="49">
        <v>0</v>
      </c>
      <c r="IP116" s="49">
        <v>0</v>
      </c>
      <c r="IQ116" s="49">
        <v>0</v>
      </c>
      <c r="IR116" s="49">
        <v>0</v>
      </c>
      <c r="IU116" s="49" t="s">
        <v>297</v>
      </c>
      <c r="IV116" s="49">
        <v>0.18</v>
      </c>
      <c r="IW116" s="49">
        <v>0.12</v>
      </c>
      <c r="IX116" s="49">
        <v>0.28000000000000003</v>
      </c>
      <c r="IY116" s="49">
        <v>0</v>
      </c>
      <c r="JB116" s="49" t="s">
        <v>297</v>
      </c>
      <c r="JC116">
        <v>0.35</v>
      </c>
      <c r="JD116">
        <v>1.39</v>
      </c>
      <c r="JE116">
        <v>0</v>
      </c>
      <c r="JF116">
        <v>0</v>
      </c>
      <c r="JI116" s="49" t="s">
        <v>297</v>
      </c>
      <c r="JJ116" s="49">
        <v>0</v>
      </c>
      <c r="JK116" s="49">
        <v>0</v>
      </c>
      <c r="JL116" s="49">
        <v>0</v>
      </c>
      <c r="JM116" s="49">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c r="YD116" t="s">
        <v>297</v>
      </c>
      <c r="YE116">
        <v>5.73</v>
      </c>
      <c r="YF116">
        <v>0.37</v>
      </c>
      <c r="YG116">
        <v>8.24</v>
      </c>
      <c r="YH116">
        <v>13.74</v>
      </c>
      <c r="YK116" t="s">
        <v>297</v>
      </c>
      <c r="YL116">
        <v>12.89</v>
      </c>
      <c r="YM116">
        <v>1.88</v>
      </c>
      <c r="YN116">
        <v>17.23</v>
      </c>
      <c r="YO116">
        <v>17.32</v>
      </c>
      <c r="YP116">
        <v>16.86</v>
      </c>
    </row>
    <row r="117" spans="1:666"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9" t="s">
        <v>298</v>
      </c>
      <c r="HF117" s="49">
        <v>0.03</v>
      </c>
      <c r="HG117" s="49">
        <v>0.11</v>
      </c>
      <c r="HH117" s="49">
        <v>0</v>
      </c>
      <c r="HI117" s="49">
        <v>0</v>
      </c>
      <c r="HL117" s="49" t="s">
        <v>298</v>
      </c>
      <c r="HM117" s="49">
        <v>0.12</v>
      </c>
      <c r="HN117" s="49">
        <v>0</v>
      </c>
      <c r="HO117" s="49">
        <v>0</v>
      </c>
      <c r="HP117" s="49">
        <v>0</v>
      </c>
      <c r="HS117" s="49" t="s">
        <v>298</v>
      </c>
      <c r="HT117" s="49">
        <v>0.09</v>
      </c>
      <c r="HU117" s="49">
        <v>0</v>
      </c>
      <c r="HV117" s="49">
        <v>0</v>
      </c>
      <c r="HW117" s="49">
        <v>0</v>
      </c>
      <c r="HZ117" s="49" t="s">
        <v>298</v>
      </c>
      <c r="IA117">
        <v>0</v>
      </c>
      <c r="IB117">
        <v>0</v>
      </c>
      <c r="IC117">
        <v>0</v>
      </c>
      <c r="ID117">
        <v>0</v>
      </c>
      <c r="IG117" s="49" t="s">
        <v>298</v>
      </c>
      <c r="IH117" s="49">
        <v>0.03</v>
      </c>
      <c r="II117" s="49">
        <v>0</v>
      </c>
      <c r="IJ117" s="49">
        <v>0.05</v>
      </c>
      <c r="IK117" s="49">
        <v>0</v>
      </c>
      <c r="IN117" s="49" t="s">
        <v>298</v>
      </c>
      <c r="IO117" s="49">
        <v>0</v>
      </c>
      <c r="IP117" s="49">
        <v>0</v>
      </c>
      <c r="IQ117" s="49">
        <v>0</v>
      </c>
      <c r="IR117" s="49">
        <v>0</v>
      </c>
      <c r="IU117" s="49" t="s">
        <v>298</v>
      </c>
      <c r="IV117" s="49">
        <v>0</v>
      </c>
      <c r="IW117" s="49">
        <v>0</v>
      </c>
      <c r="IX117" s="49">
        <v>0</v>
      </c>
      <c r="IY117" s="49">
        <v>0</v>
      </c>
      <c r="JB117" s="49" t="s">
        <v>298</v>
      </c>
      <c r="JC117">
        <v>0.13</v>
      </c>
      <c r="JD117">
        <v>0</v>
      </c>
      <c r="JE117">
        <v>0</v>
      </c>
      <c r="JF117">
        <v>0</v>
      </c>
      <c r="JI117" s="49" t="s">
        <v>298</v>
      </c>
      <c r="JJ117" s="49">
        <v>0</v>
      </c>
      <c r="JK117" s="49">
        <v>0</v>
      </c>
      <c r="JL117" s="49">
        <v>0</v>
      </c>
      <c r="JM117" s="49">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c r="YD117" t="s">
        <v>298</v>
      </c>
      <c r="YE117">
        <v>0.16</v>
      </c>
      <c r="YF117">
        <v>0</v>
      </c>
      <c r="YG117">
        <v>0</v>
      </c>
      <c r="YH117">
        <v>1.74</v>
      </c>
      <c r="YK117" t="s">
        <v>298</v>
      </c>
      <c r="YL117">
        <v>0.46</v>
      </c>
      <c r="YM117">
        <v>0.69</v>
      </c>
      <c r="YN117">
        <v>0.08</v>
      </c>
      <c r="YO117">
        <v>0.1</v>
      </c>
      <c r="YP117">
        <v>0</v>
      </c>
    </row>
    <row r="118" spans="1:666"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9" t="s">
        <v>299</v>
      </c>
      <c r="HF118" s="49">
        <v>0.16</v>
      </c>
      <c r="HG118" s="49">
        <v>0.09</v>
      </c>
      <c r="HH118" s="49">
        <v>0.25</v>
      </c>
      <c r="HI118" s="49">
        <v>0</v>
      </c>
      <c r="HL118" s="49" t="s">
        <v>299</v>
      </c>
      <c r="HM118" s="49">
        <v>0.08</v>
      </c>
      <c r="HN118" s="49">
        <v>0</v>
      </c>
      <c r="HO118" s="49">
        <v>0.16</v>
      </c>
      <c r="HP118" s="49">
        <v>0</v>
      </c>
      <c r="HS118" s="49" t="s">
        <v>299</v>
      </c>
      <c r="HT118" s="49">
        <v>0.09</v>
      </c>
      <c r="HU118" s="49">
        <v>0</v>
      </c>
      <c r="HV118" s="49">
        <v>0.16</v>
      </c>
      <c r="HW118" s="49">
        <v>0</v>
      </c>
      <c r="HZ118" s="49" t="s">
        <v>299</v>
      </c>
      <c r="IA118">
        <v>0</v>
      </c>
      <c r="IB118">
        <v>0</v>
      </c>
      <c r="IC118">
        <v>0</v>
      </c>
      <c r="ID118">
        <v>0</v>
      </c>
      <c r="IG118" s="49" t="s">
        <v>299</v>
      </c>
      <c r="IH118" s="49">
        <v>0.19</v>
      </c>
      <c r="II118" s="49">
        <v>0.67</v>
      </c>
      <c r="IJ118" s="49">
        <v>7.0000000000000007E-2</v>
      </c>
      <c r="IK118" s="49">
        <v>0</v>
      </c>
      <c r="IN118" s="49" t="s">
        <v>299</v>
      </c>
      <c r="IO118" s="49">
        <v>0.05</v>
      </c>
      <c r="IP118" s="49">
        <v>0.13</v>
      </c>
      <c r="IQ118" s="49">
        <v>0.04</v>
      </c>
      <c r="IR118" s="49">
        <v>0</v>
      </c>
      <c r="IU118" s="49" t="s">
        <v>299</v>
      </c>
      <c r="IV118" s="49">
        <v>0.06</v>
      </c>
      <c r="IW118" s="49">
        <v>0</v>
      </c>
      <c r="IX118" s="49">
        <v>0</v>
      </c>
      <c r="IY118" s="49">
        <v>0</v>
      </c>
      <c r="JB118" s="49" t="s">
        <v>299</v>
      </c>
      <c r="JC118">
        <v>0.21</v>
      </c>
      <c r="JD118">
        <v>0.12</v>
      </c>
      <c r="JE118">
        <v>0.35</v>
      </c>
      <c r="JF118">
        <v>0</v>
      </c>
      <c r="JI118" s="49" t="s">
        <v>299</v>
      </c>
      <c r="JJ118" s="49">
        <v>0.36</v>
      </c>
      <c r="JK118" s="49">
        <v>1.31</v>
      </c>
      <c r="JL118" s="49">
        <v>0</v>
      </c>
      <c r="JM118" s="49">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c r="YD118" t="s">
        <v>299</v>
      </c>
      <c r="YE118">
        <v>1.1000000000000001</v>
      </c>
      <c r="YF118">
        <v>0.84</v>
      </c>
      <c r="YG118">
        <v>0.95</v>
      </c>
      <c r="YH118">
        <v>0</v>
      </c>
      <c r="YK118" t="s">
        <v>299</v>
      </c>
      <c r="YL118">
        <v>0.57999999999999996</v>
      </c>
      <c r="YM118">
        <v>1.75</v>
      </c>
      <c r="YN118">
        <v>0.3</v>
      </c>
      <c r="YO118">
        <v>0.38</v>
      </c>
      <c r="YP118">
        <v>0</v>
      </c>
    </row>
    <row r="119" spans="1:666"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9" t="s">
        <v>300</v>
      </c>
      <c r="HF119" s="49">
        <v>0.13</v>
      </c>
      <c r="HG119" s="49">
        <v>0</v>
      </c>
      <c r="HH119" s="49">
        <v>0.18</v>
      </c>
      <c r="HI119" s="49">
        <v>0</v>
      </c>
      <c r="HL119" s="49" t="s">
        <v>300</v>
      </c>
      <c r="HM119" s="49">
        <v>0.13</v>
      </c>
      <c r="HN119" s="49">
        <v>0.25</v>
      </c>
      <c r="HO119" s="49">
        <v>0</v>
      </c>
      <c r="HP119" s="49">
        <v>0</v>
      </c>
      <c r="HS119" s="49" t="s">
        <v>300</v>
      </c>
      <c r="HT119" s="49">
        <v>0.39</v>
      </c>
      <c r="HU119" s="49">
        <v>0.38</v>
      </c>
      <c r="HV119" s="49">
        <v>0.42</v>
      </c>
      <c r="HW119" s="49">
        <v>0</v>
      </c>
      <c r="HZ119" s="49" t="s">
        <v>300</v>
      </c>
      <c r="IA119">
        <v>0.13</v>
      </c>
      <c r="IB119">
        <v>0.4</v>
      </c>
      <c r="IC119">
        <v>0</v>
      </c>
      <c r="ID119">
        <v>0</v>
      </c>
      <c r="IG119" s="49" t="s">
        <v>300</v>
      </c>
      <c r="IH119" s="49">
        <v>0.55000000000000004</v>
      </c>
      <c r="II119" s="49">
        <v>0.69</v>
      </c>
      <c r="IJ119" s="49">
        <v>0.46</v>
      </c>
      <c r="IK119" s="49">
        <v>0</v>
      </c>
      <c r="IN119" s="49" t="s">
        <v>300</v>
      </c>
      <c r="IO119" s="49">
        <v>0.08</v>
      </c>
      <c r="IP119" s="49">
        <v>0</v>
      </c>
      <c r="IQ119" s="49">
        <v>7.0000000000000007E-2</v>
      </c>
      <c r="IR119" s="49">
        <v>0</v>
      </c>
      <c r="IU119" s="49" t="s">
        <v>300</v>
      </c>
      <c r="IV119" s="49">
        <v>0.05</v>
      </c>
      <c r="IW119" s="49">
        <v>0</v>
      </c>
      <c r="IX119" s="49">
        <v>0</v>
      </c>
      <c r="IY119" s="49">
        <v>0</v>
      </c>
      <c r="JB119" s="49" t="s">
        <v>300</v>
      </c>
      <c r="JC119">
        <v>0.17</v>
      </c>
      <c r="JD119">
        <v>0.44</v>
      </c>
      <c r="JE119">
        <v>0</v>
      </c>
      <c r="JF119">
        <v>0</v>
      </c>
      <c r="JI119" s="49" t="s">
        <v>300</v>
      </c>
      <c r="JJ119" s="49">
        <v>0</v>
      </c>
      <c r="JK119" s="49">
        <v>0</v>
      </c>
      <c r="JL119" s="49">
        <v>0</v>
      </c>
      <c r="JM119" s="49">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c r="YD119" t="s">
        <v>300</v>
      </c>
      <c r="YE119">
        <v>0.26</v>
      </c>
      <c r="YF119">
        <v>0.47</v>
      </c>
      <c r="YG119">
        <v>0</v>
      </c>
      <c r="YH119">
        <v>0</v>
      </c>
      <c r="YK119" t="s">
        <v>300</v>
      </c>
      <c r="YL119">
        <v>7.0000000000000007E-2</v>
      </c>
      <c r="YM119">
        <v>0</v>
      </c>
      <c r="YN119">
        <v>0.1</v>
      </c>
      <c r="YO119">
        <v>0.12</v>
      </c>
      <c r="YP119">
        <v>0</v>
      </c>
    </row>
    <row r="120" spans="1:666"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9" t="s">
        <v>301</v>
      </c>
      <c r="HF120" s="49">
        <v>0</v>
      </c>
      <c r="HG120" s="49">
        <v>0</v>
      </c>
      <c r="HH120" s="49">
        <v>0</v>
      </c>
      <c r="HI120" s="49">
        <v>0</v>
      </c>
      <c r="HL120" s="49" t="s">
        <v>301</v>
      </c>
      <c r="HM120" s="49">
        <v>0.06</v>
      </c>
      <c r="HN120" s="49">
        <v>0</v>
      </c>
      <c r="HO120" s="49">
        <v>0.11</v>
      </c>
      <c r="HP120" s="49">
        <v>0</v>
      </c>
      <c r="HS120" s="49" t="s">
        <v>301</v>
      </c>
      <c r="HT120" s="49">
        <v>0</v>
      </c>
      <c r="HU120" s="49">
        <v>0</v>
      </c>
      <c r="HV120" s="49">
        <v>0</v>
      </c>
      <c r="HW120" s="49">
        <v>0</v>
      </c>
      <c r="HZ120" s="49" t="s">
        <v>301</v>
      </c>
      <c r="IA120">
        <v>0.08</v>
      </c>
      <c r="IB120">
        <v>0</v>
      </c>
      <c r="IC120">
        <v>0.15</v>
      </c>
      <c r="ID120">
        <v>0</v>
      </c>
      <c r="IG120" s="49" t="s">
        <v>301</v>
      </c>
      <c r="IH120" s="49">
        <v>0</v>
      </c>
      <c r="II120" s="49">
        <v>0</v>
      </c>
      <c r="IJ120" s="49">
        <v>0</v>
      </c>
      <c r="IK120" s="49">
        <v>0</v>
      </c>
      <c r="IN120" s="49" t="s">
        <v>301</v>
      </c>
      <c r="IO120" s="49">
        <v>7.0000000000000007E-2</v>
      </c>
      <c r="IP120" s="49">
        <v>0</v>
      </c>
      <c r="IQ120" s="49">
        <v>0.13</v>
      </c>
      <c r="IR120" s="49">
        <v>0</v>
      </c>
      <c r="IU120" s="49" t="s">
        <v>301</v>
      </c>
      <c r="IV120" s="49">
        <v>0.23</v>
      </c>
      <c r="IW120" s="49">
        <v>0</v>
      </c>
      <c r="IX120" s="49">
        <v>0.43</v>
      </c>
      <c r="IY120" s="49">
        <v>0</v>
      </c>
      <c r="JB120" s="49" t="s">
        <v>301</v>
      </c>
      <c r="JC120">
        <v>0</v>
      </c>
      <c r="JD120">
        <v>0</v>
      </c>
      <c r="JE120">
        <v>0</v>
      </c>
      <c r="JF120">
        <v>0</v>
      </c>
      <c r="JI120" s="49" t="s">
        <v>301</v>
      </c>
      <c r="JJ120" s="49">
        <v>0</v>
      </c>
      <c r="JK120" s="49">
        <v>0</v>
      </c>
      <c r="JL120" s="49">
        <v>0</v>
      </c>
      <c r="JM120" s="49">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c r="YD120" t="s">
        <v>301</v>
      </c>
      <c r="YE120">
        <v>4.63</v>
      </c>
      <c r="YF120">
        <v>1.35</v>
      </c>
      <c r="YG120">
        <v>7.16</v>
      </c>
      <c r="YH120">
        <v>2.2799999999999998</v>
      </c>
      <c r="YK120" t="s">
        <v>301</v>
      </c>
      <c r="YL120">
        <v>0.93</v>
      </c>
      <c r="YM120">
        <v>0</v>
      </c>
      <c r="YN120">
        <v>1.23</v>
      </c>
      <c r="YO120">
        <v>1.54</v>
      </c>
      <c r="YP120">
        <v>0</v>
      </c>
    </row>
    <row r="121" spans="1:666"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9" t="s">
        <v>302</v>
      </c>
      <c r="HF121" s="49">
        <v>0</v>
      </c>
      <c r="HG121" s="49">
        <v>0</v>
      </c>
      <c r="HH121" s="49">
        <v>0</v>
      </c>
      <c r="HI121" s="49">
        <v>0</v>
      </c>
      <c r="HL121" s="49" t="s">
        <v>302</v>
      </c>
      <c r="HM121" s="49">
        <v>0.12</v>
      </c>
      <c r="HN121" s="49">
        <v>0.11</v>
      </c>
      <c r="HO121" s="49">
        <v>0</v>
      </c>
      <c r="HP121" s="49">
        <v>0</v>
      </c>
      <c r="HS121" s="49" t="s">
        <v>302</v>
      </c>
      <c r="HT121" s="49">
        <v>0.18</v>
      </c>
      <c r="HU121" s="49">
        <v>0</v>
      </c>
      <c r="HV121" s="49">
        <v>0</v>
      </c>
      <c r="HW121" s="49">
        <v>0</v>
      </c>
      <c r="HZ121" s="49" t="s">
        <v>302</v>
      </c>
      <c r="IA121">
        <v>0.16</v>
      </c>
      <c r="IB121">
        <v>0</v>
      </c>
      <c r="IC121">
        <v>0</v>
      </c>
      <c r="ID121">
        <v>0</v>
      </c>
      <c r="IG121" s="49" t="s">
        <v>302</v>
      </c>
      <c r="IH121" s="49">
        <v>0</v>
      </c>
      <c r="II121" s="49">
        <v>0</v>
      </c>
      <c r="IJ121" s="49">
        <v>0</v>
      </c>
      <c r="IK121" s="49">
        <v>0</v>
      </c>
      <c r="IN121" s="49" t="s">
        <v>302</v>
      </c>
      <c r="IO121" s="49">
        <v>7.0000000000000007E-2</v>
      </c>
      <c r="IP121" s="49">
        <v>0</v>
      </c>
      <c r="IQ121" s="49">
        <v>0</v>
      </c>
      <c r="IR121" s="49">
        <v>0</v>
      </c>
      <c r="IU121" s="49" t="s">
        <v>302</v>
      </c>
      <c r="IV121" s="49">
        <v>0.13</v>
      </c>
      <c r="IW121" s="49">
        <v>0</v>
      </c>
      <c r="IX121" s="49">
        <v>7.0000000000000007E-2</v>
      </c>
      <c r="IY121" s="49">
        <v>0</v>
      </c>
      <c r="JB121" s="49" t="s">
        <v>302</v>
      </c>
      <c r="JC121">
        <v>0.08</v>
      </c>
      <c r="JD121">
        <v>0</v>
      </c>
      <c r="JE121">
        <v>0</v>
      </c>
      <c r="JF121">
        <v>0</v>
      </c>
      <c r="JI121" s="49" t="s">
        <v>302</v>
      </c>
      <c r="JJ121" s="49">
        <v>0.05</v>
      </c>
      <c r="JK121" s="49">
        <v>0.18</v>
      </c>
      <c r="JL121" s="49">
        <v>0</v>
      </c>
      <c r="JM121" s="49">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c r="YD121" t="s">
        <v>302</v>
      </c>
      <c r="YE121">
        <v>0.77</v>
      </c>
      <c r="YF121">
        <v>1.68</v>
      </c>
      <c r="YG121">
        <v>0.33</v>
      </c>
      <c r="YH121">
        <v>0</v>
      </c>
      <c r="YK121" t="s">
        <v>302</v>
      </c>
      <c r="YL121">
        <v>0.89</v>
      </c>
      <c r="YM121">
        <v>2.34</v>
      </c>
      <c r="YN121">
        <v>0.24</v>
      </c>
      <c r="YO121">
        <v>0.09</v>
      </c>
      <c r="YP121">
        <v>0.86</v>
      </c>
    </row>
    <row r="122" spans="1:666"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9" t="s">
        <v>303</v>
      </c>
      <c r="HF122" s="49">
        <v>0.05</v>
      </c>
      <c r="HG122" s="49">
        <v>0</v>
      </c>
      <c r="HH122" s="49">
        <v>0.09</v>
      </c>
      <c r="HI122" s="49">
        <v>0</v>
      </c>
      <c r="HL122" s="49" t="s">
        <v>303</v>
      </c>
      <c r="HM122" s="49">
        <v>0.22</v>
      </c>
      <c r="HN122" s="49">
        <v>0</v>
      </c>
      <c r="HO122" s="49">
        <v>0.44</v>
      </c>
      <c r="HP122" s="49">
        <v>0</v>
      </c>
      <c r="HS122" s="49" t="s">
        <v>303</v>
      </c>
      <c r="HT122" s="49">
        <v>0.28000000000000003</v>
      </c>
      <c r="HU122" s="49">
        <v>0</v>
      </c>
      <c r="HV122" s="49">
        <v>0.52</v>
      </c>
      <c r="HW122" s="49">
        <v>0</v>
      </c>
      <c r="HZ122" s="49" t="s">
        <v>303</v>
      </c>
      <c r="IA122">
        <v>0.04</v>
      </c>
      <c r="IB122">
        <v>0</v>
      </c>
      <c r="IC122">
        <v>7.0000000000000007E-2</v>
      </c>
      <c r="ID122">
        <v>0</v>
      </c>
      <c r="IG122" s="49" t="s">
        <v>303</v>
      </c>
      <c r="IH122" s="49">
        <v>0</v>
      </c>
      <c r="II122" s="49">
        <v>0</v>
      </c>
      <c r="IJ122" s="49">
        <v>0</v>
      </c>
      <c r="IK122" s="49">
        <v>0</v>
      </c>
      <c r="IN122" s="49" t="s">
        <v>303</v>
      </c>
      <c r="IO122" s="49">
        <v>0</v>
      </c>
      <c r="IP122" s="49">
        <v>0</v>
      </c>
      <c r="IQ122" s="49">
        <v>0</v>
      </c>
      <c r="IR122" s="49">
        <v>0</v>
      </c>
      <c r="IU122" s="49" t="s">
        <v>303</v>
      </c>
      <c r="IV122" s="49">
        <v>0</v>
      </c>
      <c r="IW122" s="49">
        <v>0</v>
      </c>
      <c r="IX122" s="49">
        <v>0</v>
      </c>
      <c r="IY122" s="49">
        <v>0</v>
      </c>
      <c r="JB122" s="49" t="s">
        <v>303</v>
      </c>
      <c r="JC122">
        <v>0.1</v>
      </c>
      <c r="JD122">
        <v>0.38</v>
      </c>
      <c r="JE122">
        <v>0</v>
      </c>
      <c r="JF122">
        <v>0</v>
      </c>
      <c r="JI122" s="49" t="s">
        <v>303</v>
      </c>
      <c r="JJ122" s="49">
        <v>0</v>
      </c>
      <c r="JK122" s="49">
        <v>0</v>
      </c>
      <c r="JL122" s="49">
        <v>0</v>
      </c>
      <c r="JM122" s="49">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c r="YD122" t="s">
        <v>303</v>
      </c>
      <c r="YE122">
        <v>17.02</v>
      </c>
      <c r="YF122">
        <v>0.46</v>
      </c>
      <c r="YG122">
        <v>23.72</v>
      </c>
      <c r="YH122">
        <v>41</v>
      </c>
      <c r="YK122" t="s">
        <v>303</v>
      </c>
      <c r="YL122">
        <v>1.02</v>
      </c>
      <c r="YM122">
        <v>0.79</v>
      </c>
      <c r="YN122">
        <v>0.93</v>
      </c>
      <c r="YO122">
        <v>0.6</v>
      </c>
      <c r="YP122">
        <v>2.2599999999999998</v>
      </c>
    </row>
    <row r="123" spans="1:666"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9" t="s">
        <v>304</v>
      </c>
      <c r="HF123" s="49">
        <v>0.13</v>
      </c>
      <c r="HG123" s="49">
        <v>0</v>
      </c>
      <c r="HH123" s="49">
        <v>0</v>
      </c>
      <c r="HI123" s="49">
        <v>1.74</v>
      </c>
      <c r="HL123" s="49" t="s">
        <v>304</v>
      </c>
      <c r="HM123" s="49">
        <v>0.15</v>
      </c>
      <c r="HN123" s="49">
        <v>0</v>
      </c>
      <c r="HO123" s="49">
        <v>0</v>
      </c>
      <c r="HP123" s="49">
        <v>0.81</v>
      </c>
      <c r="HS123" s="49" t="s">
        <v>304</v>
      </c>
      <c r="HT123" s="49">
        <v>0.04</v>
      </c>
      <c r="HU123" s="49">
        <v>0.15</v>
      </c>
      <c r="HV123" s="49">
        <v>0</v>
      </c>
      <c r="HW123" s="49">
        <v>0</v>
      </c>
      <c r="HZ123" s="49" t="s">
        <v>304</v>
      </c>
      <c r="IA123">
        <v>0.28000000000000003</v>
      </c>
      <c r="IB123">
        <v>0</v>
      </c>
      <c r="IC123">
        <v>0.38</v>
      </c>
      <c r="ID123">
        <v>0</v>
      </c>
      <c r="IG123" s="49" t="s">
        <v>304</v>
      </c>
      <c r="IH123" s="49">
        <v>0.23</v>
      </c>
      <c r="II123" s="49">
        <v>0.2</v>
      </c>
      <c r="IJ123" s="49">
        <v>0</v>
      </c>
      <c r="IK123" s="49">
        <v>0</v>
      </c>
      <c r="IN123" s="49" t="s">
        <v>304</v>
      </c>
      <c r="IO123" s="49">
        <v>0</v>
      </c>
      <c r="IP123" s="49">
        <v>0</v>
      </c>
      <c r="IQ123" s="49">
        <v>0</v>
      </c>
      <c r="IR123" s="49">
        <v>0</v>
      </c>
      <c r="IU123" s="49" t="s">
        <v>304</v>
      </c>
      <c r="IV123" s="49">
        <v>0.09</v>
      </c>
      <c r="IW123" s="49">
        <v>0.12</v>
      </c>
      <c r="IX123" s="49">
        <v>0.1</v>
      </c>
      <c r="IY123" s="49">
        <v>0</v>
      </c>
      <c r="JB123" s="49" t="s">
        <v>304</v>
      </c>
      <c r="JC123">
        <v>0.11</v>
      </c>
      <c r="JD123">
        <v>0.44</v>
      </c>
      <c r="JE123">
        <v>0</v>
      </c>
      <c r="JF123">
        <v>0</v>
      </c>
      <c r="JI123" s="49" t="s">
        <v>304</v>
      </c>
      <c r="JJ123" s="49">
        <v>0.03</v>
      </c>
      <c r="JK123" s="49">
        <v>0.11</v>
      </c>
      <c r="JL123" s="49">
        <v>0</v>
      </c>
      <c r="JM123" s="49">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c r="YD123" t="s">
        <v>304</v>
      </c>
      <c r="YE123">
        <v>0.11</v>
      </c>
      <c r="YF123">
        <v>0.34</v>
      </c>
      <c r="YG123">
        <v>0</v>
      </c>
      <c r="YH123">
        <v>0</v>
      </c>
      <c r="YK123" t="s">
        <v>304</v>
      </c>
      <c r="YL123">
        <v>0.5</v>
      </c>
      <c r="YM123">
        <v>1.35</v>
      </c>
      <c r="YN123">
        <v>0.31</v>
      </c>
      <c r="YO123">
        <v>0.16</v>
      </c>
      <c r="YP123">
        <v>0.93</v>
      </c>
    </row>
    <row r="124" spans="1:666"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9" t="s">
        <v>305</v>
      </c>
      <c r="HF124" s="49">
        <v>1.06</v>
      </c>
      <c r="HG124" s="49">
        <v>2.31</v>
      </c>
      <c r="HH124" s="49">
        <v>0.93</v>
      </c>
      <c r="HI124" s="49">
        <v>0</v>
      </c>
      <c r="HL124" s="49" t="s">
        <v>305</v>
      </c>
      <c r="HM124" s="49">
        <v>0.86</v>
      </c>
      <c r="HN124" s="49">
        <v>0.77</v>
      </c>
      <c r="HO124" s="49">
        <v>0.33</v>
      </c>
      <c r="HP124" s="49">
        <v>4.24</v>
      </c>
      <c r="HS124" s="49" t="s">
        <v>305</v>
      </c>
      <c r="HT124" s="49">
        <v>1.53</v>
      </c>
      <c r="HU124" s="49">
        <v>1.57</v>
      </c>
      <c r="HV124" s="49">
        <v>0.28999999999999998</v>
      </c>
      <c r="HW124" s="49">
        <v>8.39</v>
      </c>
      <c r="HZ124" s="49" t="s">
        <v>305</v>
      </c>
      <c r="IA124">
        <v>0.84</v>
      </c>
      <c r="IB124">
        <v>1.25</v>
      </c>
      <c r="IC124">
        <v>0.65</v>
      </c>
      <c r="ID124">
        <v>1.69</v>
      </c>
      <c r="IG124" s="49" t="s">
        <v>305</v>
      </c>
      <c r="IH124" s="49">
        <v>0.74</v>
      </c>
      <c r="II124" s="49">
        <v>0</v>
      </c>
      <c r="IJ124" s="49">
        <v>0.62</v>
      </c>
      <c r="IK124" s="49">
        <v>3.6</v>
      </c>
      <c r="IN124" s="49" t="s">
        <v>305</v>
      </c>
      <c r="IO124" s="49">
        <v>0.56000000000000005</v>
      </c>
      <c r="IP124" s="49">
        <v>1.1599999999999999</v>
      </c>
      <c r="IQ124" s="49">
        <v>0.06</v>
      </c>
      <c r="IR124" s="49">
        <v>2.0299999999999998</v>
      </c>
      <c r="IU124" s="49" t="s">
        <v>305</v>
      </c>
      <c r="IV124" s="49">
        <v>0.45</v>
      </c>
      <c r="IW124" s="49">
        <v>0.56000000000000005</v>
      </c>
      <c r="IX124" s="49">
        <v>0.35</v>
      </c>
      <c r="IY124" s="49">
        <v>0.45</v>
      </c>
      <c r="JB124" s="49" t="s">
        <v>305</v>
      </c>
      <c r="JC124">
        <v>0.59</v>
      </c>
      <c r="JD124">
        <v>0.33</v>
      </c>
      <c r="JE124">
        <v>0.57999999999999996</v>
      </c>
      <c r="JF124">
        <v>1.66</v>
      </c>
      <c r="JI124" s="49" t="s">
        <v>305</v>
      </c>
      <c r="JJ124" s="49">
        <v>1.26</v>
      </c>
      <c r="JK124" s="49">
        <v>1.01</v>
      </c>
      <c r="JL124" s="49">
        <v>0.64</v>
      </c>
      <c r="JM124" s="49">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c r="YD124" t="s">
        <v>305</v>
      </c>
      <c r="YE124">
        <v>2.7</v>
      </c>
      <c r="YF124">
        <v>3.59</v>
      </c>
      <c r="YG124">
        <v>2.71</v>
      </c>
      <c r="YH124">
        <v>0.41</v>
      </c>
      <c r="YK124" t="s">
        <v>305</v>
      </c>
      <c r="YL124">
        <v>2.35</v>
      </c>
      <c r="YM124">
        <v>2.93</v>
      </c>
      <c r="YN124">
        <v>2.33</v>
      </c>
      <c r="YO124">
        <v>1.65</v>
      </c>
      <c r="YP124">
        <v>5.05</v>
      </c>
    </row>
    <row r="125" spans="1:666"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9" t="s">
        <v>306</v>
      </c>
      <c r="HF125" s="49">
        <v>0.46</v>
      </c>
      <c r="HG125" s="49">
        <v>0.46</v>
      </c>
      <c r="HH125" s="49">
        <v>0.23</v>
      </c>
      <c r="HI125" s="49">
        <v>0</v>
      </c>
      <c r="HL125" s="49" t="s">
        <v>306</v>
      </c>
      <c r="HM125" s="49">
        <v>0.5</v>
      </c>
      <c r="HN125" s="49">
        <v>0.48</v>
      </c>
      <c r="HO125" s="49">
        <v>0.28999999999999998</v>
      </c>
      <c r="HP125" s="49">
        <v>1.56</v>
      </c>
      <c r="HS125" s="49" t="s">
        <v>306</v>
      </c>
      <c r="HT125" s="49">
        <v>0.44</v>
      </c>
      <c r="HU125" s="49">
        <v>1.1299999999999999</v>
      </c>
      <c r="HV125" s="49">
        <v>7.0000000000000007E-2</v>
      </c>
      <c r="HW125" s="49">
        <v>0.27</v>
      </c>
      <c r="HZ125" s="49" t="s">
        <v>306</v>
      </c>
      <c r="IA125">
        <v>0.32</v>
      </c>
      <c r="IB125">
        <v>0.42</v>
      </c>
      <c r="IC125">
        <v>0.26</v>
      </c>
      <c r="ID125">
        <v>0</v>
      </c>
      <c r="IG125" s="49" t="s">
        <v>306</v>
      </c>
      <c r="IH125" s="49">
        <v>0.14000000000000001</v>
      </c>
      <c r="II125" s="49">
        <v>0.28000000000000003</v>
      </c>
      <c r="IJ125" s="49">
        <v>0.12</v>
      </c>
      <c r="IK125" s="49">
        <v>0</v>
      </c>
      <c r="IN125" s="49" t="s">
        <v>306</v>
      </c>
      <c r="IO125" s="49">
        <v>0.63</v>
      </c>
      <c r="IP125" s="49">
        <v>0.92</v>
      </c>
      <c r="IQ125" s="49">
        <v>0.44</v>
      </c>
      <c r="IR125" s="49">
        <v>0</v>
      </c>
      <c r="IU125" s="49" t="s">
        <v>306</v>
      </c>
      <c r="IV125" s="49">
        <v>0.32</v>
      </c>
      <c r="IW125" s="49">
        <v>0.69</v>
      </c>
      <c r="IX125" s="49">
        <v>0.18</v>
      </c>
      <c r="IY125" s="49">
        <v>0</v>
      </c>
      <c r="JB125" s="49" t="s">
        <v>306</v>
      </c>
      <c r="JC125">
        <v>0.49</v>
      </c>
      <c r="JD125">
        <v>0</v>
      </c>
      <c r="JE125">
        <v>0.72</v>
      </c>
      <c r="JF125">
        <v>0</v>
      </c>
      <c r="JI125" s="49" t="s">
        <v>306</v>
      </c>
      <c r="JJ125" s="49">
        <v>0.55000000000000004</v>
      </c>
      <c r="JK125" s="49">
        <v>0</v>
      </c>
      <c r="JL125" s="49">
        <v>0.63</v>
      </c>
      <c r="JM125" s="49">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c r="YD125" t="s">
        <v>306</v>
      </c>
      <c r="YE125">
        <v>1.39</v>
      </c>
      <c r="YF125">
        <v>1.34</v>
      </c>
      <c r="YG125">
        <v>0.7</v>
      </c>
      <c r="YH125">
        <v>5.69</v>
      </c>
      <c r="YK125" t="s">
        <v>306</v>
      </c>
      <c r="YL125">
        <v>1.36</v>
      </c>
      <c r="YM125">
        <v>1.06</v>
      </c>
      <c r="YN125">
        <v>0.84</v>
      </c>
      <c r="YO125">
        <v>0.97</v>
      </c>
      <c r="YP125">
        <v>0.31</v>
      </c>
    </row>
    <row r="126" spans="1:666"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9" t="s">
        <v>307</v>
      </c>
      <c r="HF126" s="49">
        <v>0</v>
      </c>
      <c r="HG126" s="49">
        <v>0</v>
      </c>
      <c r="HH126" s="49">
        <v>0</v>
      </c>
      <c r="HI126" s="49">
        <v>0</v>
      </c>
      <c r="HL126" s="49" t="s">
        <v>307</v>
      </c>
      <c r="HM126" s="49">
        <v>0</v>
      </c>
      <c r="HN126" s="49">
        <v>0</v>
      </c>
      <c r="HO126" s="49">
        <v>0</v>
      </c>
      <c r="HP126" s="49">
        <v>0</v>
      </c>
      <c r="HS126" s="49" t="s">
        <v>307</v>
      </c>
      <c r="HT126" s="49">
        <v>0</v>
      </c>
      <c r="HU126" s="49">
        <v>0</v>
      </c>
      <c r="HV126" s="49">
        <v>0</v>
      </c>
      <c r="HW126" s="49">
        <v>0</v>
      </c>
      <c r="HZ126" s="49" t="s">
        <v>307</v>
      </c>
      <c r="IA126">
        <v>0.16</v>
      </c>
      <c r="IB126">
        <v>0</v>
      </c>
      <c r="IC126">
        <v>0.28000000000000003</v>
      </c>
      <c r="ID126">
        <v>0</v>
      </c>
      <c r="IG126" s="49" t="s">
        <v>307</v>
      </c>
      <c r="IH126" s="49">
        <v>0.03</v>
      </c>
      <c r="II126" s="49">
        <v>0.14000000000000001</v>
      </c>
      <c r="IJ126" s="49">
        <v>0</v>
      </c>
      <c r="IK126" s="49">
        <v>0</v>
      </c>
      <c r="IN126" s="49" t="s">
        <v>307</v>
      </c>
      <c r="IO126" s="49">
        <v>0</v>
      </c>
      <c r="IP126" s="49">
        <v>0</v>
      </c>
      <c r="IQ126" s="49">
        <v>0</v>
      </c>
      <c r="IR126" s="49">
        <v>0</v>
      </c>
      <c r="IU126" s="49" t="s">
        <v>307</v>
      </c>
      <c r="IV126" s="49">
        <v>0</v>
      </c>
      <c r="IW126" s="49">
        <v>0</v>
      </c>
      <c r="IX126" s="49">
        <v>0</v>
      </c>
      <c r="IY126" s="49">
        <v>0</v>
      </c>
      <c r="JB126" s="49" t="s">
        <v>307</v>
      </c>
      <c r="JC126">
        <v>0</v>
      </c>
      <c r="JD126">
        <v>0</v>
      </c>
      <c r="JE126">
        <v>0</v>
      </c>
      <c r="JF126">
        <v>0</v>
      </c>
      <c r="JI126" s="49" t="s">
        <v>307</v>
      </c>
      <c r="JJ126" s="49">
        <v>0</v>
      </c>
      <c r="JK126" s="49">
        <v>0</v>
      </c>
      <c r="JL126" s="49">
        <v>0</v>
      </c>
      <c r="JM126" s="49">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c r="YD126" t="s">
        <v>307</v>
      </c>
      <c r="YE126">
        <v>0</v>
      </c>
      <c r="YF126">
        <v>0</v>
      </c>
      <c r="YG126">
        <v>0</v>
      </c>
      <c r="YH126">
        <v>0</v>
      </c>
      <c r="YK126" t="s">
        <v>307</v>
      </c>
      <c r="YL126">
        <v>0</v>
      </c>
      <c r="YM126">
        <v>0</v>
      </c>
      <c r="YN126">
        <v>0</v>
      </c>
      <c r="YO126">
        <v>0</v>
      </c>
      <c r="YP126">
        <v>0</v>
      </c>
    </row>
    <row r="127" spans="1:666"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9" t="s">
        <v>308</v>
      </c>
      <c r="HF127" s="49">
        <v>0.05</v>
      </c>
      <c r="HG127" s="49">
        <v>0</v>
      </c>
      <c r="HH127" s="49">
        <v>0</v>
      </c>
      <c r="HI127" s="49">
        <v>0</v>
      </c>
      <c r="HL127" s="49" t="s">
        <v>308</v>
      </c>
      <c r="HM127" s="49">
        <v>0</v>
      </c>
      <c r="HN127" s="49">
        <v>0</v>
      </c>
      <c r="HO127" s="49">
        <v>0</v>
      </c>
      <c r="HP127" s="49">
        <v>0</v>
      </c>
      <c r="HS127" s="49" t="s">
        <v>308</v>
      </c>
      <c r="HT127" s="49">
        <v>0</v>
      </c>
      <c r="HU127" s="49">
        <v>0</v>
      </c>
      <c r="HV127" s="49">
        <v>0</v>
      </c>
      <c r="HW127" s="49">
        <v>0</v>
      </c>
      <c r="HZ127" s="49" t="s">
        <v>308</v>
      </c>
      <c r="IA127">
        <v>0</v>
      </c>
      <c r="IB127">
        <v>0</v>
      </c>
      <c r="IC127">
        <v>0</v>
      </c>
      <c r="ID127">
        <v>0</v>
      </c>
      <c r="IG127" s="49" t="s">
        <v>308</v>
      </c>
      <c r="IH127" s="49">
        <v>0</v>
      </c>
      <c r="II127" s="49">
        <v>0</v>
      </c>
      <c r="IJ127" s="49">
        <v>0</v>
      </c>
      <c r="IK127" s="49">
        <v>0</v>
      </c>
      <c r="IN127" s="49" t="s">
        <v>308</v>
      </c>
      <c r="IO127" s="49">
        <v>0</v>
      </c>
      <c r="IP127" s="49">
        <v>0</v>
      </c>
      <c r="IQ127" s="49">
        <v>0</v>
      </c>
      <c r="IR127" s="49">
        <v>0</v>
      </c>
      <c r="IU127" s="49" t="s">
        <v>308</v>
      </c>
      <c r="IV127" s="49">
        <v>7.0000000000000007E-2</v>
      </c>
      <c r="IW127" s="49">
        <v>0</v>
      </c>
      <c r="IX127" s="49">
        <v>0.13</v>
      </c>
      <c r="IY127" s="49">
        <v>0</v>
      </c>
      <c r="JB127" s="49" t="s">
        <v>308</v>
      </c>
      <c r="JC127">
        <v>0</v>
      </c>
      <c r="JD127">
        <v>0</v>
      </c>
      <c r="JE127">
        <v>0</v>
      </c>
      <c r="JF127">
        <v>0</v>
      </c>
      <c r="JI127" s="49" t="s">
        <v>308</v>
      </c>
      <c r="JJ127" s="49">
        <v>0</v>
      </c>
      <c r="JK127" s="49">
        <v>0</v>
      </c>
      <c r="JL127" s="49">
        <v>0</v>
      </c>
      <c r="JM127" s="49">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c r="YD127" t="s">
        <v>308</v>
      </c>
      <c r="YE127">
        <v>0.28000000000000003</v>
      </c>
      <c r="YF127">
        <v>0.89</v>
      </c>
      <c r="YG127">
        <v>0</v>
      </c>
      <c r="YH127">
        <v>0</v>
      </c>
      <c r="YK127" t="s">
        <v>308</v>
      </c>
      <c r="YL127">
        <v>0.44</v>
      </c>
      <c r="YM127">
        <v>1.29</v>
      </c>
      <c r="YN127">
        <v>0.23</v>
      </c>
      <c r="YO127">
        <v>0.28999999999999998</v>
      </c>
      <c r="YP127">
        <v>0</v>
      </c>
    </row>
    <row r="128" spans="1:666"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9" t="s">
        <v>309</v>
      </c>
      <c r="HF128" s="49">
        <v>0</v>
      </c>
      <c r="HG128" s="49">
        <v>0</v>
      </c>
      <c r="HH128" s="49">
        <v>0</v>
      </c>
      <c r="HI128" s="49">
        <v>0</v>
      </c>
      <c r="HL128" s="49" t="s">
        <v>309</v>
      </c>
      <c r="HM128" s="49">
        <v>0</v>
      </c>
      <c r="HN128" s="49">
        <v>0</v>
      </c>
      <c r="HO128" s="49">
        <v>0</v>
      </c>
      <c r="HP128" s="49">
        <v>0</v>
      </c>
      <c r="HS128" s="49" t="s">
        <v>309</v>
      </c>
      <c r="HT128" s="49">
        <v>0.2</v>
      </c>
      <c r="HU128" s="49">
        <v>0.66</v>
      </c>
      <c r="HV128" s="49">
        <v>0</v>
      </c>
      <c r="HW128" s="49">
        <v>0</v>
      </c>
      <c r="HZ128" s="49" t="s">
        <v>309</v>
      </c>
      <c r="IA128">
        <v>0</v>
      </c>
      <c r="IB128">
        <v>0</v>
      </c>
      <c r="IC128">
        <v>0</v>
      </c>
      <c r="ID128">
        <v>0</v>
      </c>
      <c r="IG128" s="49" t="s">
        <v>309</v>
      </c>
      <c r="IH128" s="49">
        <v>0.04</v>
      </c>
      <c r="II128" s="49">
        <v>0</v>
      </c>
      <c r="IJ128" s="49">
        <v>0</v>
      </c>
      <c r="IK128" s="49">
        <v>0</v>
      </c>
      <c r="IN128" s="49" t="s">
        <v>309</v>
      </c>
      <c r="IO128" s="49">
        <v>0</v>
      </c>
      <c r="IP128" s="49">
        <v>0</v>
      </c>
      <c r="IQ128" s="49">
        <v>0</v>
      </c>
      <c r="IR128" s="49">
        <v>0</v>
      </c>
      <c r="IU128" s="49" t="s">
        <v>309</v>
      </c>
      <c r="IV128" s="49">
        <v>0</v>
      </c>
      <c r="IW128" s="49">
        <v>0</v>
      </c>
      <c r="IX128" s="49">
        <v>0</v>
      </c>
      <c r="IY128" s="49">
        <v>0</v>
      </c>
      <c r="JB128" s="49" t="s">
        <v>309</v>
      </c>
      <c r="JC128">
        <v>0</v>
      </c>
      <c r="JD128">
        <v>0</v>
      </c>
      <c r="JE128">
        <v>0</v>
      </c>
      <c r="JF128">
        <v>0</v>
      </c>
      <c r="JI128" s="49" t="s">
        <v>309</v>
      </c>
      <c r="JJ128" s="49">
        <v>0.05</v>
      </c>
      <c r="JK128" s="49">
        <v>0.19</v>
      </c>
      <c r="JL128" s="49">
        <v>0</v>
      </c>
      <c r="JM128" s="49">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c r="YD128" t="s">
        <v>309</v>
      </c>
      <c r="YE128">
        <v>3.26</v>
      </c>
      <c r="YF128">
        <v>2.62</v>
      </c>
      <c r="YG128">
        <v>4.55</v>
      </c>
      <c r="YH128">
        <v>0.56000000000000005</v>
      </c>
      <c r="YK128" t="s">
        <v>309</v>
      </c>
      <c r="YL128">
        <v>1.24</v>
      </c>
      <c r="YM128">
        <v>0.47</v>
      </c>
      <c r="YN128">
        <v>1.61</v>
      </c>
      <c r="YO128">
        <v>1.44</v>
      </c>
      <c r="YP128">
        <v>2.2999999999999998</v>
      </c>
    </row>
    <row r="129" spans="1:666"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9" t="s">
        <v>310</v>
      </c>
      <c r="HF129" s="49">
        <v>0.25</v>
      </c>
      <c r="HG129" s="49">
        <v>0</v>
      </c>
      <c r="HH129" s="49">
        <v>0</v>
      </c>
      <c r="HI129" s="49">
        <v>0</v>
      </c>
      <c r="HL129" s="49" t="s">
        <v>310</v>
      </c>
      <c r="HM129" s="49">
        <v>0</v>
      </c>
      <c r="HN129" s="49">
        <v>0</v>
      </c>
      <c r="HO129" s="49">
        <v>0</v>
      </c>
      <c r="HP129" s="49">
        <v>0</v>
      </c>
      <c r="HS129" s="49" t="s">
        <v>310</v>
      </c>
      <c r="HT129" s="49">
        <v>0.03</v>
      </c>
      <c r="HU129" s="49">
        <v>0</v>
      </c>
      <c r="HV129" s="49">
        <v>0.06</v>
      </c>
      <c r="HW129" s="49">
        <v>0</v>
      </c>
      <c r="HZ129" s="49" t="s">
        <v>310</v>
      </c>
      <c r="IA129">
        <v>0</v>
      </c>
      <c r="IB129">
        <v>0</v>
      </c>
      <c r="IC129">
        <v>0</v>
      </c>
      <c r="ID129">
        <v>0</v>
      </c>
      <c r="IG129" s="49" t="s">
        <v>310</v>
      </c>
      <c r="IH129" s="49">
        <v>0</v>
      </c>
      <c r="II129" s="49">
        <v>0</v>
      </c>
      <c r="IJ129" s="49">
        <v>0</v>
      </c>
      <c r="IK129" s="49">
        <v>0</v>
      </c>
      <c r="IN129" s="49" t="s">
        <v>310</v>
      </c>
      <c r="IO129" s="49">
        <v>0</v>
      </c>
      <c r="IP129" s="49">
        <v>0</v>
      </c>
      <c r="IQ129" s="49">
        <v>0</v>
      </c>
      <c r="IR129" s="49">
        <v>0</v>
      </c>
      <c r="IU129" s="49" t="s">
        <v>310</v>
      </c>
      <c r="IV129" s="49">
        <v>0</v>
      </c>
      <c r="IW129" s="49">
        <v>0</v>
      </c>
      <c r="IX129" s="49">
        <v>0</v>
      </c>
      <c r="IY129" s="49">
        <v>0</v>
      </c>
      <c r="JB129" s="49" t="s">
        <v>310</v>
      </c>
      <c r="JC129">
        <v>0</v>
      </c>
      <c r="JD129">
        <v>0</v>
      </c>
      <c r="JE129">
        <v>0</v>
      </c>
      <c r="JF129">
        <v>0</v>
      </c>
      <c r="JI129" s="49" t="s">
        <v>310</v>
      </c>
      <c r="JJ129" s="49">
        <v>0</v>
      </c>
      <c r="JK129" s="49">
        <v>0</v>
      </c>
      <c r="JL129" s="49">
        <v>0</v>
      </c>
      <c r="JM129" s="49">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c r="YD129" t="s">
        <v>310</v>
      </c>
      <c r="YE129">
        <v>0.37</v>
      </c>
      <c r="YF129">
        <v>0.46</v>
      </c>
      <c r="YG129">
        <v>0.32</v>
      </c>
      <c r="YH129">
        <v>0</v>
      </c>
      <c r="YK129" t="s">
        <v>310</v>
      </c>
      <c r="YL129">
        <v>0.21</v>
      </c>
      <c r="YM129">
        <v>0</v>
      </c>
      <c r="YN129">
        <v>0.15</v>
      </c>
      <c r="YO129">
        <v>0.18</v>
      </c>
      <c r="YP129">
        <v>0</v>
      </c>
    </row>
    <row r="130" spans="1:666"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9" t="s">
        <v>311</v>
      </c>
      <c r="HF130" s="49">
        <v>0.54</v>
      </c>
      <c r="HG130" s="49">
        <v>1.26</v>
      </c>
      <c r="HH130" s="49">
        <v>0.06</v>
      </c>
      <c r="HI130" s="49">
        <v>0</v>
      </c>
      <c r="HL130" s="49" t="s">
        <v>311</v>
      </c>
      <c r="HM130" s="49">
        <v>0.43</v>
      </c>
      <c r="HN130" s="49">
        <v>0.43</v>
      </c>
      <c r="HO130" s="49">
        <v>0.56999999999999995</v>
      </c>
      <c r="HP130" s="49">
        <v>0</v>
      </c>
      <c r="HS130" s="49" t="s">
        <v>311</v>
      </c>
      <c r="HT130" s="49">
        <v>0.27</v>
      </c>
      <c r="HU130" s="49">
        <v>0.31</v>
      </c>
      <c r="HV130" s="49">
        <v>0.15</v>
      </c>
      <c r="HW130" s="49">
        <v>0</v>
      </c>
      <c r="HZ130" s="49" t="s">
        <v>311</v>
      </c>
      <c r="IA130">
        <v>0</v>
      </c>
      <c r="IB130">
        <v>0</v>
      </c>
      <c r="IC130">
        <v>0</v>
      </c>
      <c r="ID130">
        <v>0</v>
      </c>
      <c r="IG130" s="49" t="s">
        <v>311</v>
      </c>
      <c r="IH130" s="49">
        <v>0.16</v>
      </c>
      <c r="II130" s="49">
        <v>0.31</v>
      </c>
      <c r="IJ130" s="49">
        <v>0</v>
      </c>
      <c r="IK130" s="49">
        <v>0</v>
      </c>
      <c r="IN130" s="49" t="s">
        <v>311</v>
      </c>
      <c r="IO130" s="49">
        <v>0</v>
      </c>
      <c r="IP130" s="49">
        <v>0</v>
      </c>
      <c r="IQ130" s="49">
        <v>0</v>
      </c>
      <c r="IR130" s="49">
        <v>0</v>
      </c>
      <c r="IU130" s="49" t="s">
        <v>311</v>
      </c>
      <c r="IV130" s="49">
        <v>0.02</v>
      </c>
      <c r="IW130" s="49">
        <v>7.0000000000000007E-2</v>
      </c>
      <c r="IX130" s="49">
        <v>0</v>
      </c>
      <c r="IY130" s="49">
        <v>0</v>
      </c>
      <c r="JB130" s="49" t="s">
        <v>311</v>
      </c>
      <c r="JC130">
        <v>0.26</v>
      </c>
      <c r="JD130">
        <v>0.48</v>
      </c>
      <c r="JE130">
        <v>0.27</v>
      </c>
      <c r="JF130">
        <v>0</v>
      </c>
      <c r="JI130" s="49" t="s">
        <v>311</v>
      </c>
      <c r="JJ130" s="49">
        <v>0.11</v>
      </c>
      <c r="JK130" s="49">
        <v>0</v>
      </c>
      <c r="JL130" s="49">
        <v>0</v>
      </c>
      <c r="JM130" s="49">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c r="YD130" t="s">
        <v>311</v>
      </c>
      <c r="YE130">
        <v>0.27</v>
      </c>
      <c r="YF130">
        <v>0.17</v>
      </c>
      <c r="YG130">
        <v>0.23</v>
      </c>
      <c r="YH130">
        <v>0</v>
      </c>
      <c r="YK130" t="s">
        <v>311</v>
      </c>
      <c r="YL130">
        <v>0.2</v>
      </c>
      <c r="YM130">
        <v>0</v>
      </c>
      <c r="YN130">
        <v>0.1</v>
      </c>
      <c r="YO130">
        <v>0.13</v>
      </c>
      <c r="YP130">
        <v>0</v>
      </c>
    </row>
    <row r="131" spans="1:666"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9" t="s">
        <v>312</v>
      </c>
      <c r="HF131" s="49">
        <v>0.06</v>
      </c>
      <c r="HG131" s="49">
        <v>0</v>
      </c>
      <c r="HH131" s="49">
        <v>0</v>
      </c>
      <c r="HI131" s="49">
        <v>0</v>
      </c>
      <c r="HL131" s="49" t="s">
        <v>312</v>
      </c>
      <c r="HM131" s="49">
        <v>7.0000000000000007E-2</v>
      </c>
      <c r="HN131" s="49">
        <v>0</v>
      </c>
      <c r="HO131" s="49">
        <v>0</v>
      </c>
      <c r="HP131" s="49">
        <v>0</v>
      </c>
      <c r="HS131" s="49" t="s">
        <v>312</v>
      </c>
      <c r="HT131" s="49">
        <v>0</v>
      </c>
      <c r="HU131" s="49">
        <v>0</v>
      </c>
      <c r="HV131" s="49">
        <v>0</v>
      </c>
      <c r="HW131" s="49">
        <v>0</v>
      </c>
      <c r="HZ131" s="49" t="s">
        <v>312</v>
      </c>
      <c r="IA131">
        <v>0.11</v>
      </c>
      <c r="IB131">
        <v>0</v>
      </c>
      <c r="IC131">
        <v>0.19</v>
      </c>
      <c r="ID131">
        <v>0</v>
      </c>
      <c r="IG131" s="49" t="s">
        <v>312</v>
      </c>
      <c r="IH131" s="49">
        <v>0.05</v>
      </c>
      <c r="II131" s="49">
        <v>0.23</v>
      </c>
      <c r="IJ131" s="49">
        <v>0</v>
      </c>
      <c r="IK131" s="49">
        <v>0</v>
      </c>
      <c r="IN131" s="49" t="s">
        <v>312</v>
      </c>
      <c r="IO131" s="49">
        <v>0.27</v>
      </c>
      <c r="IP131" s="49">
        <v>0</v>
      </c>
      <c r="IQ131" s="49">
        <v>0.44</v>
      </c>
      <c r="IR131" s="49">
        <v>0</v>
      </c>
      <c r="IU131" s="49" t="s">
        <v>312</v>
      </c>
      <c r="IV131" s="49">
        <v>0.34</v>
      </c>
      <c r="IW131" s="49">
        <v>0.89</v>
      </c>
      <c r="IX131" s="49">
        <v>0.08</v>
      </c>
      <c r="IY131" s="49">
        <v>0</v>
      </c>
      <c r="JB131" s="49" t="s">
        <v>312</v>
      </c>
      <c r="JC131">
        <v>0.12</v>
      </c>
      <c r="JD131">
        <v>0.4</v>
      </c>
      <c r="JE131">
        <v>0.04</v>
      </c>
      <c r="JF131">
        <v>0</v>
      </c>
      <c r="JI131" s="49" t="s">
        <v>312</v>
      </c>
      <c r="JJ131" s="49">
        <v>0.4</v>
      </c>
      <c r="JK131" s="49">
        <v>0.72</v>
      </c>
      <c r="JL131" s="49">
        <v>0</v>
      </c>
      <c r="JM131" s="49">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c r="YD131" t="s">
        <v>312</v>
      </c>
      <c r="YE131">
        <v>0.5</v>
      </c>
      <c r="YF131">
        <v>0</v>
      </c>
      <c r="YG131">
        <v>0.78</v>
      </c>
      <c r="YH131">
        <v>0</v>
      </c>
      <c r="YK131" t="s">
        <v>312</v>
      </c>
      <c r="YL131">
        <v>0.08</v>
      </c>
      <c r="YM131">
        <v>0.36</v>
      </c>
      <c r="YN131">
        <v>0</v>
      </c>
      <c r="YO131">
        <v>0</v>
      </c>
      <c r="YP131">
        <v>0</v>
      </c>
    </row>
    <row r="132" spans="1:666"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9" t="s">
        <v>313</v>
      </c>
      <c r="HF132" s="49">
        <v>0.48</v>
      </c>
      <c r="HG132" s="49">
        <v>0</v>
      </c>
      <c r="HH132" s="49">
        <v>0.88</v>
      </c>
      <c r="HI132" s="49">
        <v>0</v>
      </c>
      <c r="HL132" s="49" t="s">
        <v>313</v>
      </c>
      <c r="HM132" s="49">
        <v>0.63</v>
      </c>
      <c r="HN132" s="49">
        <v>0.31</v>
      </c>
      <c r="HO132" s="49">
        <v>0.99</v>
      </c>
      <c r="HP132" s="49">
        <v>0</v>
      </c>
      <c r="HS132" s="49" t="s">
        <v>313</v>
      </c>
      <c r="HT132" s="49">
        <v>0.33</v>
      </c>
      <c r="HU132" s="49">
        <v>0</v>
      </c>
      <c r="HV132" s="49">
        <v>0.32</v>
      </c>
      <c r="HW132" s="49">
        <v>1.58</v>
      </c>
      <c r="HZ132" s="49" t="s">
        <v>313</v>
      </c>
      <c r="IA132">
        <v>0.27</v>
      </c>
      <c r="IB132">
        <v>0</v>
      </c>
      <c r="IC132">
        <v>0.23</v>
      </c>
      <c r="ID132">
        <v>1.4</v>
      </c>
      <c r="IG132" s="49" t="s">
        <v>313</v>
      </c>
      <c r="IH132" s="49">
        <v>0.21</v>
      </c>
      <c r="II132" s="49">
        <v>0.33</v>
      </c>
      <c r="IJ132" s="49">
        <v>0</v>
      </c>
      <c r="IK132" s="49">
        <v>1.23</v>
      </c>
      <c r="IN132" s="49" t="s">
        <v>313</v>
      </c>
      <c r="IO132" s="49">
        <v>0.03</v>
      </c>
      <c r="IP132" s="49">
        <v>0</v>
      </c>
      <c r="IQ132" s="49">
        <v>0.06</v>
      </c>
      <c r="IR132" s="49">
        <v>0</v>
      </c>
      <c r="IU132" s="49" t="s">
        <v>313</v>
      </c>
      <c r="IV132" s="49">
        <v>0.15</v>
      </c>
      <c r="IW132" s="49">
        <v>0</v>
      </c>
      <c r="IX132" s="49">
        <v>0.27</v>
      </c>
      <c r="IY132" s="49">
        <v>0</v>
      </c>
      <c r="JB132" s="49" t="s">
        <v>313</v>
      </c>
      <c r="JC132">
        <v>0.16</v>
      </c>
      <c r="JD132">
        <v>0</v>
      </c>
      <c r="JE132">
        <v>0.31</v>
      </c>
      <c r="JF132">
        <v>0</v>
      </c>
      <c r="JI132" s="49" t="s">
        <v>313</v>
      </c>
      <c r="JJ132" s="49">
        <v>0.11</v>
      </c>
      <c r="JK132" s="49">
        <v>0</v>
      </c>
      <c r="JL132" s="49">
        <v>0.21</v>
      </c>
      <c r="JM132" s="49">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c r="YD132" t="s">
        <v>313</v>
      </c>
      <c r="YE132">
        <v>0.41</v>
      </c>
      <c r="YF132">
        <v>0.25</v>
      </c>
      <c r="YG132">
        <v>0.52</v>
      </c>
      <c r="YH132">
        <v>0.71</v>
      </c>
      <c r="YK132" t="s">
        <v>313</v>
      </c>
      <c r="YL132">
        <v>0.36</v>
      </c>
      <c r="YM132">
        <v>0.57999999999999996</v>
      </c>
      <c r="YN132">
        <v>0.34</v>
      </c>
      <c r="YO132">
        <v>0.42</v>
      </c>
      <c r="YP132">
        <v>0</v>
      </c>
    </row>
    <row r="133" spans="1:666"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9" t="s">
        <v>314</v>
      </c>
      <c r="HF133" s="49">
        <v>0.26</v>
      </c>
      <c r="HG133" s="49">
        <v>0</v>
      </c>
      <c r="HH133" s="49">
        <v>0</v>
      </c>
      <c r="HI133" s="49">
        <v>0</v>
      </c>
      <c r="HL133" s="49" t="s">
        <v>314</v>
      </c>
      <c r="HM133" s="49">
        <v>0.08</v>
      </c>
      <c r="HN133" s="49">
        <v>0.24</v>
      </c>
      <c r="HO133" s="49">
        <v>0</v>
      </c>
      <c r="HP133" s="49">
        <v>0</v>
      </c>
      <c r="HS133" s="49" t="s">
        <v>314</v>
      </c>
      <c r="HT133" s="49">
        <v>0</v>
      </c>
      <c r="HU133" s="49">
        <v>0</v>
      </c>
      <c r="HV133" s="49">
        <v>0</v>
      </c>
      <c r="HW133" s="49">
        <v>0</v>
      </c>
      <c r="HZ133" s="49" t="s">
        <v>314</v>
      </c>
      <c r="IA133">
        <v>0.03</v>
      </c>
      <c r="IB133">
        <v>0</v>
      </c>
      <c r="IC133">
        <v>0.05</v>
      </c>
      <c r="ID133">
        <v>0</v>
      </c>
      <c r="IG133" s="49" t="s">
        <v>314</v>
      </c>
      <c r="IH133" s="49">
        <v>0.13</v>
      </c>
      <c r="II133" s="49">
        <v>0</v>
      </c>
      <c r="IJ133" s="49">
        <v>0.16</v>
      </c>
      <c r="IK133" s="49">
        <v>0</v>
      </c>
      <c r="IN133" s="49" t="s">
        <v>314</v>
      </c>
      <c r="IO133" s="49">
        <v>0.05</v>
      </c>
      <c r="IP133" s="49">
        <v>0.18</v>
      </c>
      <c r="IQ133" s="49">
        <v>0</v>
      </c>
      <c r="IR133" s="49">
        <v>0</v>
      </c>
      <c r="IU133" s="49" t="s">
        <v>314</v>
      </c>
      <c r="IV133" s="49">
        <v>0.03</v>
      </c>
      <c r="IW133" s="49">
        <v>0.1</v>
      </c>
      <c r="IX133" s="49">
        <v>0</v>
      </c>
      <c r="IY133" s="49">
        <v>0</v>
      </c>
      <c r="JB133" s="49" t="s">
        <v>314</v>
      </c>
      <c r="JC133">
        <v>0</v>
      </c>
      <c r="JD133">
        <v>0</v>
      </c>
      <c r="JE133">
        <v>0</v>
      </c>
      <c r="JF133">
        <v>0</v>
      </c>
      <c r="JI133" s="49" t="s">
        <v>314</v>
      </c>
      <c r="JJ133" s="49">
        <v>0</v>
      </c>
      <c r="JK133" s="49">
        <v>0</v>
      </c>
      <c r="JL133" s="49">
        <v>0</v>
      </c>
      <c r="JM133" s="49">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c r="YD133" t="s">
        <v>314</v>
      </c>
      <c r="YE133">
        <v>0.22</v>
      </c>
      <c r="YF133">
        <v>0</v>
      </c>
      <c r="YG133">
        <v>0.43</v>
      </c>
      <c r="YH133">
        <v>0</v>
      </c>
      <c r="YK133" t="s">
        <v>314</v>
      </c>
      <c r="YL133">
        <v>0.1</v>
      </c>
      <c r="YM133">
        <v>0</v>
      </c>
      <c r="YN133">
        <v>0.14000000000000001</v>
      </c>
      <c r="YO133">
        <v>0.18</v>
      </c>
      <c r="YP133">
        <v>0</v>
      </c>
    </row>
    <row r="134" spans="1:666"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9" t="s">
        <v>315</v>
      </c>
      <c r="HF134" s="49">
        <v>0</v>
      </c>
      <c r="HG134" s="49">
        <v>0</v>
      </c>
      <c r="HH134" s="49">
        <v>0</v>
      </c>
      <c r="HI134" s="49">
        <v>0</v>
      </c>
      <c r="HL134" s="49" t="s">
        <v>315</v>
      </c>
      <c r="HM134" s="49">
        <v>7.0000000000000007E-2</v>
      </c>
      <c r="HN134" s="49">
        <v>0</v>
      </c>
      <c r="HO134" s="49">
        <v>0</v>
      </c>
      <c r="HP134" s="49">
        <v>0</v>
      </c>
      <c r="HS134" s="49" t="s">
        <v>315</v>
      </c>
      <c r="HT134" s="49">
        <v>0.39</v>
      </c>
      <c r="HU134" s="49">
        <v>1.29</v>
      </c>
      <c r="HV134" s="49">
        <v>0</v>
      </c>
      <c r="HW134" s="49">
        <v>0</v>
      </c>
      <c r="HZ134" s="49" t="s">
        <v>315</v>
      </c>
      <c r="IA134">
        <v>0.23</v>
      </c>
      <c r="IB134">
        <v>0.71</v>
      </c>
      <c r="IC134">
        <v>0</v>
      </c>
      <c r="ID134">
        <v>0</v>
      </c>
      <c r="IG134" s="49" t="s">
        <v>315</v>
      </c>
      <c r="IH134" s="49">
        <v>0</v>
      </c>
      <c r="II134" s="49">
        <v>0</v>
      </c>
      <c r="IJ134" s="49">
        <v>0</v>
      </c>
      <c r="IK134" s="49">
        <v>0</v>
      </c>
      <c r="IN134" s="49" t="s">
        <v>315</v>
      </c>
      <c r="IO134" s="49">
        <v>0.08</v>
      </c>
      <c r="IP134" s="49">
        <v>0</v>
      </c>
      <c r="IQ134" s="49">
        <v>0</v>
      </c>
      <c r="IR134" s="49">
        <v>0</v>
      </c>
      <c r="IU134" s="49" t="s">
        <v>315</v>
      </c>
      <c r="IV134" s="49">
        <v>0</v>
      </c>
      <c r="IW134" s="49">
        <v>0</v>
      </c>
      <c r="IX134" s="49">
        <v>0</v>
      </c>
      <c r="IY134" s="49">
        <v>0</v>
      </c>
      <c r="JB134" s="49" t="s">
        <v>315</v>
      </c>
      <c r="JC134">
        <v>7.0000000000000007E-2</v>
      </c>
      <c r="JD134">
        <v>0</v>
      </c>
      <c r="JE134">
        <v>0</v>
      </c>
      <c r="JF134">
        <v>0</v>
      </c>
      <c r="JI134" s="49" t="s">
        <v>315</v>
      </c>
      <c r="JJ134" s="49">
        <v>0</v>
      </c>
      <c r="JK134" s="49">
        <v>0</v>
      </c>
      <c r="JL134" s="49">
        <v>0</v>
      </c>
      <c r="JM134" s="49">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c r="YD134" t="s">
        <v>315</v>
      </c>
      <c r="YE134">
        <v>0.26</v>
      </c>
      <c r="YF134">
        <v>0</v>
      </c>
      <c r="YG134">
        <v>0.43</v>
      </c>
      <c r="YH134">
        <v>0.44</v>
      </c>
      <c r="YK134" t="s">
        <v>315</v>
      </c>
      <c r="YL134">
        <v>0</v>
      </c>
      <c r="YM134">
        <v>0</v>
      </c>
      <c r="YN134">
        <v>0</v>
      </c>
      <c r="YO134">
        <v>0</v>
      </c>
      <c r="YP134">
        <v>0</v>
      </c>
    </row>
    <row r="135" spans="1:666"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9" t="s">
        <v>316</v>
      </c>
      <c r="HF135" s="49">
        <v>0.27</v>
      </c>
      <c r="HG135" s="49">
        <v>0</v>
      </c>
      <c r="HH135" s="49">
        <v>0.44</v>
      </c>
      <c r="HI135" s="49">
        <v>0</v>
      </c>
      <c r="HL135" s="49" t="s">
        <v>316</v>
      </c>
      <c r="HM135" s="49">
        <v>0</v>
      </c>
      <c r="HN135" s="49">
        <v>0</v>
      </c>
      <c r="HO135" s="49">
        <v>0</v>
      </c>
      <c r="HP135" s="49">
        <v>0</v>
      </c>
      <c r="HS135" s="49" t="s">
        <v>316</v>
      </c>
      <c r="HT135" s="49">
        <v>0.13</v>
      </c>
      <c r="HU135" s="49">
        <v>0</v>
      </c>
      <c r="HV135" s="49">
        <v>0.24</v>
      </c>
      <c r="HW135" s="49">
        <v>0</v>
      </c>
      <c r="HZ135" s="49" t="s">
        <v>316</v>
      </c>
      <c r="IA135">
        <v>0.03</v>
      </c>
      <c r="IB135">
        <v>0</v>
      </c>
      <c r="IC135">
        <v>0.06</v>
      </c>
      <c r="ID135">
        <v>0</v>
      </c>
      <c r="IG135" s="49" t="s">
        <v>316</v>
      </c>
      <c r="IH135" s="49">
        <v>0</v>
      </c>
      <c r="II135" s="49">
        <v>0</v>
      </c>
      <c r="IJ135" s="49">
        <v>0</v>
      </c>
      <c r="IK135" s="49">
        <v>0</v>
      </c>
      <c r="IN135" s="49" t="s">
        <v>316</v>
      </c>
      <c r="IO135" s="49">
        <v>0.05</v>
      </c>
      <c r="IP135" s="49">
        <v>0</v>
      </c>
      <c r="IQ135" s="49">
        <v>0</v>
      </c>
      <c r="IR135" s="49">
        <v>0</v>
      </c>
      <c r="IU135" s="49" t="s">
        <v>316</v>
      </c>
      <c r="IV135" s="49">
        <v>0</v>
      </c>
      <c r="IW135" s="49">
        <v>0</v>
      </c>
      <c r="IX135" s="49">
        <v>0</v>
      </c>
      <c r="IY135" s="49">
        <v>0</v>
      </c>
      <c r="JB135" s="49" t="s">
        <v>316</v>
      </c>
      <c r="JC135">
        <v>7.0000000000000007E-2</v>
      </c>
      <c r="JD135">
        <v>0</v>
      </c>
      <c r="JE135">
        <v>0.13</v>
      </c>
      <c r="JF135">
        <v>0</v>
      </c>
      <c r="JI135" s="49" t="s">
        <v>316</v>
      </c>
      <c r="JJ135" s="49">
        <v>0</v>
      </c>
      <c r="JK135" s="49">
        <v>0</v>
      </c>
      <c r="JL135" s="49">
        <v>0</v>
      </c>
      <c r="JM135" s="49">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c r="YD135" t="s">
        <v>316</v>
      </c>
      <c r="YE135">
        <v>0.47</v>
      </c>
      <c r="YF135">
        <v>0.12</v>
      </c>
      <c r="YG135">
        <v>0.82</v>
      </c>
      <c r="YH135">
        <v>0</v>
      </c>
      <c r="YK135" t="s">
        <v>316</v>
      </c>
      <c r="YL135">
        <v>0.45</v>
      </c>
      <c r="YM135">
        <v>0</v>
      </c>
      <c r="YN135">
        <v>0.3</v>
      </c>
      <c r="YO135">
        <v>0.38</v>
      </c>
      <c r="YP135">
        <v>0</v>
      </c>
    </row>
    <row r="136" spans="1:666"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9" t="s">
        <v>317</v>
      </c>
      <c r="HF136" s="49">
        <v>0</v>
      </c>
      <c r="HG136" s="49">
        <v>0</v>
      </c>
      <c r="HH136" s="49">
        <v>0</v>
      </c>
      <c r="HI136" s="49">
        <v>0</v>
      </c>
      <c r="HL136" s="49" t="s">
        <v>317</v>
      </c>
      <c r="HM136" s="49">
        <v>0</v>
      </c>
      <c r="HN136" s="49">
        <v>0</v>
      </c>
      <c r="HO136" s="49">
        <v>0</v>
      </c>
      <c r="HP136" s="49">
        <v>0</v>
      </c>
      <c r="HS136" s="49" t="s">
        <v>317</v>
      </c>
      <c r="HT136" s="49">
        <v>0</v>
      </c>
      <c r="HU136" s="49">
        <v>0</v>
      </c>
      <c r="HV136" s="49">
        <v>0</v>
      </c>
      <c r="HW136" s="49">
        <v>0</v>
      </c>
      <c r="HZ136" s="49" t="s">
        <v>317</v>
      </c>
      <c r="IA136">
        <v>0.06</v>
      </c>
      <c r="IB136">
        <v>0</v>
      </c>
      <c r="IC136">
        <v>0</v>
      </c>
      <c r="ID136">
        <v>0.54</v>
      </c>
      <c r="IG136" s="49" t="s">
        <v>317</v>
      </c>
      <c r="IH136" s="49">
        <v>0</v>
      </c>
      <c r="II136" s="49">
        <v>0</v>
      </c>
      <c r="IJ136" s="49">
        <v>0</v>
      </c>
      <c r="IK136" s="49">
        <v>0</v>
      </c>
      <c r="IN136" s="49" t="s">
        <v>317</v>
      </c>
      <c r="IO136" s="49">
        <v>0</v>
      </c>
      <c r="IP136" s="49">
        <v>0</v>
      </c>
      <c r="IQ136" s="49">
        <v>0</v>
      </c>
      <c r="IR136" s="49">
        <v>0</v>
      </c>
      <c r="IU136" s="49" t="s">
        <v>317</v>
      </c>
      <c r="IV136" s="49">
        <v>0.06</v>
      </c>
      <c r="IW136" s="49">
        <v>0</v>
      </c>
      <c r="IX136" s="49">
        <v>0</v>
      </c>
      <c r="IY136" s="49">
        <v>0</v>
      </c>
      <c r="JB136" s="49" t="s">
        <v>317</v>
      </c>
      <c r="JC136">
        <v>0</v>
      </c>
      <c r="JD136">
        <v>0</v>
      </c>
      <c r="JE136">
        <v>0</v>
      </c>
      <c r="JF136">
        <v>0</v>
      </c>
      <c r="JI136" s="49" t="s">
        <v>317</v>
      </c>
      <c r="JJ136" s="49">
        <v>0</v>
      </c>
      <c r="JK136" s="49">
        <v>0</v>
      </c>
      <c r="JL136" s="49">
        <v>0</v>
      </c>
      <c r="JM136" s="49">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c r="YD136" t="s">
        <v>317</v>
      </c>
      <c r="YE136">
        <v>0.14000000000000001</v>
      </c>
      <c r="YF136">
        <v>0.28999999999999998</v>
      </c>
      <c r="YG136">
        <v>0.1</v>
      </c>
      <c r="YH136">
        <v>0</v>
      </c>
      <c r="YK136" t="s">
        <v>317</v>
      </c>
      <c r="YL136">
        <v>0.36</v>
      </c>
      <c r="YM136">
        <v>0</v>
      </c>
      <c r="YN136">
        <v>0.43</v>
      </c>
      <c r="YO136">
        <v>0</v>
      </c>
      <c r="YP136">
        <v>2.14</v>
      </c>
    </row>
    <row r="137" spans="1:666"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9" t="s">
        <v>318</v>
      </c>
      <c r="HF137" s="49">
        <v>0.67</v>
      </c>
      <c r="HG137" s="49">
        <v>1.51</v>
      </c>
      <c r="HH137" s="49">
        <v>0.22</v>
      </c>
      <c r="HI137" s="49">
        <v>2.06</v>
      </c>
      <c r="HL137" s="49" t="s">
        <v>318</v>
      </c>
      <c r="HM137" s="49">
        <v>0.61</v>
      </c>
      <c r="HN137" s="49">
        <v>0.54</v>
      </c>
      <c r="HO137" s="49">
        <v>0.66</v>
      </c>
      <c r="HP137" s="49">
        <v>0</v>
      </c>
      <c r="HS137" s="49" t="s">
        <v>318</v>
      </c>
      <c r="HT137" s="49">
        <v>0.42</v>
      </c>
      <c r="HU137" s="49">
        <v>0.84</v>
      </c>
      <c r="HV137" s="49">
        <v>0.25</v>
      </c>
      <c r="HW137" s="49">
        <v>0</v>
      </c>
      <c r="HZ137" s="49" t="s">
        <v>318</v>
      </c>
      <c r="IA137">
        <v>0.13</v>
      </c>
      <c r="IB137">
        <v>0.55000000000000004</v>
      </c>
      <c r="IC137">
        <v>0</v>
      </c>
      <c r="ID137">
        <v>0</v>
      </c>
      <c r="IG137" s="49" t="s">
        <v>318</v>
      </c>
      <c r="IH137" s="49">
        <v>0.23</v>
      </c>
      <c r="II137" s="49">
        <v>0.84</v>
      </c>
      <c r="IJ137" s="49">
        <v>0</v>
      </c>
      <c r="IK137" s="49">
        <v>0.28000000000000003</v>
      </c>
      <c r="IN137" s="49" t="s">
        <v>318</v>
      </c>
      <c r="IO137" s="49">
        <v>0.03</v>
      </c>
      <c r="IP137" s="49">
        <v>0.1</v>
      </c>
      <c r="IQ137" s="49">
        <v>0</v>
      </c>
      <c r="IR137" s="49">
        <v>0</v>
      </c>
      <c r="IU137" s="49" t="s">
        <v>318</v>
      </c>
      <c r="IV137" s="49">
        <v>0.25</v>
      </c>
      <c r="IW137" s="49">
        <v>0.69</v>
      </c>
      <c r="IX137" s="49">
        <v>0</v>
      </c>
      <c r="IY137" s="49">
        <v>0.69</v>
      </c>
      <c r="JB137" s="49" t="s">
        <v>318</v>
      </c>
      <c r="JC137">
        <v>0.8</v>
      </c>
      <c r="JD137">
        <v>1.43</v>
      </c>
      <c r="JE137">
        <v>0</v>
      </c>
      <c r="JF137">
        <v>3.05</v>
      </c>
      <c r="JI137" s="49" t="s">
        <v>318</v>
      </c>
      <c r="JJ137" s="49">
        <v>0.65</v>
      </c>
      <c r="JK137" s="49">
        <v>1.17</v>
      </c>
      <c r="JL137" s="49">
        <v>0.24</v>
      </c>
      <c r="JM137" s="49">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c r="YD137" t="s">
        <v>318</v>
      </c>
      <c r="YE137">
        <v>0.28999999999999998</v>
      </c>
      <c r="YF137">
        <v>0.28000000000000003</v>
      </c>
      <c r="YG137">
        <v>0</v>
      </c>
      <c r="YH137">
        <v>0.53</v>
      </c>
      <c r="YK137" t="s">
        <v>318</v>
      </c>
      <c r="YL137">
        <v>0.11</v>
      </c>
      <c r="YM137">
        <v>0</v>
      </c>
      <c r="YN137">
        <v>0.16</v>
      </c>
      <c r="YO137">
        <v>0.2</v>
      </c>
      <c r="YP137">
        <v>0</v>
      </c>
    </row>
    <row r="138" spans="1:666"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9" t="s">
        <v>319</v>
      </c>
      <c r="HF138" s="49">
        <v>0</v>
      </c>
      <c r="HG138" s="49">
        <v>0</v>
      </c>
      <c r="HH138" s="49">
        <v>0</v>
      </c>
      <c r="HI138" s="49">
        <v>0</v>
      </c>
      <c r="HL138" s="49" t="s">
        <v>319</v>
      </c>
      <c r="HM138" s="49">
        <v>0.08</v>
      </c>
      <c r="HN138" s="49">
        <v>0.12</v>
      </c>
      <c r="HO138" s="49">
        <v>0</v>
      </c>
      <c r="HP138" s="49">
        <v>0.38</v>
      </c>
      <c r="HS138" s="49" t="s">
        <v>319</v>
      </c>
      <c r="HT138" s="49">
        <v>0.47</v>
      </c>
      <c r="HU138" s="49">
        <v>0</v>
      </c>
      <c r="HV138" s="49">
        <v>0.87</v>
      </c>
      <c r="HW138" s="49">
        <v>0</v>
      </c>
      <c r="HZ138" s="49" t="s">
        <v>319</v>
      </c>
      <c r="IA138">
        <v>0.33</v>
      </c>
      <c r="IB138">
        <v>1.04</v>
      </c>
      <c r="IC138">
        <v>0.15</v>
      </c>
      <c r="ID138">
        <v>0</v>
      </c>
      <c r="IG138" s="49" t="s">
        <v>319</v>
      </c>
      <c r="IH138" s="49">
        <v>0.08</v>
      </c>
      <c r="II138" s="49">
        <v>0.19</v>
      </c>
      <c r="IJ138" s="49">
        <v>0</v>
      </c>
      <c r="IK138" s="49">
        <v>0.28000000000000003</v>
      </c>
      <c r="IN138" s="49" t="s">
        <v>319</v>
      </c>
      <c r="IO138" s="49">
        <v>0.05</v>
      </c>
      <c r="IP138" s="49">
        <v>0.19</v>
      </c>
      <c r="IQ138" s="49">
        <v>0</v>
      </c>
      <c r="IR138" s="49">
        <v>0</v>
      </c>
      <c r="IU138" s="49" t="s">
        <v>319</v>
      </c>
      <c r="IV138" s="49">
        <v>0.08</v>
      </c>
      <c r="IW138" s="49">
        <v>0</v>
      </c>
      <c r="IX138" s="49">
        <v>0.04</v>
      </c>
      <c r="IY138" s="49">
        <v>0.71</v>
      </c>
      <c r="JB138" s="49" t="s">
        <v>319</v>
      </c>
      <c r="JC138">
        <v>0.2</v>
      </c>
      <c r="JD138">
        <v>0.42</v>
      </c>
      <c r="JE138">
        <v>0.18</v>
      </c>
      <c r="JF138">
        <v>0</v>
      </c>
      <c r="JI138" s="49" t="s">
        <v>319</v>
      </c>
      <c r="JJ138" s="49">
        <v>0.12</v>
      </c>
      <c r="JK138" s="49">
        <v>0.23</v>
      </c>
      <c r="JL138" s="49">
        <v>0.12</v>
      </c>
      <c r="JM138" s="49">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c r="YD138" t="s">
        <v>319</v>
      </c>
      <c r="YE138">
        <v>0.51</v>
      </c>
      <c r="YF138">
        <v>0.77</v>
      </c>
      <c r="YG138">
        <v>0.3</v>
      </c>
      <c r="YH138">
        <v>1.1499999999999999</v>
      </c>
      <c r="YK138" t="s">
        <v>319</v>
      </c>
      <c r="YL138">
        <v>0.3</v>
      </c>
      <c r="YM138">
        <v>0</v>
      </c>
      <c r="YN138">
        <v>0.42</v>
      </c>
      <c r="YO138">
        <v>0.39</v>
      </c>
      <c r="YP138">
        <v>0.55000000000000004</v>
      </c>
    </row>
    <row r="139" spans="1:666"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9" t="s">
        <v>320</v>
      </c>
      <c r="HF139" s="49">
        <v>0</v>
      </c>
      <c r="HG139" s="49">
        <v>0</v>
      </c>
      <c r="HH139" s="49">
        <v>0</v>
      </c>
      <c r="HI139" s="49">
        <v>0</v>
      </c>
      <c r="HL139" s="49" t="s">
        <v>320</v>
      </c>
      <c r="HM139" s="49">
        <v>0</v>
      </c>
      <c r="HN139" s="49">
        <v>0</v>
      </c>
      <c r="HO139" s="49">
        <v>0</v>
      </c>
      <c r="HP139" s="49">
        <v>0</v>
      </c>
      <c r="HS139" s="49" t="s">
        <v>320</v>
      </c>
      <c r="HT139" s="49">
        <v>0</v>
      </c>
      <c r="HU139" s="49">
        <v>0</v>
      </c>
      <c r="HV139" s="49">
        <v>0</v>
      </c>
      <c r="HW139" s="49">
        <v>0</v>
      </c>
      <c r="HZ139" s="49" t="s">
        <v>320</v>
      </c>
      <c r="IA139">
        <v>0</v>
      </c>
      <c r="IB139">
        <v>0</v>
      </c>
      <c r="IC139">
        <v>0</v>
      </c>
      <c r="ID139">
        <v>0</v>
      </c>
      <c r="IG139" s="49" t="s">
        <v>320</v>
      </c>
      <c r="IH139" s="49">
        <v>0</v>
      </c>
      <c r="II139" s="49">
        <v>0</v>
      </c>
      <c r="IJ139" s="49">
        <v>0</v>
      </c>
      <c r="IK139" s="49">
        <v>0</v>
      </c>
      <c r="IN139" s="49" t="s">
        <v>320</v>
      </c>
      <c r="IO139" s="49">
        <v>0.04</v>
      </c>
      <c r="IP139" s="49">
        <v>0</v>
      </c>
      <c r="IQ139" s="49">
        <v>0.08</v>
      </c>
      <c r="IR139" s="49">
        <v>0</v>
      </c>
      <c r="IU139" s="49" t="s">
        <v>320</v>
      </c>
      <c r="IV139" s="49">
        <v>0</v>
      </c>
      <c r="IW139" s="49">
        <v>0</v>
      </c>
      <c r="IX139" s="49">
        <v>0</v>
      </c>
      <c r="IY139" s="49">
        <v>0</v>
      </c>
      <c r="JB139" s="49" t="s">
        <v>320</v>
      </c>
      <c r="JC139">
        <v>7.0000000000000007E-2</v>
      </c>
      <c r="JD139">
        <v>0</v>
      </c>
      <c r="JE139">
        <v>0</v>
      </c>
      <c r="JF139">
        <v>0.55000000000000004</v>
      </c>
      <c r="JI139" s="49" t="s">
        <v>320</v>
      </c>
      <c r="JJ139" s="49">
        <v>0</v>
      </c>
      <c r="JK139" s="49">
        <v>0</v>
      </c>
      <c r="JL139" s="49">
        <v>0</v>
      </c>
      <c r="JM139" s="49">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c r="YD139" t="s">
        <v>320</v>
      </c>
      <c r="YE139">
        <v>0.32</v>
      </c>
      <c r="YF139">
        <v>0</v>
      </c>
      <c r="YG139">
        <v>0.44</v>
      </c>
      <c r="YH139">
        <v>0</v>
      </c>
      <c r="YK139" t="s">
        <v>320</v>
      </c>
      <c r="YL139">
        <v>0</v>
      </c>
      <c r="YM139">
        <v>0</v>
      </c>
      <c r="YN139">
        <v>0</v>
      </c>
      <c r="YO139">
        <v>0</v>
      </c>
      <c r="YP139">
        <v>0</v>
      </c>
    </row>
    <row r="140" spans="1:666"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9" t="s">
        <v>321</v>
      </c>
      <c r="HF140" s="49">
        <v>0</v>
      </c>
      <c r="HG140" s="49">
        <v>0</v>
      </c>
      <c r="HH140" s="49">
        <v>0</v>
      </c>
      <c r="HI140" s="49">
        <v>0</v>
      </c>
      <c r="HL140" s="49" t="s">
        <v>321</v>
      </c>
      <c r="HM140" s="49">
        <v>7.0000000000000007E-2</v>
      </c>
      <c r="HN140" s="49">
        <v>0</v>
      </c>
      <c r="HO140" s="49">
        <v>0.15</v>
      </c>
      <c r="HP140" s="49">
        <v>0</v>
      </c>
      <c r="HS140" s="49" t="s">
        <v>321</v>
      </c>
      <c r="HT140" s="49">
        <v>0</v>
      </c>
      <c r="HU140" s="49">
        <v>0</v>
      </c>
      <c r="HV140" s="49">
        <v>0</v>
      </c>
      <c r="HW140" s="49">
        <v>0</v>
      </c>
      <c r="HZ140" s="49" t="s">
        <v>321</v>
      </c>
      <c r="IA140">
        <v>0</v>
      </c>
      <c r="IB140">
        <v>0</v>
      </c>
      <c r="IC140">
        <v>0</v>
      </c>
      <c r="ID140">
        <v>0</v>
      </c>
      <c r="IG140" s="49" t="s">
        <v>321</v>
      </c>
      <c r="IH140" s="49">
        <v>0</v>
      </c>
      <c r="II140" s="49">
        <v>0</v>
      </c>
      <c r="IJ140" s="49">
        <v>0</v>
      </c>
      <c r="IK140" s="49">
        <v>0</v>
      </c>
      <c r="IN140" s="49" t="s">
        <v>321</v>
      </c>
      <c r="IO140" s="49">
        <v>0</v>
      </c>
      <c r="IP140" s="49">
        <v>0</v>
      </c>
      <c r="IQ140" s="49">
        <v>0</v>
      </c>
      <c r="IR140" s="49">
        <v>0</v>
      </c>
      <c r="IU140" s="49" t="s">
        <v>321</v>
      </c>
      <c r="IV140" s="49">
        <v>0.15</v>
      </c>
      <c r="IW140" s="49">
        <v>0</v>
      </c>
      <c r="IX140" s="49">
        <v>0.27</v>
      </c>
      <c r="IY140" s="49">
        <v>0</v>
      </c>
      <c r="JB140" s="49" t="s">
        <v>321</v>
      </c>
      <c r="JC140">
        <v>0.43</v>
      </c>
      <c r="JD140">
        <v>1.71</v>
      </c>
      <c r="JE140">
        <v>0</v>
      </c>
      <c r="JF140">
        <v>0</v>
      </c>
      <c r="JI140" s="49" t="s">
        <v>321</v>
      </c>
      <c r="JJ140" s="49">
        <v>0.08</v>
      </c>
      <c r="JK140" s="49">
        <v>0</v>
      </c>
      <c r="JL140" s="49">
        <v>0</v>
      </c>
      <c r="JM140" s="49">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c r="YD140" t="s">
        <v>321</v>
      </c>
      <c r="YE140">
        <v>0.15</v>
      </c>
      <c r="YF140">
        <v>0</v>
      </c>
      <c r="YG140">
        <v>0.08</v>
      </c>
      <c r="YH140">
        <v>0</v>
      </c>
      <c r="YK140" t="s">
        <v>321</v>
      </c>
      <c r="YL140">
        <v>0.37</v>
      </c>
      <c r="YM140">
        <v>0.43</v>
      </c>
      <c r="YN140">
        <v>0.39</v>
      </c>
      <c r="YO140">
        <v>0.49</v>
      </c>
      <c r="YP140">
        <v>0</v>
      </c>
    </row>
    <row r="141" spans="1:666"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9" t="s">
        <v>322</v>
      </c>
      <c r="HF141" s="49">
        <v>0</v>
      </c>
      <c r="HG141" s="49">
        <v>0</v>
      </c>
      <c r="HH141" s="49">
        <v>0</v>
      </c>
      <c r="HI141" s="49">
        <v>0</v>
      </c>
      <c r="HL141" s="49" t="s">
        <v>322</v>
      </c>
      <c r="HM141" s="49">
        <v>0</v>
      </c>
      <c r="HN141" s="49">
        <v>0</v>
      </c>
      <c r="HO141" s="49">
        <v>0</v>
      </c>
      <c r="HP141" s="49">
        <v>0</v>
      </c>
      <c r="HS141" s="49" t="s">
        <v>322</v>
      </c>
      <c r="HT141" s="49">
        <v>0</v>
      </c>
      <c r="HU141" s="49">
        <v>0</v>
      </c>
      <c r="HV141" s="49">
        <v>0</v>
      </c>
      <c r="HW141" s="49">
        <v>0</v>
      </c>
      <c r="HZ141" s="49" t="s">
        <v>322</v>
      </c>
      <c r="IA141">
        <v>0</v>
      </c>
      <c r="IB141">
        <v>0</v>
      </c>
      <c r="IC141">
        <v>0</v>
      </c>
      <c r="ID141">
        <v>0</v>
      </c>
      <c r="IG141" s="49" t="s">
        <v>322</v>
      </c>
      <c r="IH141" s="49">
        <v>0</v>
      </c>
      <c r="II141" s="49">
        <v>0</v>
      </c>
      <c r="IJ141" s="49">
        <v>0</v>
      </c>
      <c r="IK141" s="49">
        <v>0</v>
      </c>
      <c r="IN141" s="49" t="s">
        <v>322</v>
      </c>
      <c r="IO141" s="49">
        <v>0</v>
      </c>
      <c r="IP141" s="49">
        <v>0</v>
      </c>
      <c r="IQ141" s="49">
        <v>0</v>
      </c>
      <c r="IR141" s="49">
        <v>0</v>
      </c>
      <c r="IU141" s="49" t="s">
        <v>322</v>
      </c>
      <c r="IV141" s="49">
        <v>0</v>
      </c>
      <c r="IW141" s="49">
        <v>0</v>
      </c>
      <c r="IX141" s="49">
        <v>0</v>
      </c>
      <c r="IY141" s="49">
        <v>0</v>
      </c>
      <c r="JB141" s="49" t="s">
        <v>322</v>
      </c>
      <c r="JC141">
        <v>0</v>
      </c>
      <c r="JD141">
        <v>0</v>
      </c>
      <c r="JE141">
        <v>0</v>
      </c>
      <c r="JF141">
        <v>0</v>
      </c>
      <c r="JI141" s="49" t="s">
        <v>322</v>
      </c>
      <c r="JJ141" s="49">
        <v>0.08</v>
      </c>
      <c r="JK141" s="49">
        <v>0</v>
      </c>
      <c r="JL141" s="49">
        <v>0</v>
      </c>
      <c r="JM141" s="49">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c r="YD141" t="s">
        <v>322</v>
      </c>
      <c r="YE141">
        <v>0</v>
      </c>
      <c r="YF141">
        <v>0</v>
      </c>
      <c r="YG141">
        <v>0</v>
      </c>
      <c r="YH141">
        <v>0</v>
      </c>
      <c r="YK141" t="s">
        <v>322</v>
      </c>
      <c r="YL141">
        <v>0</v>
      </c>
      <c r="YM141">
        <v>0</v>
      </c>
      <c r="YN141">
        <v>0</v>
      </c>
      <c r="YO141">
        <v>0</v>
      </c>
      <c r="YP141">
        <v>0</v>
      </c>
    </row>
    <row r="142" spans="1:666"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9" t="s">
        <v>323</v>
      </c>
      <c r="HF142" s="49">
        <v>0</v>
      </c>
      <c r="HG142" s="49">
        <v>0</v>
      </c>
      <c r="HH142" s="49">
        <v>0</v>
      </c>
      <c r="HI142" s="49">
        <v>0</v>
      </c>
      <c r="HL142" s="49" t="s">
        <v>323</v>
      </c>
      <c r="HM142" s="49">
        <v>0</v>
      </c>
      <c r="HN142" s="49">
        <v>0</v>
      </c>
      <c r="HO142" s="49">
        <v>0</v>
      </c>
      <c r="HP142" s="49">
        <v>0</v>
      </c>
      <c r="HS142" s="49" t="s">
        <v>323</v>
      </c>
      <c r="HT142" s="49">
        <v>0</v>
      </c>
      <c r="HU142" s="49">
        <v>0</v>
      </c>
      <c r="HV142" s="49">
        <v>0</v>
      </c>
      <c r="HW142" s="49">
        <v>0</v>
      </c>
      <c r="HZ142" s="49" t="s">
        <v>323</v>
      </c>
      <c r="IA142">
        <v>0</v>
      </c>
      <c r="IB142">
        <v>0</v>
      </c>
      <c r="IC142">
        <v>0</v>
      </c>
      <c r="ID142">
        <v>0</v>
      </c>
      <c r="IG142" s="49" t="s">
        <v>323</v>
      </c>
      <c r="IH142" s="49">
        <v>0</v>
      </c>
      <c r="II142" s="49">
        <v>0</v>
      </c>
      <c r="IJ142" s="49">
        <v>0</v>
      </c>
      <c r="IK142" s="49">
        <v>0</v>
      </c>
      <c r="IN142" s="49" t="s">
        <v>323</v>
      </c>
      <c r="IO142" s="49">
        <v>0</v>
      </c>
      <c r="IP142" s="49">
        <v>0</v>
      </c>
      <c r="IQ142" s="49">
        <v>0</v>
      </c>
      <c r="IR142" s="49">
        <v>0</v>
      </c>
      <c r="IU142" s="49" t="s">
        <v>323</v>
      </c>
      <c r="IV142" s="49">
        <v>0.09</v>
      </c>
      <c r="IW142" s="49">
        <v>0.35</v>
      </c>
      <c r="IX142" s="49">
        <v>0</v>
      </c>
      <c r="IY142" s="49">
        <v>0</v>
      </c>
      <c r="JB142" s="49" t="s">
        <v>323</v>
      </c>
      <c r="JC142">
        <v>0.04</v>
      </c>
      <c r="JD142">
        <v>0.14000000000000001</v>
      </c>
      <c r="JE142">
        <v>0</v>
      </c>
      <c r="JF142">
        <v>0</v>
      </c>
      <c r="JI142" s="49" t="s">
        <v>323</v>
      </c>
      <c r="JJ142" s="49">
        <v>0</v>
      </c>
      <c r="JK142" s="49">
        <v>0</v>
      </c>
      <c r="JL142" s="49">
        <v>0</v>
      </c>
      <c r="JM142" s="49">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c r="YD142" t="s">
        <v>323</v>
      </c>
      <c r="YE142">
        <v>0.09</v>
      </c>
      <c r="YF142">
        <v>0</v>
      </c>
      <c r="YG142">
        <v>0.17</v>
      </c>
      <c r="YH142">
        <v>0</v>
      </c>
      <c r="YK142" t="s">
        <v>323</v>
      </c>
      <c r="YL142">
        <v>0</v>
      </c>
      <c r="YM142">
        <v>0</v>
      </c>
      <c r="YN142">
        <v>0</v>
      </c>
      <c r="YO142">
        <v>0</v>
      </c>
      <c r="YP142">
        <v>0</v>
      </c>
    </row>
    <row r="143" spans="1:666"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9" t="s">
        <v>324</v>
      </c>
      <c r="HF143" s="49">
        <v>0</v>
      </c>
      <c r="HG143" s="49">
        <v>0</v>
      </c>
      <c r="HH143" s="49">
        <v>0</v>
      </c>
      <c r="HI143" s="49">
        <v>0</v>
      </c>
      <c r="HL143" s="49" t="s">
        <v>324</v>
      </c>
      <c r="HM143" s="49">
        <v>0</v>
      </c>
      <c r="HN143" s="49">
        <v>0</v>
      </c>
      <c r="HO143" s="49">
        <v>0</v>
      </c>
      <c r="HP143" s="49">
        <v>0</v>
      </c>
      <c r="HS143" s="49" t="s">
        <v>324</v>
      </c>
      <c r="HT143" s="49">
        <v>0.05</v>
      </c>
      <c r="HU143" s="49">
        <v>0.08</v>
      </c>
      <c r="HV143" s="49">
        <v>0.06</v>
      </c>
      <c r="HW143" s="49">
        <v>0</v>
      </c>
      <c r="HZ143" s="49" t="s">
        <v>324</v>
      </c>
      <c r="IA143">
        <v>0.19</v>
      </c>
      <c r="IB143">
        <v>0.48</v>
      </c>
      <c r="IC143">
        <v>0</v>
      </c>
      <c r="ID143">
        <v>0</v>
      </c>
      <c r="IG143" s="49" t="s">
        <v>324</v>
      </c>
      <c r="IH143" s="49">
        <v>0</v>
      </c>
      <c r="II143" s="49">
        <v>0</v>
      </c>
      <c r="IJ143" s="49">
        <v>0</v>
      </c>
      <c r="IK143" s="49">
        <v>0</v>
      </c>
      <c r="IN143" s="49" t="s">
        <v>324</v>
      </c>
      <c r="IO143" s="49">
        <v>0</v>
      </c>
      <c r="IP143" s="49">
        <v>0</v>
      </c>
      <c r="IQ143" s="49">
        <v>0</v>
      </c>
      <c r="IR143" s="49">
        <v>0</v>
      </c>
      <c r="IU143" s="49" t="s">
        <v>324</v>
      </c>
      <c r="IV143" s="49">
        <v>0</v>
      </c>
      <c r="IW143" s="49">
        <v>0</v>
      </c>
      <c r="IX143" s="49">
        <v>0</v>
      </c>
      <c r="IY143" s="49">
        <v>0</v>
      </c>
      <c r="JB143" s="49" t="s">
        <v>324</v>
      </c>
      <c r="JC143">
        <v>7.0000000000000007E-2</v>
      </c>
      <c r="JD143">
        <v>0</v>
      </c>
      <c r="JE143">
        <v>0</v>
      </c>
      <c r="JF143">
        <v>0</v>
      </c>
      <c r="JI143" s="49" t="s">
        <v>324</v>
      </c>
      <c r="JJ143" s="49">
        <v>0</v>
      </c>
      <c r="JK143" s="49">
        <v>0</v>
      </c>
      <c r="JL143" s="49">
        <v>0</v>
      </c>
      <c r="JM143" s="49">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c r="YD143" t="s">
        <v>324</v>
      </c>
      <c r="YE143">
        <v>0.14000000000000001</v>
      </c>
      <c r="YF143">
        <v>0.46</v>
      </c>
      <c r="YG143">
        <v>0</v>
      </c>
      <c r="YH143">
        <v>0</v>
      </c>
      <c r="YK143" t="s">
        <v>324</v>
      </c>
      <c r="YL143">
        <v>0.55000000000000004</v>
      </c>
      <c r="YM143">
        <v>2.61</v>
      </c>
      <c r="YN143">
        <v>0</v>
      </c>
      <c r="YO143">
        <v>0</v>
      </c>
      <c r="YP143">
        <v>0</v>
      </c>
    </row>
    <row r="144" spans="1:666"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9" t="s">
        <v>325</v>
      </c>
      <c r="HF144" s="49">
        <v>0.32</v>
      </c>
      <c r="HG144" s="49">
        <v>0</v>
      </c>
      <c r="HH144" s="49">
        <v>0</v>
      </c>
      <c r="HI144" s="49">
        <v>2.33</v>
      </c>
      <c r="HL144" s="49" t="s">
        <v>325</v>
      </c>
      <c r="HM144" s="49">
        <v>0</v>
      </c>
      <c r="HN144" s="49">
        <v>0</v>
      </c>
      <c r="HO144" s="49">
        <v>0</v>
      </c>
      <c r="HP144" s="49">
        <v>0</v>
      </c>
      <c r="HS144" s="49" t="s">
        <v>325</v>
      </c>
      <c r="HT144" s="49">
        <v>0</v>
      </c>
      <c r="HU144" s="49">
        <v>0</v>
      </c>
      <c r="HV144" s="49">
        <v>0</v>
      </c>
      <c r="HW144" s="49">
        <v>0</v>
      </c>
      <c r="HZ144" s="49" t="s">
        <v>325</v>
      </c>
      <c r="IA144">
        <v>0</v>
      </c>
      <c r="IB144">
        <v>0</v>
      </c>
      <c r="IC144">
        <v>0</v>
      </c>
      <c r="ID144">
        <v>0</v>
      </c>
      <c r="IG144" s="49" t="s">
        <v>325</v>
      </c>
      <c r="IH144" s="49">
        <v>0.03</v>
      </c>
      <c r="II144" s="49">
        <v>0</v>
      </c>
      <c r="IJ144" s="49">
        <v>0</v>
      </c>
      <c r="IK144" s="49">
        <v>0.3</v>
      </c>
      <c r="IN144" s="49" t="s">
        <v>325</v>
      </c>
      <c r="IO144" s="49">
        <v>0</v>
      </c>
      <c r="IP144" s="49">
        <v>0</v>
      </c>
      <c r="IQ144" s="49">
        <v>0</v>
      </c>
      <c r="IR144" s="49">
        <v>0</v>
      </c>
      <c r="IU144" s="49" t="s">
        <v>325</v>
      </c>
      <c r="IV144" s="49">
        <v>0.09</v>
      </c>
      <c r="IW144" s="49">
        <v>0</v>
      </c>
      <c r="IX144" s="49">
        <v>0</v>
      </c>
      <c r="IY144" s="49">
        <v>1</v>
      </c>
      <c r="JB144" s="49" t="s">
        <v>325</v>
      </c>
      <c r="JC144">
        <v>0.61</v>
      </c>
      <c r="JD144">
        <v>0</v>
      </c>
      <c r="JE144">
        <v>0</v>
      </c>
      <c r="JF144">
        <v>4.97</v>
      </c>
      <c r="JI144" s="49" t="s">
        <v>325</v>
      </c>
      <c r="JJ144" s="49">
        <v>0</v>
      </c>
      <c r="JK144" s="49">
        <v>0</v>
      </c>
      <c r="JL144" s="49">
        <v>0</v>
      </c>
      <c r="JM144" s="49">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c r="YD144" t="s">
        <v>325</v>
      </c>
      <c r="YE144">
        <v>0.77</v>
      </c>
      <c r="YF144">
        <v>0.46</v>
      </c>
      <c r="YG144">
        <v>1.22</v>
      </c>
      <c r="YH144">
        <v>0</v>
      </c>
      <c r="YK144" t="s">
        <v>325</v>
      </c>
      <c r="YL144">
        <v>0.63</v>
      </c>
      <c r="YM144">
        <v>0.41</v>
      </c>
      <c r="YN144">
        <v>0.76</v>
      </c>
      <c r="YO144">
        <v>0.95</v>
      </c>
      <c r="YP144">
        <v>0</v>
      </c>
    </row>
    <row r="145" spans="1:666"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9" t="s">
        <v>326</v>
      </c>
      <c r="HF145" s="49">
        <v>3.74</v>
      </c>
      <c r="HG145" s="49">
        <v>0.84</v>
      </c>
      <c r="HH145" s="49">
        <v>0.93</v>
      </c>
      <c r="HI145" s="49">
        <v>0.44</v>
      </c>
      <c r="HL145" s="49" t="s">
        <v>326</v>
      </c>
      <c r="HM145" s="49">
        <v>0.4</v>
      </c>
      <c r="HN145" s="49">
        <v>0.53</v>
      </c>
      <c r="HO145" s="49">
        <v>0.2</v>
      </c>
      <c r="HP145" s="49">
        <v>0</v>
      </c>
      <c r="HS145" s="49" t="s">
        <v>326</v>
      </c>
      <c r="HT145" s="49">
        <v>0.15</v>
      </c>
      <c r="HU145" s="49">
        <v>0</v>
      </c>
      <c r="HV145" s="49">
        <v>0.28000000000000003</v>
      </c>
      <c r="HW145" s="49">
        <v>0</v>
      </c>
      <c r="HZ145" s="49" t="s">
        <v>326</v>
      </c>
      <c r="IA145">
        <v>0.14000000000000001</v>
      </c>
      <c r="IB145">
        <v>0.16</v>
      </c>
      <c r="IC145">
        <v>0.09</v>
      </c>
      <c r="ID145">
        <v>0</v>
      </c>
      <c r="IG145" s="49" t="s">
        <v>326</v>
      </c>
      <c r="IH145" s="49">
        <v>0.09</v>
      </c>
      <c r="II145" s="49">
        <v>0</v>
      </c>
      <c r="IJ145" s="49">
        <v>0.16</v>
      </c>
      <c r="IK145" s="49">
        <v>0</v>
      </c>
      <c r="IN145" s="49" t="s">
        <v>326</v>
      </c>
      <c r="IO145" s="49">
        <v>0.1</v>
      </c>
      <c r="IP145" s="49">
        <v>0.31</v>
      </c>
      <c r="IQ145" s="49">
        <v>0.04</v>
      </c>
      <c r="IR145" s="49">
        <v>0</v>
      </c>
      <c r="IU145" s="49" t="s">
        <v>326</v>
      </c>
      <c r="IV145" s="49">
        <v>0.13</v>
      </c>
      <c r="IW145" s="49">
        <v>0</v>
      </c>
      <c r="IX145" s="49">
        <v>0.14000000000000001</v>
      </c>
      <c r="IY145" s="49">
        <v>0</v>
      </c>
      <c r="JB145" s="49" t="s">
        <v>326</v>
      </c>
      <c r="JC145">
        <v>0.2</v>
      </c>
      <c r="JD145">
        <v>0.15</v>
      </c>
      <c r="JE145">
        <v>0.3</v>
      </c>
      <c r="JF145">
        <v>0</v>
      </c>
      <c r="JI145" s="49" t="s">
        <v>326</v>
      </c>
      <c r="JJ145" s="49">
        <v>0.26</v>
      </c>
      <c r="JK145" s="49">
        <v>0</v>
      </c>
      <c r="JL145" s="49">
        <v>0.34</v>
      </c>
      <c r="JM145" s="49">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c r="YD145" t="s">
        <v>326</v>
      </c>
      <c r="YE145">
        <v>0.95</v>
      </c>
      <c r="YF145">
        <v>2.09</v>
      </c>
      <c r="YG145">
        <v>0.32</v>
      </c>
      <c r="YH145">
        <v>0</v>
      </c>
      <c r="YK145" t="s">
        <v>326</v>
      </c>
      <c r="YL145">
        <v>0.43</v>
      </c>
      <c r="YM145">
        <v>0.41</v>
      </c>
      <c r="YN145">
        <v>0.39</v>
      </c>
      <c r="YO145">
        <v>0.48</v>
      </c>
      <c r="YP145">
        <v>0</v>
      </c>
    </row>
    <row r="146" spans="1:666"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9" t="s">
        <v>327</v>
      </c>
      <c r="HF146" s="49">
        <v>0</v>
      </c>
      <c r="HG146" s="49">
        <v>0</v>
      </c>
      <c r="HH146" s="49">
        <v>0</v>
      </c>
      <c r="HI146" s="49">
        <v>0</v>
      </c>
      <c r="HL146" s="49" t="s">
        <v>327</v>
      </c>
      <c r="HM146" s="49">
        <v>0</v>
      </c>
      <c r="HN146" s="49">
        <v>0</v>
      </c>
      <c r="HO146" s="49">
        <v>0</v>
      </c>
      <c r="HP146" s="49">
        <v>0</v>
      </c>
      <c r="HS146" s="49" t="s">
        <v>327</v>
      </c>
      <c r="HT146" s="49">
        <v>0.06</v>
      </c>
      <c r="HU146" s="49">
        <v>0.19</v>
      </c>
      <c r="HV146" s="49">
        <v>0</v>
      </c>
      <c r="HW146" s="49">
        <v>0</v>
      </c>
      <c r="HZ146" s="49" t="s">
        <v>327</v>
      </c>
      <c r="IA146">
        <v>0</v>
      </c>
      <c r="IB146">
        <v>0</v>
      </c>
      <c r="IC146">
        <v>0</v>
      </c>
      <c r="ID146">
        <v>0</v>
      </c>
      <c r="IG146" s="49" t="s">
        <v>327</v>
      </c>
      <c r="IH146" s="49">
        <v>0</v>
      </c>
      <c r="II146" s="49">
        <v>0</v>
      </c>
      <c r="IJ146" s="49">
        <v>0</v>
      </c>
      <c r="IK146" s="49">
        <v>0</v>
      </c>
      <c r="IN146" s="49" t="s">
        <v>327</v>
      </c>
      <c r="IO146" s="49">
        <v>0</v>
      </c>
      <c r="IP146" s="49">
        <v>0</v>
      </c>
      <c r="IQ146" s="49">
        <v>0</v>
      </c>
      <c r="IR146" s="49">
        <v>0</v>
      </c>
      <c r="IU146" s="49" t="s">
        <v>327</v>
      </c>
      <c r="IV146" s="49">
        <v>0</v>
      </c>
      <c r="IW146" s="49">
        <v>0</v>
      </c>
      <c r="IX146" s="49">
        <v>0</v>
      </c>
      <c r="IY146" s="49">
        <v>0</v>
      </c>
      <c r="JB146" s="49" t="s">
        <v>327</v>
      </c>
      <c r="JC146">
        <v>0.11</v>
      </c>
      <c r="JD146">
        <v>0.43</v>
      </c>
      <c r="JE146">
        <v>0</v>
      </c>
      <c r="JF146">
        <v>0</v>
      </c>
      <c r="JI146" s="49" t="s">
        <v>327</v>
      </c>
      <c r="JJ146" s="49">
        <v>0.11</v>
      </c>
      <c r="JK146" s="49">
        <v>0.4</v>
      </c>
      <c r="JL146" s="49">
        <v>0</v>
      </c>
      <c r="JM146" s="49">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c r="YD146" t="s">
        <v>327</v>
      </c>
      <c r="YE146">
        <v>0.06</v>
      </c>
      <c r="YF146">
        <v>0.18</v>
      </c>
      <c r="YG146">
        <v>0</v>
      </c>
      <c r="YH146">
        <v>0</v>
      </c>
      <c r="YK146" t="s">
        <v>327</v>
      </c>
      <c r="YL146">
        <v>0</v>
      </c>
      <c r="YM146">
        <v>0</v>
      </c>
      <c r="YN146">
        <v>0</v>
      </c>
      <c r="YO146">
        <v>0</v>
      </c>
      <c r="YP146">
        <v>0</v>
      </c>
    </row>
    <row r="147" spans="1:666"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9" t="s">
        <v>328</v>
      </c>
      <c r="HF147" s="49">
        <v>0.31</v>
      </c>
      <c r="HG147" s="49">
        <v>0.88</v>
      </c>
      <c r="HH147" s="49">
        <v>0.17</v>
      </c>
      <c r="HI147" s="49">
        <v>0</v>
      </c>
      <c r="HL147" s="49" t="s">
        <v>328</v>
      </c>
      <c r="HM147" s="49">
        <v>0.16</v>
      </c>
      <c r="HN147" s="49">
        <v>0</v>
      </c>
      <c r="HO147" s="49">
        <v>0.33</v>
      </c>
      <c r="HP147" s="49">
        <v>0</v>
      </c>
      <c r="HS147" s="49" t="s">
        <v>328</v>
      </c>
      <c r="HT147" s="49">
        <v>0.05</v>
      </c>
      <c r="HU147" s="49">
        <v>0</v>
      </c>
      <c r="HV147" s="49">
        <v>0.09</v>
      </c>
      <c r="HW147" s="49">
        <v>0</v>
      </c>
      <c r="HZ147" s="49" t="s">
        <v>328</v>
      </c>
      <c r="IA147">
        <v>0.2</v>
      </c>
      <c r="IB147">
        <v>0</v>
      </c>
      <c r="IC147">
        <v>0.35</v>
      </c>
      <c r="ID147">
        <v>0</v>
      </c>
      <c r="IG147" s="49" t="s">
        <v>328</v>
      </c>
      <c r="IH147" s="49">
        <v>0.03</v>
      </c>
      <c r="II147" s="49">
        <v>0</v>
      </c>
      <c r="IJ147" s="49">
        <v>0.06</v>
      </c>
      <c r="IK147" s="49">
        <v>0</v>
      </c>
      <c r="IN147" s="49" t="s">
        <v>328</v>
      </c>
      <c r="IO147" s="49">
        <v>0</v>
      </c>
      <c r="IP147" s="49">
        <v>0</v>
      </c>
      <c r="IQ147" s="49">
        <v>0</v>
      </c>
      <c r="IR147" s="49">
        <v>0</v>
      </c>
      <c r="IU147" s="49" t="s">
        <v>328</v>
      </c>
      <c r="IV147" s="49">
        <v>0.14000000000000001</v>
      </c>
      <c r="IW147" s="49">
        <v>0.15</v>
      </c>
      <c r="IX147" s="49">
        <v>0.09</v>
      </c>
      <c r="IY147" s="49">
        <v>0</v>
      </c>
      <c r="JB147" s="49" t="s">
        <v>328</v>
      </c>
      <c r="JC147">
        <v>0</v>
      </c>
      <c r="JD147">
        <v>0</v>
      </c>
      <c r="JE147">
        <v>0</v>
      </c>
      <c r="JF147">
        <v>0</v>
      </c>
      <c r="JI147" s="49" t="s">
        <v>328</v>
      </c>
      <c r="JJ147" s="49">
        <v>0</v>
      </c>
      <c r="JK147" s="49">
        <v>0</v>
      </c>
      <c r="JL147" s="49">
        <v>0</v>
      </c>
      <c r="JM147" s="49">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c r="YD147" t="s">
        <v>328</v>
      </c>
      <c r="YE147">
        <v>0.05</v>
      </c>
      <c r="YF147">
        <v>0</v>
      </c>
      <c r="YG147">
        <v>0</v>
      </c>
      <c r="YH147">
        <v>0</v>
      </c>
      <c r="YK147" t="s">
        <v>328</v>
      </c>
      <c r="YL147">
        <v>0.06</v>
      </c>
      <c r="YM147">
        <v>0</v>
      </c>
      <c r="YN147">
        <v>0.08</v>
      </c>
      <c r="YO147">
        <v>0</v>
      </c>
      <c r="YP147">
        <v>0.4</v>
      </c>
    </row>
    <row r="148" spans="1:666"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9" t="s">
        <v>329</v>
      </c>
      <c r="HF148" s="49">
        <v>0.15</v>
      </c>
      <c r="HG148" s="49">
        <v>0.27</v>
      </c>
      <c r="HH148" s="49">
        <v>0</v>
      </c>
      <c r="HI148" s="49">
        <v>0</v>
      </c>
      <c r="HL148" s="49" t="s">
        <v>329</v>
      </c>
      <c r="HM148" s="49">
        <v>0</v>
      </c>
      <c r="HN148" s="49">
        <v>0</v>
      </c>
      <c r="HO148" s="49">
        <v>0</v>
      </c>
      <c r="HP148" s="49">
        <v>0</v>
      </c>
      <c r="HS148" s="49" t="s">
        <v>329</v>
      </c>
      <c r="HT148" s="49">
        <v>0</v>
      </c>
      <c r="HU148" s="49">
        <v>0</v>
      </c>
      <c r="HV148" s="49">
        <v>0</v>
      </c>
      <c r="HW148" s="49">
        <v>0</v>
      </c>
      <c r="HZ148" s="49" t="s">
        <v>329</v>
      </c>
      <c r="IA148">
        <v>0</v>
      </c>
      <c r="IB148">
        <v>0</v>
      </c>
      <c r="IC148">
        <v>0</v>
      </c>
      <c r="ID148">
        <v>0</v>
      </c>
      <c r="IG148" s="49" t="s">
        <v>329</v>
      </c>
      <c r="IH148" s="49">
        <v>0</v>
      </c>
      <c r="II148" s="49">
        <v>0</v>
      </c>
      <c r="IJ148" s="49">
        <v>0</v>
      </c>
      <c r="IK148" s="49">
        <v>0</v>
      </c>
      <c r="IN148" s="49" t="s">
        <v>329</v>
      </c>
      <c r="IO148" s="49">
        <v>0.08</v>
      </c>
      <c r="IP148" s="49">
        <v>0</v>
      </c>
      <c r="IQ148" s="49">
        <v>0.15</v>
      </c>
      <c r="IR148" s="49">
        <v>0</v>
      </c>
      <c r="IU148" s="49" t="s">
        <v>329</v>
      </c>
      <c r="IV148" s="49">
        <v>0</v>
      </c>
      <c r="IW148" s="49">
        <v>0</v>
      </c>
      <c r="IX148" s="49">
        <v>0</v>
      </c>
      <c r="IY148" s="49">
        <v>0</v>
      </c>
      <c r="JB148" s="49" t="s">
        <v>329</v>
      </c>
      <c r="JC148">
        <v>0.09</v>
      </c>
      <c r="JD148">
        <v>0.36</v>
      </c>
      <c r="JE148">
        <v>0</v>
      </c>
      <c r="JF148">
        <v>0</v>
      </c>
      <c r="JI148" s="49" t="s">
        <v>329</v>
      </c>
      <c r="JJ148" s="49">
        <v>0</v>
      </c>
      <c r="JK148" s="49">
        <v>0</v>
      </c>
      <c r="JL148" s="49">
        <v>0</v>
      </c>
      <c r="JM148" s="49">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c r="YD148" t="s">
        <v>329</v>
      </c>
      <c r="YE148">
        <v>0.32</v>
      </c>
      <c r="YF148">
        <v>1.03</v>
      </c>
      <c r="YG148">
        <v>0</v>
      </c>
      <c r="YH148">
        <v>0</v>
      </c>
      <c r="YK148" t="s">
        <v>329</v>
      </c>
      <c r="YL148">
        <v>0</v>
      </c>
      <c r="YM148">
        <v>0</v>
      </c>
      <c r="YN148">
        <v>0</v>
      </c>
      <c r="YO148">
        <v>0</v>
      </c>
      <c r="YP148">
        <v>0</v>
      </c>
    </row>
    <row r="149" spans="1:666"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9" t="s">
        <v>330</v>
      </c>
      <c r="HF149" s="49">
        <v>0.12</v>
      </c>
      <c r="HG149" s="49">
        <v>0.36</v>
      </c>
      <c r="HH149" s="49">
        <v>7.0000000000000007E-2</v>
      </c>
      <c r="HI149" s="49">
        <v>0</v>
      </c>
      <c r="HL149" s="49" t="s">
        <v>330</v>
      </c>
      <c r="HM149" s="49">
        <v>0</v>
      </c>
      <c r="HN149" s="49">
        <v>0</v>
      </c>
      <c r="HO149" s="49">
        <v>0</v>
      </c>
      <c r="HP149" s="49">
        <v>0</v>
      </c>
      <c r="HS149" s="49" t="s">
        <v>330</v>
      </c>
      <c r="HT149" s="49">
        <v>0.06</v>
      </c>
      <c r="HU149" s="49">
        <v>0</v>
      </c>
      <c r="HV149" s="49">
        <v>0.11</v>
      </c>
      <c r="HW149" s="49">
        <v>0</v>
      </c>
      <c r="HZ149" s="49" t="s">
        <v>330</v>
      </c>
      <c r="IA149">
        <v>0.05</v>
      </c>
      <c r="IB149">
        <v>0.2</v>
      </c>
      <c r="IC149">
        <v>0</v>
      </c>
      <c r="ID149">
        <v>0</v>
      </c>
      <c r="IG149" s="49" t="s">
        <v>330</v>
      </c>
      <c r="IH149" s="49">
        <v>0</v>
      </c>
      <c r="II149" s="49">
        <v>0</v>
      </c>
      <c r="IJ149" s="49">
        <v>0</v>
      </c>
      <c r="IK149" s="49">
        <v>0</v>
      </c>
      <c r="IN149" s="49" t="s">
        <v>330</v>
      </c>
      <c r="IO149" s="49">
        <v>0.27</v>
      </c>
      <c r="IP149" s="49">
        <v>0</v>
      </c>
      <c r="IQ149" s="49">
        <v>0.49</v>
      </c>
      <c r="IR149" s="49">
        <v>0</v>
      </c>
      <c r="IU149" s="49" t="s">
        <v>330</v>
      </c>
      <c r="IV149" s="49">
        <v>0</v>
      </c>
      <c r="IW149" s="49">
        <v>0</v>
      </c>
      <c r="IX149" s="49">
        <v>0</v>
      </c>
      <c r="IY149" s="49">
        <v>0</v>
      </c>
      <c r="JB149" s="49" t="s">
        <v>330</v>
      </c>
      <c r="JC149">
        <v>0.14000000000000001</v>
      </c>
      <c r="JD149">
        <v>0.56000000000000005</v>
      </c>
      <c r="JE149">
        <v>0</v>
      </c>
      <c r="JF149">
        <v>0</v>
      </c>
      <c r="JI149" s="49" t="s">
        <v>330</v>
      </c>
      <c r="JJ149" s="49">
        <v>0.03</v>
      </c>
      <c r="JK149" s="49">
        <v>0.11</v>
      </c>
      <c r="JL149" s="49">
        <v>0</v>
      </c>
      <c r="JM149" s="49">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c r="YD149" t="s">
        <v>330</v>
      </c>
      <c r="YE149">
        <v>0.34</v>
      </c>
      <c r="YF149">
        <v>0</v>
      </c>
      <c r="YG149">
        <v>0.48</v>
      </c>
      <c r="YH149">
        <v>0</v>
      </c>
      <c r="YK149" t="s">
        <v>330</v>
      </c>
      <c r="YL149">
        <v>0.36</v>
      </c>
      <c r="YM149">
        <v>1.69</v>
      </c>
      <c r="YN149">
        <v>0</v>
      </c>
      <c r="YO149">
        <v>0</v>
      </c>
      <c r="YP149">
        <v>0</v>
      </c>
    </row>
    <row r="150" spans="1:666"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9" t="s">
        <v>331</v>
      </c>
      <c r="HF150" s="49">
        <v>7.0000000000000007E-2</v>
      </c>
      <c r="HG150" s="49">
        <v>0.3</v>
      </c>
      <c r="HH150" s="49">
        <v>0</v>
      </c>
      <c r="HI150" s="49">
        <v>0</v>
      </c>
      <c r="HL150" s="49" t="s">
        <v>331</v>
      </c>
      <c r="HM150" s="49">
        <v>0</v>
      </c>
      <c r="HN150" s="49">
        <v>0</v>
      </c>
      <c r="HO150" s="49">
        <v>0</v>
      </c>
      <c r="HP150" s="49">
        <v>0</v>
      </c>
      <c r="HS150" s="49" t="s">
        <v>331</v>
      </c>
      <c r="HT150" s="49">
        <v>0.32</v>
      </c>
      <c r="HU150" s="49">
        <v>0</v>
      </c>
      <c r="HV150" s="49">
        <v>0</v>
      </c>
      <c r="HW150" s="49">
        <v>0</v>
      </c>
      <c r="HZ150" s="49" t="s">
        <v>331</v>
      </c>
      <c r="IA150">
        <v>0</v>
      </c>
      <c r="IB150">
        <v>0</v>
      </c>
      <c r="IC150">
        <v>0</v>
      </c>
      <c r="ID150">
        <v>0</v>
      </c>
      <c r="IG150" s="49" t="s">
        <v>331</v>
      </c>
      <c r="IH150" s="49">
        <v>7.0000000000000007E-2</v>
      </c>
      <c r="II150" s="49">
        <v>0</v>
      </c>
      <c r="IJ150" s="49">
        <v>0.06</v>
      </c>
      <c r="IK150" s="49">
        <v>0.3</v>
      </c>
      <c r="IN150" s="49" t="s">
        <v>331</v>
      </c>
      <c r="IO150" s="49">
        <v>0.14000000000000001</v>
      </c>
      <c r="IP150" s="49">
        <v>0</v>
      </c>
      <c r="IQ150" s="49">
        <v>0</v>
      </c>
      <c r="IR150" s="49">
        <v>0</v>
      </c>
      <c r="IU150" s="49" t="s">
        <v>331</v>
      </c>
      <c r="IV150" s="49">
        <v>0.28000000000000003</v>
      </c>
      <c r="IW150" s="49">
        <v>0.06</v>
      </c>
      <c r="IX150" s="49">
        <v>0.2</v>
      </c>
      <c r="IY150" s="49">
        <v>0</v>
      </c>
      <c r="JB150" s="49" t="s">
        <v>331</v>
      </c>
      <c r="JC150">
        <v>0.17</v>
      </c>
      <c r="JD150">
        <v>0</v>
      </c>
      <c r="JE150">
        <v>0</v>
      </c>
      <c r="JF150">
        <v>0</v>
      </c>
      <c r="JI150" s="49" t="s">
        <v>331</v>
      </c>
      <c r="JJ150" s="49">
        <v>0</v>
      </c>
      <c r="JK150" s="49">
        <v>0</v>
      </c>
      <c r="JL150" s="49">
        <v>0</v>
      </c>
      <c r="JM150" s="49">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c r="YD150" t="s">
        <v>331</v>
      </c>
      <c r="YE150">
        <v>0</v>
      </c>
      <c r="YF150">
        <v>0</v>
      </c>
      <c r="YG150">
        <v>0</v>
      </c>
      <c r="YH150">
        <v>0</v>
      </c>
      <c r="YK150" t="s">
        <v>331</v>
      </c>
      <c r="YL150">
        <v>0</v>
      </c>
      <c r="YM150">
        <v>0</v>
      </c>
      <c r="YN150">
        <v>0</v>
      </c>
      <c r="YO150">
        <v>0</v>
      </c>
      <c r="YP150">
        <v>0</v>
      </c>
    </row>
    <row r="151" spans="1:666"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9" t="s">
        <v>332</v>
      </c>
      <c r="HF151" s="49">
        <v>0</v>
      </c>
      <c r="HG151" s="49">
        <v>0</v>
      </c>
      <c r="HH151" s="49">
        <v>0</v>
      </c>
      <c r="HI151" s="49">
        <v>0</v>
      </c>
      <c r="HL151" s="49" t="s">
        <v>332</v>
      </c>
      <c r="HM151" s="49">
        <v>0</v>
      </c>
      <c r="HN151" s="49">
        <v>0</v>
      </c>
      <c r="HO151" s="49">
        <v>0</v>
      </c>
      <c r="HP151" s="49">
        <v>0</v>
      </c>
      <c r="HS151" s="49" t="s">
        <v>332</v>
      </c>
      <c r="HT151" s="49">
        <v>0.19</v>
      </c>
      <c r="HU151" s="49">
        <v>0</v>
      </c>
      <c r="HV151" s="49">
        <v>0.35</v>
      </c>
      <c r="HW151" s="49">
        <v>0</v>
      </c>
      <c r="HZ151" s="49" t="s">
        <v>332</v>
      </c>
      <c r="IA151">
        <v>0</v>
      </c>
      <c r="IB151">
        <v>0</v>
      </c>
      <c r="IC151">
        <v>0</v>
      </c>
      <c r="ID151">
        <v>0</v>
      </c>
      <c r="IG151" s="49" t="s">
        <v>332</v>
      </c>
      <c r="IH151" s="49">
        <v>0</v>
      </c>
      <c r="II151" s="49">
        <v>0</v>
      </c>
      <c r="IJ151" s="49">
        <v>0</v>
      </c>
      <c r="IK151" s="49">
        <v>0</v>
      </c>
      <c r="IN151" s="49" t="s">
        <v>332</v>
      </c>
      <c r="IO151" s="49">
        <v>0</v>
      </c>
      <c r="IP151" s="49">
        <v>0</v>
      </c>
      <c r="IQ151" s="49">
        <v>0</v>
      </c>
      <c r="IR151" s="49">
        <v>0</v>
      </c>
      <c r="IU151" s="49" t="s">
        <v>332</v>
      </c>
      <c r="IV151" s="49">
        <v>0.05</v>
      </c>
      <c r="IW151" s="49">
        <v>0</v>
      </c>
      <c r="IX151" s="49">
        <v>0.09</v>
      </c>
      <c r="IY151" s="49">
        <v>0</v>
      </c>
      <c r="JB151" s="49" t="s">
        <v>332</v>
      </c>
      <c r="JC151">
        <v>0.08</v>
      </c>
      <c r="JD151">
        <v>0.3</v>
      </c>
      <c r="JE151">
        <v>0</v>
      </c>
      <c r="JF151">
        <v>0</v>
      </c>
      <c r="JI151" s="49" t="s">
        <v>332</v>
      </c>
      <c r="JJ151" s="49">
        <v>0.06</v>
      </c>
      <c r="JK151" s="49">
        <v>0.2</v>
      </c>
      <c r="JL151" s="49">
        <v>0</v>
      </c>
      <c r="JM151" s="49">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c r="YD151" t="s">
        <v>332</v>
      </c>
      <c r="YE151">
        <v>0.41</v>
      </c>
      <c r="YF151">
        <v>0.99</v>
      </c>
      <c r="YG151">
        <v>0.2</v>
      </c>
      <c r="YH151">
        <v>0</v>
      </c>
      <c r="YK151" t="s">
        <v>332</v>
      </c>
      <c r="YL151">
        <v>0.68</v>
      </c>
      <c r="YM151">
        <v>0.11</v>
      </c>
      <c r="YN151">
        <v>0.8</v>
      </c>
      <c r="YO151">
        <v>1</v>
      </c>
      <c r="YP151">
        <v>0</v>
      </c>
    </row>
    <row r="152" spans="1:666"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9" t="s">
        <v>333</v>
      </c>
      <c r="HF152" s="49">
        <v>0</v>
      </c>
      <c r="HG152" s="49">
        <v>0</v>
      </c>
      <c r="HH152" s="49">
        <v>0</v>
      </c>
      <c r="HI152" s="49">
        <v>0</v>
      </c>
      <c r="HL152" s="49" t="s">
        <v>333</v>
      </c>
      <c r="HM152" s="49">
        <v>0</v>
      </c>
      <c r="HN152" s="49">
        <v>0</v>
      </c>
      <c r="HO152" s="49">
        <v>0</v>
      </c>
      <c r="HP152" s="49">
        <v>0</v>
      </c>
      <c r="HS152" s="49" t="s">
        <v>333</v>
      </c>
      <c r="HT152" s="49">
        <v>0</v>
      </c>
      <c r="HU152" s="49">
        <v>0</v>
      </c>
      <c r="HV152" s="49">
        <v>0</v>
      </c>
      <c r="HW152" s="49">
        <v>0</v>
      </c>
      <c r="HZ152" s="49" t="s">
        <v>333</v>
      </c>
      <c r="IA152">
        <v>0.04</v>
      </c>
      <c r="IB152">
        <v>0.16</v>
      </c>
      <c r="IC152">
        <v>0</v>
      </c>
      <c r="ID152">
        <v>0</v>
      </c>
      <c r="IG152" s="49" t="s">
        <v>333</v>
      </c>
      <c r="IH152" s="49">
        <v>0</v>
      </c>
      <c r="II152" s="49">
        <v>0</v>
      </c>
      <c r="IJ152" s="49">
        <v>0</v>
      </c>
      <c r="IK152" s="49">
        <v>0</v>
      </c>
      <c r="IN152" s="49" t="s">
        <v>333</v>
      </c>
      <c r="IO152" s="49">
        <v>0</v>
      </c>
      <c r="IP152" s="49">
        <v>0</v>
      </c>
      <c r="IQ152" s="49">
        <v>0</v>
      </c>
      <c r="IR152" s="49">
        <v>0</v>
      </c>
      <c r="IU152" s="49" t="s">
        <v>333</v>
      </c>
      <c r="IV152" s="49">
        <v>0.04</v>
      </c>
      <c r="IW152" s="49">
        <v>0.16</v>
      </c>
      <c r="IX152" s="49">
        <v>0</v>
      </c>
      <c r="IY152" s="49">
        <v>0</v>
      </c>
      <c r="JB152" s="49" t="s">
        <v>333</v>
      </c>
      <c r="JC152">
        <v>0</v>
      </c>
      <c r="JD152">
        <v>0</v>
      </c>
      <c r="JE152">
        <v>0</v>
      </c>
      <c r="JF152">
        <v>0</v>
      </c>
      <c r="JI152" s="49" t="s">
        <v>333</v>
      </c>
      <c r="JJ152" s="49">
        <v>0</v>
      </c>
      <c r="JK152" s="49">
        <v>0</v>
      </c>
      <c r="JL152" s="49">
        <v>0</v>
      </c>
      <c r="JM152" s="49">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c r="YD152" t="s">
        <v>333</v>
      </c>
      <c r="YE152">
        <v>0.06</v>
      </c>
      <c r="YF152">
        <v>0</v>
      </c>
      <c r="YG152">
        <v>0</v>
      </c>
      <c r="YH152">
        <v>0.61</v>
      </c>
      <c r="YK152" t="s">
        <v>333</v>
      </c>
      <c r="YL152">
        <v>0</v>
      </c>
      <c r="YM152">
        <v>0</v>
      </c>
      <c r="YN152">
        <v>0</v>
      </c>
      <c r="YO152">
        <v>0</v>
      </c>
      <c r="YP152">
        <v>0</v>
      </c>
    </row>
    <row r="153" spans="1:666"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9" t="s">
        <v>334</v>
      </c>
      <c r="HF153" s="49">
        <v>0</v>
      </c>
      <c r="HG153" s="49">
        <v>0</v>
      </c>
      <c r="HH153" s="49">
        <v>0</v>
      </c>
      <c r="HI153" s="49">
        <v>0</v>
      </c>
      <c r="HL153" s="49" t="s">
        <v>334</v>
      </c>
      <c r="HM153" s="49">
        <v>0</v>
      </c>
      <c r="HN153" s="49">
        <v>0</v>
      </c>
      <c r="HO153" s="49">
        <v>0</v>
      </c>
      <c r="HP153" s="49">
        <v>0</v>
      </c>
      <c r="HS153" s="49" t="s">
        <v>334</v>
      </c>
      <c r="HT153" s="49">
        <v>0.03</v>
      </c>
      <c r="HU153" s="49">
        <v>0</v>
      </c>
      <c r="HV153" s="49">
        <v>0.05</v>
      </c>
      <c r="HW153" s="49">
        <v>0</v>
      </c>
      <c r="HZ153" s="49" t="s">
        <v>334</v>
      </c>
      <c r="IA153">
        <v>0</v>
      </c>
      <c r="IB153">
        <v>0</v>
      </c>
      <c r="IC153">
        <v>0</v>
      </c>
      <c r="ID153">
        <v>0</v>
      </c>
      <c r="IG153" s="49" t="s">
        <v>334</v>
      </c>
      <c r="IH153" s="49">
        <v>0</v>
      </c>
      <c r="II153" s="49">
        <v>0</v>
      </c>
      <c r="IJ153" s="49">
        <v>0</v>
      </c>
      <c r="IK153" s="49">
        <v>0</v>
      </c>
      <c r="IN153" s="49" t="s">
        <v>334</v>
      </c>
      <c r="IO153" s="49">
        <v>0</v>
      </c>
      <c r="IP153" s="49">
        <v>0</v>
      </c>
      <c r="IQ153" s="49">
        <v>0</v>
      </c>
      <c r="IR153" s="49">
        <v>0</v>
      </c>
      <c r="IU153" s="49" t="s">
        <v>334</v>
      </c>
      <c r="IV153" s="49">
        <v>0</v>
      </c>
      <c r="IW153" s="49">
        <v>0</v>
      </c>
      <c r="IX153" s="49">
        <v>0</v>
      </c>
      <c r="IY153" s="49">
        <v>0</v>
      </c>
      <c r="JB153" s="49" t="s">
        <v>334</v>
      </c>
      <c r="JC153">
        <v>0.3</v>
      </c>
      <c r="JD153">
        <v>0</v>
      </c>
      <c r="JE153">
        <v>0.56999999999999995</v>
      </c>
      <c r="JF153">
        <v>0</v>
      </c>
      <c r="JI153" s="49" t="s">
        <v>334</v>
      </c>
      <c r="JJ153" s="49">
        <v>0.05</v>
      </c>
      <c r="JK153" s="49">
        <v>0.17</v>
      </c>
      <c r="JL153" s="49">
        <v>0</v>
      </c>
      <c r="JM153" s="49">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c r="YD153" t="s">
        <v>334</v>
      </c>
      <c r="YE153">
        <v>0.03</v>
      </c>
      <c r="YF153">
        <v>0</v>
      </c>
      <c r="YG153">
        <v>0</v>
      </c>
      <c r="YH153">
        <v>0</v>
      </c>
      <c r="YK153" t="s">
        <v>334</v>
      </c>
      <c r="YL153">
        <v>0.36</v>
      </c>
      <c r="YM153">
        <v>0</v>
      </c>
      <c r="YN153">
        <v>0.44</v>
      </c>
      <c r="YO153">
        <v>0.55000000000000004</v>
      </c>
      <c r="YP153">
        <v>0</v>
      </c>
    </row>
    <row r="154" spans="1:666"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9" t="s">
        <v>335</v>
      </c>
      <c r="HF154" s="49">
        <v>0.38</v>
      </c>
      <c r="HG154" s="49">
        <v>0.52</v>
      </c>
      <c r="HH154" s="49">
        <v>0.46</v>
      </c>
      <c r="HI154" s="49">
        <v>0</v>
      </c>
      <c r="HL154" s="49" t="s">
        <v>335</v>
      </c>
      <c r="HM154" s="49">
        <v>0.06</v>
      </c>
      <c r="HN154" s="49">
        <v>0.17</v>
      </c>
      <c r="HO154" s="49">
        <v>0</v>
      </c>
      <c r="HP154" s="49">
        <v>0</v>
      </c>
      <c r="HS154" s="49" t="s">
        <v>335</v>
      </c>
      <c r="HT154" s="49">
        <v>0</v>
      </c>
      <c r="HU154" s="49">
        <v>0</v>
      </c>
      <c r="HV154" s="49">
        <v>0</v>
      </c>
      <c r="HW154" s="49">
        <v>0</v>
      </c>
      <c r="HZ154" s="49" t="s">
        <v>335</v>
      </c>
      <c r="IA154">
        <v>0.2</v>
      </c>
      <c r="IB154">
        <v>0.84</v>
      </c>
      <c r="IC154">
        <v>0</v>
      </c>
      <c r="ID154">
        <v>0</v>
      </c>
      <c r="IG154" s="49" t="s">
        <v>335</v>
      </c>
      <c r="IH154" s="49">
        <v>0.11</v>
      </c>
      <c r="II154" s="49">
        <v>0.48</v>
      </c>
      <c r="IJ154" s="49">
        <v>0</v>
      </c>
      <c r="IK154" s="49">
        <v>0</v>
      </c>
      <c r="IN154" s="49" t="s">
        <v>335</v>
      </c>
      <c r="IO154" s="49">
        <v>0.03</v>
      </c>
      <c r="IP154" s="49">
        <v>0.14000000000000001</v>
      </c>
      <c r="IQ154" s="49">
        <v>0</v>
      </c>
      <c r="IR154" s="49">
        <v>0</v>
      </c>
      <c r="IU154" s="49" t="s">
        <v>335</v>
      </c>
      <c r="IV154" s="49">
        <v>0.08</v>
      </c>
      <c r="IW154" s="49">
        <v>0</v>
      </c>
      <c r="IX154" s="49">
        <v>0.16</v>
      </c>
      <c r="IY154" s="49">
        <v>0</v>
      </c>
      <c r="JB154" s="49" t="s">
        <v>335</v>
      </c>
      <c r="JC154">
        <v>0.05</v>
      </c>
      <c r="JD154">
        <v>0.19</v>
      </c>
      <c r="JE154">
        <v>0</v>
      </c>
      <c r="JF154">
        <v>0</v>
      </c>
      <c r="JI154" s="49" t="s">
        <v>335</v>
      </c>
      <c r="JJ154" s="49">
        <v>0.47</v>
      </c>
      <c r="JK154" s="49">
        <v>0.6</v>
      </c>
      <c r="JL154" s="49">
        <v>0.57999999999999996</v>
      </c>
      <c r="JM154" s="49">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c r="YD154" t="s">
        <v>335</v>
      </c>
      <c r="YE154">
        <v>0.16</v>
      </c>
      <c r="YF154">
        <v>0.28000000000000003</v>
      </c>
      <c r="YG154">
        <v>0.14000000000000001</v>
      </c>
      <c r="YH154">
        <v>0</v>
      </c>
      <c r="YK154" t="s">
        <v>335</v>
      </c>
      <c r="YL154">
        <v>0.09</v>
      </c>
      <c r="YM154">
        <v>0</v>
      </c>
      <c r="YN154">
        <v>0.13</v>
      </c>
      <c r="YO154">
        <v>0.16</v>
      </c>
      <c r="YP154">
        <v>0</v>
      </c>
    </row>
    <row r="155" spans="1:666"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9" t="s">
        <v>336</v>
      </c>
      <c r="HF155" s="49">
        <v>0.02</v>
      </c>
      <c r="HG155" s="49">
        <v>0.1</v>
      </c>
      <c r="HH155" s="49">
        <v>0</v>
      </c>
      <c r="HI155" s="49">
        <v>0</v>
      </c>
      <c r="HL155" s="49" t="s">
        <v>336</v>
      </c>
      <c r="HM155" s="49">
        <v>0.06</v>
      </c>
      <c r="HN155" s="49">
        <v>0.11</v>
      </c>
      <c r="HO155" s="49">
        <v>0.05</v>
      </c>
      <c r="HP155" s="49">
        <v>0</v>
      </c>
      <c r="HS155" s="49" t="s">
        <v>336</v>
      </c>
      <c r="HT155" s="49">
        <v>0</v>
      </c>
      <c r="HU155" s="49">
        <v>0</v>
      </c>
      <c r="HV155" s="49">
        <v>0</v>
      </c>
      <c r="HW155" s="49">
        <v>0</v>
      </c>
      <c r="HZ155" s="49" t="s">
        <v>336</v>
      </c>
      <c r="IA155">
        <v>0</v>
      </c>
      <c r="IB155">
        <v>0</v>
      </c>
      <c r="IC155">
        <v>0</v>
      </c>
      <c r="ID155">
        <v>0</v>
      </c>
      <c r="IG155" s="49" t="s">
        <v>336</v>
      </c>
      <c r="IH155" s="49">
        <v>0</v>
      </c>
      <c r="II155" s="49">
        <v>0</v>
      </c>
      <c r="IJ155" s="49">
        <v>0</v>
      </c>
      <c r="IK155" s="49">
        <v>0</v>
      </c>
      <c r="IN155" s="49" t="s">
        <v>336</v>
      </c>
      <c r="IO155" s="49">
        <v>0</v>
      </c>
      <c r="IP155" s="49">
        <v>0</v>
      </c>
      <c r="IQ155" s="49">
        <v>0</v>
      </c>
      <c r="IR155" s="49">
        <v>0</v>
      </c>
      <c r="IU155" s="49" t="s">
        <v>336</v>
      </c>
      <c r="IV155" s="49">
        <v>0</v>
      </c>
      <c r="IW155" s="49">
        <v>0</v>
      </c>
      <c r="IX155" s="49">
        <v>0</v>
      </c>
      <c r="IY155" s="49">
        <v>0</v>
      </c>
      <c r="JB155" s="49" t="s">
        <v>336</v>
      </c>
      <c r="JC155">
        <v>0</v>
      </c>
      <c r="JD155">
        <v>0</v>
      </c>
      <c r="JE155">
        <v>0</v>
      </c>
      <c r="JF155">
        <v>0</v>
      </c>
      <c r="JI155" s="49" t="s">
        <v>336</v>
      </c>
      <c r="JJ155" s="49">
        <v>0</v>
      </c>
      <c r="JK155" s="49">
        <v>0</v>
      </c>
      <c r="JL155" s="49">
        <v>0</v>
      </c>
      <c r="JM155" s="49">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c r="YD155" t="s">
        <v>336</v>
      </c>
      <c r="YE155">
        <v>0.1</v>
      </c>
      <c r="YF155">
        <v>0.12</v>
      </c>
      <c r="YG155">
        <v>0.13</v>
      </c>
      <c r="YH155">
        <v>0</v>
      </c>
      <c r="YK155" t="s">
        <v>336</v>
      </c>
      <c r="YL155">
        <v>0.56999999999999995</v>
      </c>
      <c r="YM155">
        <v>0.37</v>
      </c>
      <c r="YN155">
        <v>0.69</v>
      </c>
      <c r="YO155">
        <v>0.86</v>
      </c>
      <c r="YP155">
        <v>0</v>
      </c>
    </row>
    <row r="156" spans="1:666"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9" t="s">
        <v>337</v>
      </c>
      <c r="HF156" s="49">
        <v>0.11</v>
      </c>
      <c r="HG156" s="49">
        <v>0</v>
      </c>
      <c r="HH156" s="49">
        <v>0.11</v>
      </c>
      <c r="HI156" s="49">
        <v>0.74</v>
      </c>
      <c r="HL156" s="49" t="s">
        <v>337</v>
      </c>
      <c r="HM156" s="49">
        <v>0.19</v>
      </c>
      <c r="HN156" s="49">
        <v>0</v>
      </c>
      <c r="HO156" s="49">
        <v>0.38</v>
      </c>
      <c r="HP156" s="49">
        <v>0</v>
      </c>
      <c r="HS156" s="49" t="s">
        <v>337</v>
      </c>
      <c r="HT156" s="49">
        <v>0</v>
      </c>
      <c r="HU156" s="49">
        <v>0</v>
      </c>
      <c r="HV156" s="49">
        <v>0</v>
      </c>
      <c r="HW156" s="49">
        <v>0</v>
      </c>
      <c r="HZ156" s="49" t="s">
        <v>337</v>
      </c>
      <c r="IA156">
        <v>0</v>
      </c>
      <c r="IB156">
        <v>0</v>
      </c>
      <c r="IC156">
        <v>0</v>
      </c>
      <c r="ID156">
        <v>0</v>
      </c>
      <c r="IG156" s="49" t="s">
        <v>337</v>
      </c>
      <c r="IH156" s="49">
        <v>0.13</v>
      </c>
      <c r="II156" s="49">
        <v>0.34</v>
      </c>
      <c r="IJ156" s="49">
        <v>0.09</v>
      </c>
      <c r="IK156" s="49">
        <v>0</v>
      </c>
      <c r="IN156" s="49" t="s">
        <v>337</v>
      </c>
      <c r="IO156" s="49">
        <v>0.1</v>
      </c>
      <c r="IP156" s="49">
        <v>0</v>
      </c>
      <c r="IQ156" s="49">
        <v>0.13</v>
      </c>
      <c r="IR156" s="49">
        <v>0.25</v>
      </c>
      <c r="IU156" s="49" t="s">
        <v>337</v>
      </c>
      <c r="IV156" s="49">
        <v>0.14000000000000001</v>
      </c>
      <c r="IW156" s="49">
        <v>0</v>
      </c>
      <c r="IX156" s="49">
        <v>0.27</v>
      </c>
      <c r="IY156" s="49">
        <v>0</v>
      </c>
      <c r="JB156" s="49" t="s">
        <v>337</v>
      </c>
      <c r="JC156">
        <v>0</v>
      </c>
      <c r="JD156">
        <v>0</v>
      </c>
      <c r="JE156">
        <v>0</v>
      </c>
      <c r="JF156">
        <v>0</v>
      </c>
      <c r="JI156" s="49" t="s">
        <v>337</v>
      </c>
      <c r="JJ156" s="49">
        <v>0</v>
      </c>
      <c r="JK156" s="49">
        <v>0</v>
      </c>
      <c r="JL156" s="49">
        <v>0</v>
      </c>
      <c r="JM156" s="49">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c r="YD156" t="s">
        <v>337</v>
      </c>
      <c r="YE156">
        <v>0</v>
      </c>
      <c r="YF156">
        <v>0</v>
      </c>
      <c r="YG156">
        <v>0</v>
      </c>
      <c r="YH156">
        <v>0</v>
      </c>
      <c r="YK156" t="s">
        <v>337</v>
      </c>
      <c r="YL156">
        <v>7.0000000000000007E-2</v>
      </c>
      <c r="YM156">
        <v>0.34</v>
      </c>
      <c r="YN156">
        <v>0</v>
      </c>
      <c r="YO156">
        <v>0</v>
      </c>
      <c r="YP156">
        <v>0</v>
      </c>
    </row>
    <row r="157" spans="1:666"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9" t="s">
        <v>338</v>
      </c>
      <c r="HF157" s="49">
        <v>0.16</v>
      </c>
      <c r="HG157" s="49">
        <v>0</v>
      </c>
      <c r="HH157" s="49">
        <v>0</v>
      </c>
      <c r="HI157" s="49">
        <v>0.74</v>
      </c>
      <c r="HL157" s="49" t="s">
        <v>338</v>
      </c>
      <c r="HM157" s="49">
        <v>7.0000000000000007E-2</v>
      </c>
      <c r="HN157" s="49">
        <v>0.13</v>
      </c>
      <c r="HO157" s="49">
        <v>0.05</v>
      </c>
      <c r="HP157" s="49">
        <v>0</v>
      </c>
      <c r="HS157" s="49" t="s">
        <v>338</v>
      </c>
      <c r="HT157" s="49">
        <v>0.03</v>
      </c>
      <c r="HU157" s="49">
        <v>0</v>
      </c>
      <c r="HV157" s="49">
        <v>0</v>
      </c>
      <c r="HW157" s="49">
        <v>0</v>
      </c>
      <c r="HZ157" s="49" t="s">
        <v>338</v>
      </c>
      <c r="IA157">
        <v>0.08</v>
      </c>
      <c r="IB157">
        <v>0</v>
      </c>
      <c r="IC157">
        <v>0.15</v>
      </c>
      <c r="ID157">
        <v>0</v>
      </c>
      <c r="IG157" s="49" t="s">
        <v>338</v>
      </c>
      <c r="IH157" s="49">
        <v>0.04</v>
      </c>
      <c r="II157" s="49">
        <v>0</v>
      </c>
      <c r="IJ157" s="49">
        <v>7.0000000000000007E-2</v>
      </c>
      <c r="IK157" s="49">
        <v>0</v>
      </c>
      <c r="IN157" s="49" t="s">
        <v>338</v>
      </c>
      <c r="IO157" s="49">
        <v>0.06</v>
      </c>
      <c r="IP157" s="49">
        <v>0</v>
      </c>
      <c r="IQ157" s="49">
        <v>0.11</v>
      </c>
      <c r="IR157" s="49">
        <v>0</v>
      </c>
      <c r="IU157" s="49" t="s">
        <v>338</v>
      </c>
      <c r="IV157" s="49">
        <v>0.06</v>
      </c>
      <c r="IW157" s="49">
        <v>0.22</v>
      </c>
      <c r="IX157" s="49">
        <v>0</v>
      </c>
      <c r="IY157" s="49">
        <v>0</v>
      </c>
      <c r="JB157" s="49" t="s">
        <v>338</v>
      </c>
      <c r="JC157">
        <v>7.0000000000000007E-2</v>
      </c>
      <c r="JD157">
        <v>0.28999999999999998</v>
      </c>
      <c r="JE157">
        <v>0</v>
      </c>
      <c r="JF157">
        <v>0</v>
      </c>
      <c r="JI157" s="49" t="s">
        <v>338</v>
      </c>
      <c r="JJ157" s="49">
        <v>0.06</v>
      </c>
      <c r="JK157" s="49">
        <v>0.08</v>
      </c>
      <c r="JL157" s="49">
        <v>7.0000000000000007E-2</v>
      </c>
      <c r="JM157" s="49">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c r="YD157" t="s">
        <v>338</v>
      </c>
      <c r="YE157">
        <v>0.27</v>
      </c>
      <c r="YF157">
        <v>0.36</v>
      </c>
      <c r="YG157">
        <v>0</v>
      </c>
      <c r="YH157">
        <v>0</v>
      </c>
      <c r="YK157" t="s">
        <v>338</v>
      </c>
      <c r="YL157">
        <v>0.04</v>
      </c>
      <c r="YM157">
        <v>0.2</v>
      </c>
      <c r="YN157">
        <v>0</v>
      </c>
      <c r="YO157">
        <v>0</v>
      </c>
      <c r="YP157">
        <v>0</v>
      </c>
    </row>
    <row r="158" spans="1:666"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9" t="s">
        <v>339</v>
      </c>
      <c r="HF158" s="49">
        <v>0</v>
      </c>
      <c r="HG158" s="49">
        <v>0</v>
      </c>
      <c r="HH158" s="49">
        <v>0</v>
      </c>
      <c r="HI158" s="49">
        <v>0</v>
      </c>
      <c r="HL158" s="49" t="s">
        <v>339</v>
      </c>
      <c r="HM158" s="49">
        <v>0</v>
      </c>
      <c r="HN158" s="49">
        <v>0</v>
      </c>
      <c r="HO158" s="49">
        <v>0</v>
      </c>
      <c r="HP158" s="49">
        <v>0</v>
      </c>
      <c r="HS158" s="49" t="s">
        <v>339</v>
      </c>
      <c r="HT158" s="49">
        <v>0</v>
      </c>
      <c r="HU158" s="49">
        <v>0</v>
      </c>
      <c r="HV158" s="49">
        <v>0</v>
      </c>
      <c r="HW158" s="49">
        <v>0</v>
      </c>
      <c r="HZ158" s="49" t="s">
        <v>339</v>
      </c>
      <c r="IA158">
        <v>0.04</v>
      </c>
      <c r="IB158">
        <v>0</v>
      </c>
      <c r="IC158">
        <v>0</v>
      </c>
      <c r="ID158">
        <v>0.41</v>
      </c>
      <c r="IG158" s="49" t="s">
        <v>339</v>
      </c>
      <c r="IH158" s="49">
        <v>0.16</v>
      </c>
      <c r="II158" s="49">
        <v>0.26</v>
      </c>
      <c r="IJ158" s="49">
        <v>0</v>
      </c>
      <c r="IK158" s="49">
        <v>0</v>
      </c>
      <c r="IN158" s="49" t="s">
        <v>339</v>
      </c>
      <c r="IO158" s="49">
        <v>0.18</v>
      </c>
      <c r="IP158" s="49">
        <v>0.48</v>
      </c>
      <c r="IQ158" s="49">
        <v>0</v>
      </c>
      <c r="IR158" s="49">
        <v>0.53</v>
      </c>
      <c r="IU158" s="49" t="s">
        <v>339</v>
      </c>
      <c r="IV158" s="49">
        <v>0</v>
      </c>
      <c r="IW158" s="49">
        <v>0</v>
      </c>
      <c r="IX158" s="49">
        <v>0</v>
      </c>
      <c r="IY158" s="49">
        <v>0</v>
      </c>
      <c r="JB158" s="49" t="s">
        <v>339</v>
      </c>
      <c r="JC158">
        <v>0.05</v>
      </c>
      <c r="JD158">
        <v>0.19</v>
      </c>
      <c r="JE158">
        <v>0</v>
      </c>
      <c r="JF158">
        <v>0</v>
      </c>
      <c r="JI158" s="49" t="s">
        <v>339</v>
      </c>
      <c r="JJ158" s="49">
        <v>0</v>
      </c>
      <c r="JK158" s="49">
        <v>0</v>
      </c>
      <c r="JL158" s="49">
        <v>0</v>
      </c>
      <c r="JM158" s="49">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c r="YD158" t="s">
        <v>339</v>
      </c>
      <c r="YE158">
        <v>0.05</v>
      </c>
      <c r="YF158">
        <v>0</v>
      </c>
      <c r="YG158">
        <v>0.09</v>
      </c>
      <c r="YH158">
        <v>0</v>
      </c>
      <c r="YK158" t="s">
        <v>339</v>
      </c>
      <c r="YL158">
        <v>0</v>
      </c>
      <c r="YM158">
        <v>0</v>
      </c>
      <c r="YN158">
        <v>0</v>
      </c>
      <c r="YO158">
        <v>0</v>
      </c>
      <c r="YP158">
        <v>0</v>
      </c>
    </row>
    <row r="159" spans="1:666"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9" t="s">
        <v>340</v>
      </c>
      <c r="HF159" s="49">
        <v>0.03</v>
      </c>
      <c r="HG159" s="49">
        <v>0</v>
      </c>
      <c r="HH159" s="49">
        <v>0</v>
      </c>
      <c r="HI159" s="49">
        <v>0</v>
      </c>
      <c r="HL159" s="49" t="s">
        <v>340</v>
      </c>
      <c r="HM159" s="49">
        <v>0.15</v>
      </c>
      <c r="HN159" s="49">
        <v>0</v>
      </c>
      <c r="HO159" s="49">
        <v>0.3</v>
      </c>
      <c r="HP159" s="49">
        <v>0</v>
      </c>
      <c r="HS159" s="49" t="s">
        <v>340</v>
      </c>
      <c r="HT159" s="49">
        <v>0</v>
      </c>
      <c r="HU159" s="49">
        <v>0</v>
      </c>
      <c r="HV159" s="49">
        <v>0</v>
      </c>
      <c r="HW159" s="49">
        <v>0</v>
      </c>
      <c r="HZ159" s="49" t="s">
        <v>340</v>
      </c>
      <c r="IA159">
        <v>0</v>
      </c>
      <c r="IB159">
        <v>0</v>
      </c>
      <c r="IC159">
        <v>0</v>
      </c>
      <c r="ID159">
        <v>0</v>
      </c>
      <c r="IG159" s="49" t="s">
        <v>340</v>
      </c>
      <c r="IH159" s="49">
        <v>0</v>
      </c>
      <c r="II159" s="49">
        <v>0</v>
      </c>
      <c r="IJ159" s="49">
        <v>0</v>
      </c>
      <c r="IK159" s="49">
        <v>0</v>
      </c>
      <c r="IN159" s="49" t="s">
        <v>340</v>
      </c>
      <c r="IO159" s="49">
        <v>0</v>
      </c>
      <c r="IP159" s="49">
        <v>0</v>
      </c>
      <c r="IQ159" s="49">
        <v>0</v>
      </c>
      <c r="IR159" s="49">
        <v>0</v>
      </c>
      <c r="IU159" s="49" t="s">
        <v>340</v>
      </c>
      <c r="IV159" s="49">
        <v>0</v>
      </c>
      <c r="IW159" s="49">
        <v>0</v>
      </c>
      <c r="IX159" s="49">
        <v>0</v>
      </c>
      <c r="IY159" s="49">
        <v>0</v>
      </c>
      <c r="JB159" s="49" t="s">
        <v>340</v>
      </c>
      <c r="JC159">
        <v>0</v>
      </c>
      <c r="JD159">
        <v>0</v>
      </c>
      <c r="JE159">
        <v>0</v>
      </c>
      <c r="JF159">
        <v>0</v>
      </c>
      <c r="JI159" s="49" t="s">
        <v>340</v>
      </c>
      <c r="JJ159" s="49">
        <v>0.36</v>
      </c>
      <c r="JK159" s="49">
        <v>0</v>
      </c>
      <c r="JL159" s="49">
        <v>0.67</v>
      </c>
      <c r="JM159" s="49">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c r="YD159" t="s">
        <v>340</v>
      </c>
      <c r="YE159">
        <v>0.05</v>
      </c>
      <c r="YF159">
        <v>0</v>
      </c>
      <c r="YG159">
        <v>0</v>
      </c>
      <c r="YH159">
        <v>0.54</v>
      </c>
      <c r="YK159" t="s">
        <v>340</v>
      </c>
      <c r="YL159">
        <v>0.25</v>
      </c>
      <c r="YM159">
        <v>0</v>
      </c>
      <c r="YN159">
        <v>0.35</v>
      </c>
      <c r="YO159">
        <v>0</v>
      </c>
      <c r="YP159">
        <v>1.78</v>
      </c>
    </row>
    <row r="160" spans="1:666"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9" t="s">
        <v>341</v>
      </c>
      <c r="HF160" s="49">
        <v>0</v>
      </c>
      <c r="HG160" s="49">
        <v>0</v>
      </c>
      <c r="HH160" s="49">
        <v>0</v>
      </c>
      <c r="HI160" s="49">
        <v>0</v>
      </c>
      <c r="HL160" s="49" t="s">
        <v>341</v>
      </c>
      <c r="HM160" s="49">
        <v>0.09</v>
      </c>
      <c r="HN160" s="49">
        <v>0</v>
      </c>
      <c r="HO160" s="49">
        <v>0.17</v>
      </c>
      <c r="HP160" s="49">
        <v>0</v>
      </c>
      <c r="HS160" s="49" t="s">
        <v>341</v>
      </c>
      <c r="HT160" s="49">
        <v>0</v>
      </c>
      <c r="HU160" s="49">
        <v>0</v>
      </c>
      <c r="HV160" s="49">
        <v>0</v>
      </c>
      <c r="HW160" s="49">
        <v>0</v>
      </c>
      <c r="HZ160" s="49" t="s">
        <v>341</v>
      </c>
      <c r="IA160">
        <v>0</v>
      </c>
      <c r="IB160">
        <v>0</v>
      </c>
      <c r="IC160">
        <v>0</v>
      </c>
      <c r="ID160">
        <v>0</v>
      </c>
      <c r="IG160" s="49" t="s">
        <v>341</v>
      </c>
      <c r="IH160" s="49">
        <v>0</v>
      </c>
      <c r="II160" s="49">
        <v>0</v>
      </c>
      <c r="IJ160" s="49">
        <v>0</v>
      </c>
      <c r="IK160" s="49">
        <v>0</v>
      </c>
      <c r="IN160" s="49" t="s">
        <v>341</v>
      </c>
      <c r="IO160" s="49">
        <v>0</v>
      </c>
      <c r="IP160" s="49">
        <v>0</v>
      </c>
      <c r="IQ160" s="49">
        <v>0</v>
      </c>
      <c r="IR160" s="49">
        <v>0</v>
      </c>
      <c r="IU160" s="49" t="s">
        <v>341</v>
      </c>
      <c r="IV160" s="49">
        <v>0</v>
      </c>
      <c r="IW160" s="49">
        <v>0</v>
      </c>
      <c r="IX160" s="49">
        <v>0</v>
      </c>
      <c r="IY160" s="49">
        <v>0</v>
      </c>
      <c r="JB160" s="49" t="s">
        <v>341</v>
      </c>
      <c r="JC160">
        <v>0</v>
      </c>
      <c r="JD160">
        <v>0</v>
      </c>
      <c r="JE160">
        <v>0</v>
      </c>
      <c r="JF160">
        <v>0</v>
      </c>
      <c r="JI160" s="49" t="s">
        <v>341</v>
      </c>
      <c r="JJ160" s="49">
        <v>0.02</v>
      </c>
      <c r="JK160" s="49">
        <v>0.08</v>
      </c>
      <c r="JL160" s="49">
        <v>0</v>
      </c>
      <c r="JM160" s="49">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c r="YD160" t="s">
        <v>341</v>
      </c>
      <c r="YE160">
        <v>0</v>
      </c>
      <c r="YF160">
        <v>0</v>
      </c>
      <c r="YG160">
        <v>0</v>
      </c>
      <c r="YH160">
        <v>0</v>
      </c>
      <c r="YK160" t="s">
        <v>341</v>
      </c>
      <c r="YL160">
        <v>0</v>
      </c>
      <c r="YM160">
        <v>0</v>
      </c>
      <c r="YN160">
        <v>0</v>
      </c>
      <c r="YO160">
        <v>0</v>
      </c>
      <c r="YP160">
        <v>0</v>
      </c>
    </row>
    <row r="161" spans="1:666"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9" t="s">
        <v>342</v>
      </c>
      <c r="HF161" s="49">
        <v>0.24</v>
      </c>
      <c r="HG161" s="49">
        <v>0</v>
      </c>
      <c r="HH161" s="49">
        <v>0</v>
      </c>
      <c r="HI161" s="49">
        <v>0</v>
      </c>
      <c r="HL161" s="49" t="s">
        <v>342</v>
      </c>
      <c r="HM161" s="49">
        <v>0</v>
      </c>
      <c r="HN161" s="49">
        <v>0</v>
      </c>
      <c r="HO161" s="49">
        <v>0</v>
      </c>
      <c r="HP161" s="49">
        <v>0</v>
      </c>
      <c r="HS161" s="49" t="s">
        <v>342</v>
      </c>
      <c r="HT161" s="49">
        <v>0</v>
      </c>
      <c r="HU161" s="49">
        <v>0</v>
      </c>
      <c r="HV161" s="49">
        <v>0</v>
      </c>
      <c r="HW161" s="49">
        <v>0</v>
      </c>
      <c r="HZ161" s="49" t="s">
        <v>342</v>
      </c>
      <c r="IA161">
        <v>0</v>
      </c>
      <c r="IB161">
        <v>0</v>
      </c>
      <c r="IC161">
        <v>0</v>
      </c>
      <c r="ID161">
        <v>0</v>
      </c>
      <c r="IG161" s="49" t="s">
        <v>342</v>
      </c>
      <c r="IH161" s="49">
        <v>0.05</v>
      </c>
      <c r="II161" s="49">
        <v>0</v>
      </c>
      <c r="IJ161" s="49">
        <v>0.08</v>
      </c>
      <c r="IK161" s="49">
        <v>0</v>
      </c>
      <c r="IN161" s="49" t="s">
        <v>342</v>
      </c>
      <c r="IO161" s="49">
        <v>0.4</v>
      </c>
      <c r="IP161" s="49">
        <v>0</v>
      </c>
      <c r="IQ161" s="49">
        <v>0.1</v>
      </c>
      <c r="IR161" s="49">
        <v>2.85</v>
      </c>
      <c r="IU161" s="49" t="s">
        <v>342</v>
      </c>
      <c r="IV161" s="49">
        <v>0.44</v>
      </c>
      <c r="IW161" s="49">
        <v>0</v>
      </c>
      <c r="IX161" s="49">
        <v>0</v>
      </c>
      <c r="IY161" s="49">
        <v>4.92</v>
      </c>
      <c r="JB161" s="49" t="s">
        <v>342</v>
      </c>
      <c r="JC161">
        <v>0.09</v>
      </c>
      <c r="JD161">
        <v>0</v>
      </c>
      <c r="JE161">
        <v>0</v>
      </c>
      <c r="JF161">
        <v>0.75</v>
      </c>
      <c r="JI161" s="49" t="s">
        <v>342</v>
      </c>
      <c r="JJ161" s="49">
        <v>0.05</v>
      </c>
      <c r="JK161" s="49">
        <v>0.17</v>
      </c>
      <c r="JL161" s="49">
        <v>0</v>
      </c>
      <c r="JM161" s="49">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c r="YD161" t="s">
        <v>342</v>
      </c>
      <c r="YE161">
        <v>0.13</v>
      </c>
      <c r="YF161">
        <v>0</v>
      </c>
      <c r="YG161">
        <v>7.0000000000000007E-2</v>
      </c>
      <c r="YH161">
        <v>0.98</v>
      </c>
      <c r="YK161" t="s">
        <v>342</v>
      </c>
      <c r="YL161">
        <v>7.0000000000000007E-2</v>
      </c>
      <c r="YM161">
        <v>0.32</v>
      </c>
      <c r="YN161">
        <v>0</v>
      </c>
      <c r="YO161">
        <v>0</v>
      </c>
      <c r="YP161">
        <v>0</v>
      </c>
    </row>
    <row r="162" spans="1:666"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9" t="s">
        <v>343</v>
      </c>
      <c r="HF162" s="49">
        <v>0.21</v>
      </c>
      <c r="HG162" s="49">
        <v>0.88</v>
      </c>
      <c r="HH162" s="49">
        <v>0</v>
      </c>
      <c r="HI162" s="49">
        <v>0</v>
      </c>
      <c r="HL162" s="49" t="s">
        <v>343</v>
      </c>
      <c r="HM162" s="49">
        <v>0.2</v>
      </c>
      <c r="HN162" s="49">
        <v>0.61</v>
      </c>
      <c r="HO162" s="49">
        <v>0</v>
      </c>
      <c r="HP162" s="49">
        <v>0</v>
      </c>
      <c r="HS162" s="49" t="s">
        <v>343</v>
      </c>
      <c r="HT162" s="49">
        <v>0</v>
      </c>
      <c r="HU162" s="49">
        <v>0</v>
      </c>
      <c r="HV162" s="49">
        <v>0</v>
      </c>
      <c r="HW162" s="49">
        <v>0</v>
      </c>
      <c r="HZ162" s="49" t="s">
        <v>343</v>
      </c>
      <c r="IA162">
        <v>0</v>
      </c>
      <c r="IB162">
        <v>0</v>
      </c>
      <c r="IC162">
        <v>0</v>
      </c>
      <c r="ID162">
        <v>0</v>
      </c>
      <c r="IG162" s="49" t="s">
        <v>343</v>
      </c>
      <c r="IH162" s="49">
        <v>0</v>
      </c>
      <c r="II162" s="49">
        <v>0</v>
      </c>
      <c r="IJ162" s="49">
        <v>0</v>
      </c>
      <c r="IK162" s="49">
        <v>0</v>
      </c>
      <c r="IN162" s="49" t="s">
        <v>343</v>
      </c>
      <c r="IO162" s="49">
        <v>0.08</v>
      </c>
      <c r="IP162" s="49">
        <v>0.34</v>
      </c>
      <c r="IQ162" s="49">
        <v>0</v>
      </c>
      <c r="IR162" s="49">
        <v>0</v>
      </c>
      <c r="IU162" s="49" t="s">
        <v>343</v>
      </c>
      <c r="IV162" s="49">
        <v>0</v>
      </c>
      <c r="IW162" s="49">
        <v>0</v>
      </c>
      <c r="IX162" s="49">
        <v>0</v>
      </c>
      <c r="IY162" s="49">
        <v>0</v>
      </c>
      <c r="JB162" s="49" t="s">
        <v>343</v>
      </c>
      <c r="JC162">
        <v>0</v>
      </c>
      <c r="JD162">
        <v>0</v>
      </c>
      <c r="JE162">
        <v>0</v>
      </c>
      <c r="JF162">
        <v>0</v>
      </c>
      <c r="JI162" s="49" t="s">
        <v>343</v>
      </c>
      <c r="JJ162" s="49">
        <v>0</v>
      </c>
      <c r="JK162" s="49">
        <v>0</v>
      </c>
      <c r="JL162" s="49">
        <v>0</v>
      </c>
      <c r="JM162" s="49">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c r="YD162" t="s">
        <v>343</v>
      </c>
      <c r="YE162">
        <v>0.25</v>
      </c>
      <c r="YF162">
        <v>0.24</v>
      </c>
      <c r="YG162">
        <v>0.15</v>
      </c>
      <c r="YH162">
        <v>0.98</v>
      </c>
      <c r="YK162" t="s">
        <v>343</v>
      </c>
      <c r="YL162">
        <v>0.04</v>
      </c>
      <c r="YM162">
        <v>0</v>
      </c>
      <c r="YN162">
        <v>0</v>
      </c>
      <c r="YO162">
        <v>0</v>
      </c>
      <c r="YP162">
        <v>0</v>
      </c>
    </row>
    <row r="163" spans="1:666"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9" t="s">
        <v>344</v>
      </c>
      <c r="HF163" s="49">
        <v>0.85</v>
      </c>
      <c r="HG163" s="49">
        <v>0.21</v>
      </c>
      <c r="HH163" s="49">
        <v>1.28</v>
      </c>
      <c r="HI163" s="49">
        <v>0</v>
      </c>
      <c r="HL163" s="49" t="s">
        <v>344</v>
      </c>
      <c r="HM163" s="49">
        <v>0.56000000000000005</v>
      </c>
      <c r="HN163" s="49">
        <v>0.31</v>
      </c>
      <c r="HO163" s="49">
        <v>0.87</v>
      </c>
      <c r="HP163" s="49">
        <v>0</v>
      </c>
      <c r="HS163" s="49" t="s">
        <v>344</v>
      </c>
      <c r="HT163" s="49">
        <v>0.51</v>
      </c>
      <c r="HU163" s="49">
        <v>0</v>
      </c>
      <c r="HV163" s="49">
        <v>0.94</v>
      </c>
      <c r="HW163" s="49">
        <v>0</v>
      </c>
      <c r="HZ163" s="49" t="s">
        <v>344</v>
      </c>
      <c r="IA163">
        <v>0.39</v>
      </c>
      <c r="IB163">
        <v>0</v>
      </c>
      <c r="IC163">
        <v>0.68</v>
      </c>
      <c r="ID163">
        <v>0</v>
      </c>
      <c r="IG163" s="49" t="s">
        <v>344</v>
      </c>
      <c r="IH163" s="49">
        <v>0.83</v>
      </c>
      <c r="II163" s="49">
        <v>0</v>
      </c>
      <c r="IJ163" s="49">
        <v>1.35</v>
      </c>
      <c r="IK163" s="49">
        <v>0.54</v>
      </c>
      <c r="IN163" s="49" t="s">
        <v>344</v>
      </c>
      <c r="IO163" s="49">
        <v>0.86</v>
      </c>
      <c r="IP163" s="49">
        <v>0.43</v>
      </c>
      <c r="IQ163" s="49">
        <v>1.37</v>
      </c>
      <c r="IR163" s="49">
        <v>0</v>
      </c>
      <c r="IU163" s="49" t="s">
        <v>344</v>
      </c>
      <c r="IV163" s="49">
        <v>0.39</v>
      </c>
      <c r="IW163" s="49">
        <v>0.26</v>
      </c>
      <c r="IX163" s="49">
        <v>0.59</v>
      </c>
      <c r="IY163" s="49">
        <v>0</v>
      </c>
      <c r="JB163" s="49" t="s">
        <v>344</v>
      </c>
      <c r="JC163">
        <v>0.37</v>
      </c>
      <c r="JD163">
        <v>0</v>
      </c>
      <c r="JE163">
        <v>0.7</v>
      </c>
      <c r="JF163">
        <v>0</v>
      </c>
      <c r="JI163" s="49" t="s">
        <v>344</v>
      </c>
      <c r="JJ163" s="49">
        <v>0.66</v>
      </c>
      <c r="JK163" s="49">
        <v>0</v>
      </c>
      <c r="JL163" s="49">
        <v>1.19</v>
      </c>
      <c r="JM163" s="49">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c r="YD163" t="s">
        <v>344</v>
      </c>
      <c r="YE163">
        <v>0.79</v>
      </c>
      <c r="YF163">
        <v>0.6</v>
      </c>
      <c r="YG163">
        <v>1.0900000000000001</v>
      </c>
      <c r="YH163">
        <v>0</v>
      </c>
      <c r="YK163" t="s">
        <v>344</v>
      </c>
      <c r="YL163">
        <v>1.52</v>
      </c>
      <c r="YM163">
        <v>1.21</v>
      </c>
      <c r="YN163">
        <v>1.79</v>
      </c>
      <c r="YO163">
        <v>2.2400000000000002</v>
      </c>
      <c r="YP163">
        <v>0</v>
      </c>
    </row>
    <row r="164" spans="1:666"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9" t="s">
        <v>345</v>
      </c>
      <c r="HF164" s="49">
        <v>0.36</v>
      </c>
      <c r="HG164" s="49">
        <v>0.49</v>
      </c>
      <c r="HH164" s="49">
        <v>0.35</v>
      </c>
      <c r="HI164" s="49">
        <v>0</v>
      </c>
      <c r="HL164" s="49" t="s">
        <v>345</v>
      </c>
      <c r="HM164" s="49">
        <v>0.28000000000000003</v>
      </c>
      <c r="HN164" s="49">
        <v>0.83</v>
      </c>
      <c r="HO164" s="49">
        <v>0</v>
      </c>
      <c r="HP164" s="49">
        <v>0</v>
      </c>
      <c r="HS164" s="49" t="s">
        <v>345</v>
      </c>
      <c r="HT164" s="49">
        <v>0.03</v>
      </c>
      <c r="HU164" s="49">
        <v>0</v>
      </c>
      <c r="HV164" s="49">
        <v>0.05</v>
      </c>
      <c r="HW164" s="49">
        <v>0</v>
      </c>
      <c r="HZ164" s="49" t="s">
        <v>345</v>
      </c>
      <c r="IA164">
        <v>0.32</v>
      </c>
      <c r="IB164">
        <v>0.41</v>
      </c>
      <c r="IC164">
        <v>0.3</v>
      </c>
      <c r="ID164">
        <v>0</v>
      </c>
      <c r="IG164" s="49" t="s">
        <v>345</v>
      </c>
      <c r="IH164" s="49">
        <v>0.05</v>
      </c>
      <c r="II164" s="49">
        <v>0</v>
      </c>
      <c r="IJ164" s="49">
        <v>0.09</v>
      </c>
      <c r="IK164" s="49">
        <v>0</v>
      </c>
      <c r="IN164" s="49" t="s">
        <v>345</v>
      </c>
      <c r="IO164" s="49">
        <v>7.0000000000000007E-2</v>
      </c>
      <c r="IP164" s="49">
        <v>0.28000000000000003</v>
      </c>
      <c r="IQ164" s="49">
        <v>0</v>
      </c>
      <c r="IR164" s="49">
        <v>0</v>
      </c>
      <c r="IU164" s="49" t="s">
        <v>345</v>
      </c>
      <c r="IV164" s="49">
        <v>7.0000000000000007E-2</v>
      </c>
      <c r="IW164" s="49">
        <v>0.27</v>
      </c>
      <c r="IX164" s="49">
        <v>0</v>
      </c>
      <c r="IY164" s="49">
        <v>0</v>
      </c>
      <c r="JB164" s="49" t="s">
        <v>345</v>
      </c>
      <c r="JC164">
        <v>0.66</v>
      </c>
      <c r="JD164">
        <v>0.39</v>
      </c>
      <c r="JE164">
        <v>1.08</v>
      </c>
      <c r="JF164">
        <v>0</v>
      </c>
      <c r="JI164" s="49" t="s">
        <v>345</v>
      </c>
      <c r="JJ164" s="49">
        <v>1.5</v>
      </c>
      <c r="JK164" s="49">
        <v>0</v>
      </c>
      <c r="JL164" s="49">
        <v>0.98</v>
      </c>
      <c r="JM164" s="49">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c r="YD164" t="s">
        <v>345</v>
      </c>
      <c r="YE164">
        <v>2.9</v>
      </c>
      <c r="YF164">
        <v>7.26</v>
      </c>
      <c r="YG164">
        <v>0.56999999999999995</v>
      </c>
      <c r="YH164">
        <v>2.65</v>
      </c>
      <c r="YK164" t="s">
        <v>345</v>
      </c>
      <c r="YL164">
        <v>2.16</v>
      </c>
      <c r="YM164">
        <v>7.16</v>
      </c>
      <c r="YN164">
        <v>0.84</v>
      </c>
      <c r="YO164">
        <v>0.92</v>
      </c>
      <c r="YP164">
        <v>0.49</v>
      </c>
    </row>
    <row r="165" spans="1:666"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9" t="s">
        <v>346</v>
      </c>
      <c r="HF165" s="49">
        <v>0.47</v>
      </c>
      <c r="HG165" s="49">
        <v>0</v>
      </c>
      <c r="HH165" s="49">
        <v>0</v>
      </c>
      <c r="HI165" s="49">
        <v>0</v>
      </c>
      <c r="HL165" s="49" t="s">
        <v>346</v>
      </c>
      <c r="HM165" s="49">
        <v>0.1</v>
      </c>
      <c r="HN165" s="49">
        <v>0</v>
      </c>
      <c r="HO165" s="49">
        <v>0</v>
      </c>
      <c r="HP165" s="49">
        <v>0</v>
      </c>
      <c r="HS165" s="49" t="s">
        <v>346</v>
      </c>
      <c r="HT165" s="49">
        <v>0</v>
      </c>
      <c r="HU165" s="49">
        <v>0</v>
      </c>
      <c r="HV165" s="49">
        <v>0</v>
      </c>
      <c r="HW165" s="49">
        <v>0</v>
      </c>
      <c r="HZ165" s="49" t="s">
        <v>346</v>
      </c>
      <c r="IA165">
        <v>0</v>
      </c>
      <c r="IB165">
        <v>0</v>
      </c>
      <c r="IC165">
        <v>0</v>
      </c>
      <c r="ID165">
        <v>0</v>
      </c>
      <c r="IG165" s="49" t="s">
        <v>346</v>
      </c>
      <c r="IH165" s="49">
        <v>0.04</v>
      </c>
      <c r="II165" s="49">
        <v>0.15</v>
      </c>
      <c r="IJ165" s="49">
        <v>0</v>
      </c>
      <c r="IK165" s="49">
        <v>0</v>
      </c>
      <c r="IN165" s="49" t="s">
        <v>346</v>
      </c>
      <c r="IO165" s="49">
        <v>0.16</v>
      </c>
      <c r="IP165" s="49">
        <v>0.15</v>
      </c>
      <c r="IQ165" s="49">
        <v>7.0000000000000007E-2</v>
      </c>
      <c r="IR165" s="49">
        <v>0.67</v>
      </c>
      <c r="IU165" s="49" t="s">
        <v>346</v>
      </c>
      <c r="IV165" s="49">
        <v>0.32</v>
      </c>
      <c r="IW165" s="49">
        <v>0</v>
      </c>
      <c r="IX165" s="49">
        <v>7.0000000000000007E-2</v>
      </c>
      <c r="IY165" s="49">
        <v>3.22</v>
      </c>
      <c r="JB165" s="49" t="s">
        <v>346</v>
      </c>
      <c r="JC165">
        <v>0.04</v>
      </c>
      <c r="JD165">
        <v>0</v>
      </c>
      <c r="JE165">
        <v>0.08</v>
      </c>
      <c r="JF165">
        <v>0</v>
      </c>
      <c r="JI165" s="49" t="s">
        <v>346</v>
      </c>
      <c r="JJ165" s="49">
        <v>0.06</v>
      </c>
      <c r="JK165" s="49">
        <v>0</v>
      </c>
      <c r="JL165" s="49">
        <v>0</v>
      </c>
      <c r="JM165" s="49">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c r="YD165" t="s">
        <v>346</v>
      </c>
      <c r="YE165">
        <v>1</v>
      </c>
      <c r="YF165">
        <v>0.12</v>
      </c>
      <c r="YG165">
        <v>0.56000000000000005</v>
      </c>
      <c r="YH165">
        <v>1.89</v>
      </c>
      <c r="YK165" t="s">
        <v>346</v>
      </c>
      <c r="YL165">
        <v>0.99</v>
      </c>
      <c r="YM165">
        <v>1.21</v>
      </c>
      <c r="YN165">
        <v>1.04</v>
      </c>
      <c r="YO165">
        <v>0.78</v>
      </c>
      <c r="YP165">
        <v>2.08</v>
      </c>
    </row>
    <row r="166" spans="1:666"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9" t="s">
        <v>347</v>
      </c>
      <c r="HF166" s="49">
        <v>0</v>
      </c>
      <c r="HG166" s="49">
        <v>0</v>
      </c>
      <c r="HH166" s="49">
        <v>0</v>
      </c>
      <c r="HI166" s="49">
        <v>0</v>
      </c>
      <c r="HL166" s="49" t="s">
        <v>347</v>
      </c>
      <c r="HM166" s="49">
        <v>0</v>
      </c>
      <c r="HN166" s="49">
        <v>0</v>
      </c>
      <c r="HO166" s="49">
        <v>0</v>
      </c>
      <c r="HP166" s="49">
        <v>0</v>
      </c>
      <c r="HS166" s="49" t="s">
        <v>347</v>
      </c>
      <c r="HT166" s="49">
        <v>0</v>
      </c>
      <c r="HU166" s="49">
        <v>0</v>
      </c>
      <c r="HV166" s="49">
        <v>0</v>
      </c>
      <c r="HW166" s="49">
        <v>0</v>
      </c>
      <c r="HZ166" s="49" t="s">
        <v>347</v>
      </c>
      <c r="IA166">
        <v>0</v>
      </c>
      <c r="IB166">
        <v>0</v>
      </c>
      <c r="IC166">
        <v>0</v>
      </c>
      <c r="ID166">
        <v>0</v>
      </c>
      <c r="IG166" s="49" t="s">
        <v>347</v>
      </c>
      <c r="IH166" s="49">
        <v>0</v>
      </c>
      <c r="II166" s="49">
        <v>0</v>
      </c>
      <c r="IJ166" s="49">
        <v>0</v>
      </c>
      <c r="IK166" s="49">
        <v>0</v>
      </c>
      <c r="IN166" s="49" t="s">
        <v>347</v>
      </c>
      <c r="IO166" s="49">
        <v>0</v>
      </c>
      <c r="IP166" s="49">
        <v>0</v>
      </c>
      <c r="IQ166" s="49">
        <v>0</v>
      </c>
      <c r="IR166" s="49">
        <v>0</v>
      </c>
      <c r="IU166" s="49" t="s">
        <v>347</v>
      </c>
      <c r="IV166" s="49">
        <v>0</v>
      </c>
      <c r="IW166" s="49">
        <v>0</v>
      </c>
      <c r="IX166" s="49">
        <v>0</v>
      </c>
      <c r="IY166" s="49">
        <v>0</v>
      </c>
      <c r="JB166" s="49" t="s">
        <v>347</v>
      </c>
      <c r="JC166">
        <v>0</v>
      </c>
      <c r="JD166">
        <v>0</v>
      </c>
      <c r="JE166">
        <v>0</v>
      </c>
      <c r="JF166">
        <v>0</v>
      </c>
      <c r="JI166" s="49" t="s">
        <v>347</v>
      </c>
      <c r="JJ166" s="49">
        <v>0</v>
      </c>
      <c r="JK166" s="49">
        <v>0</v>
      </c>
      <c r="JL166" s="49">
        <v>0</v>
      </c>
      <c r="JM166" s="49">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c r="YD166" t="s">
        <v>347</v>
      </c>
      <c r="YE166">
        <v>0</v>
      </c>
      <c r="YF166">
        <v>0</v>
      </c>
      <c r="YG166">
        <v>0</v>
      </c>
      <c r="YH166">
        <v>0</v>
      </c>
      <c r="YK166" t="s">
        <v>347</v>
      </c>
      <c r="YL166">
        <v>0</v>
      </c>
      <c r="YM166">
        <v>0</v>
      </c>
      <c r="YN166">
        <v>0</v>
      </c>
      <c r="YO166">
        <v>0</v>
      </c>
      <c r="YP166">
        <v>0</v>
      </c>
    </row>
    <row r="167" spans="1:666"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9" t="s">
        <v>348</v>
      </c>
      <c r="HF167" s="49">
        <v>0</v>
      </c>
      <c r="HG167" s="49">
        <v>0</v>
      </c>
      <c r="HH167" s="49">
        <v>0</v>
      </c>
      <c r="HI167" s="49">
        <v>0</v>
      </c>
      <c r="HL167" s="49" t="s">
        <v>348</v>
      </c>
      <c r="HM167" s="49">
        <v>0</v>
      </c>
      <c r="HN167" s="49">
        <v>0</v>
      </c>
      <c r="HO167" s="49">
        <v>0</v>
      </c>
      <c r="HP167" s="49">
        <v>0</v>
      </c>
      <c r="HS167" s="49" t="s">
        <v>348</v>
      </c>
      <c r="HT167" s="49">
        <v>0</v>
      </c>
      <c r="HU167" s="49">
        <v>0</v>
      </c>
      <c r="HV167" s="49">
        <v>0</v>
      </c>
      <c r="HW167" s="49">
        <v>0</v>
      </c>
      <c r="HZ167" s="49" t="s">
        <v>348</v>
      </c>
      <c r="IA167">
        <v>0</v>
      </c>
      <c r="IB167">
        <v>0</v>
      </c>
      <c r="IC167">
        <v>0</v>
      </c>
      <c r="ID167">
        <v>0</v>
      </c>
      <c r="IG167" s="49" t="s">
        <v>348</v>
      </c>
      <c r="IH167" s="49">
        <v>0</v>
      </c>
      <c r="II167" s="49">
        <v>0</v>
      </c>
      <c r="IJ167" s="49">
        <v>0</v>
      </c>
      <c r="IK167" s="49">
        <v>0</v>
      </c>
      <c r="IN167" s="49" t="s">
        <v>348</v>
      </c>
      <c r="IO167" s="49">
        <v>0</v>
      </c>
      <c r="IP167" s="49">
        <v>0</v>
      </c>
      <c r="IQ167" s="49">
        <v>0</v>
      </c>
      <c r="IR167" s="49">
        <v>0</v>
      </c>
      <c r="IU167" s="49" t="s">
        <v>348</v>
      </c>
      <c r="IV167" s="49">
        <v>0</v>
      </c>
      <c r="IW167" s="49">
        <v>0</v>
      </c>
      <c r="IX167" s="49">
        <v>0</v>
      </c>
      <c r="IY167" s="49">
        <v>0</v>
      </c>
      <c r="JB167" s="49" t="s">
        <v>348</v>
      </c>
      <c r="JC167">
        <v>0</v>
      </c>
      <c r="JD167">
        <v>0</v>
      </c>
      <c r="JE167">
        <v>0</v>
      </c>
      <c r="JF167">
        <v>0</v>
      </c>
      <c r="JI167" s="49" t="s">
        <v>348</v>
      </c>
      <c r="JJ167" s="49">
        <v>0</v>
      </c>
      <c r="JK167" s="49">
        <v>0</v>
      </c>
      <c r="JL167" s="49">
        <v>0</v>
      </c>
      <c r="JM167" s="49">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c r="YD167" t="s">
        <v>348</v>
      </c>
      <c r="YE167">
        <v>0</v>
      </c>
      <c r="YF167">
        <v>0</v>
      </c>
      <c r="YG167">
        <v>0</v>
      </c>
      <c r="YH167">
        <v>0</v>
      </c>
      <c r="YK167" t="s">
        <v>348</v>
      </c>
      <c r="YL167">
        <v>0</v>
      </c>
      <c r="YM167">
        <v>0</v>
      </c>
      <c r="YN167">
        <v>0</v>
      </c>
      <c r="YO167">
        <v>0</v>
      </c>
      <c r="YP167">
        <v>0</v>
      </c>
    </row>
    <row r="168" spans="1:666"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9" t="s">
        <v>349</v>
      </c>
      <c r="HF168" s="49">
        <v>0</v>
      </c>
      <c r="HG168" s="49">
        <v>0</v>
      </c>
      <c r="HH168" s="49">
        <v>0</v>
      </c>
      <c r="HI168" s="49">
        <v>0</v>
      </c>
      <c r="HL168" s="49" t="s">
        <v>349</v>
      </c>
      <c r="HM168" s="49">
        <v>0</v>
      </c>
      <c r="HN168" s="49">
        <v>0</v>
      </c>
      <c r="HO168" s="49">
        <v>0</v>
      </c>
      <c r="HP168" s="49">
        <v>0</v>
      </c>
      <c r="HS168" s="49" t="s">
        <v>349</v>
      </c>
      <c r="HT168" s="49">
        <v>0</v>
      </c>
      <c r="HU168" s="49">
        <v>0</v>
      </c>
      <c r="HV168" s="49">
        <v>0</v>
      </c>
      <c r="HW168" s="49">
        <v>0</v>
      </c>
      <c r="HZ168" s="49" t="s">
        <v>349</v>
      </c>
      <c r="IA168">
        <v>0.08</v>
      </c>
      <c r="IB168">
        <v>0</v>
      </c>
      <c r="IC168">
        <v>0.14000000000000001</v>
      </c>
      <c r="ID168">
        <v>0</v>
      </c>
      <c r="IG168" s="49" t="s">
        <v>349</v>
      </c>
      <c r="IH168" s="49">
        <v>0</v>
      </c>
      <c r="II168" s="49">
        <v>0</v>
      </c>
      <c r="IJ168" s="49">
        <v>0</v>
      </c>
      <c r="IK168" s="49">
        <v>0</v>
      </c>
      <c r="IN168" s="49" t="s">
        <v>349</v>
      </c>
      <c r="IO168" s="49">
        <v>0</v>
      </c>
      <c r="IP168" s="49">
        <v>0</v>
      </c>
      <c r="IQ168" s="49">
        <v>0</v>
      </c>
      <c r="IR168" s="49">
        <v>0</v>
      </c>
      <c r="IU168" s="49" t="s">
        <v>349</v>
      </c>
      <c r="IV168" s="49">
        <v>0</v>
      </c>
      <c r="IW168" s="49">
        <v>0</v>
      </c>
      <c r="IX168" s="49">
        <v>0</v>
      </c>
      <c r="IY168" s="49">
        <v>0</v>
      </c>
      <c r="JB168" s="49" t="s">
        <v>349</v>
      </c>
      <c r="JC168">
        <v>0</v>
      </c>
      <c r="JD168">
        <v>0</v>
      </c>
      <c r="JE168">
        <v>0</v>
      </c>
      <c r="JF168">
        <v>0</v>
      </c>
      <c r="JI168" s="49" t="s">
        <v>349</v>
      </c>
      <c r="JJ168" s="49">
        <v>0</v>
      </c>
      <c r="JK168" s="49">
        <v>0</v>
      </c>
      <c r="JL168" s="49">
        <v>0</v>
      </c>
      <c r="JM168" s="49">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c r="YD168" t="s">
        <v>349</v>
      </c>
      <c r="YE168">
        <v>0.25</v>
      </c>
      <c r="YF168">
        <v>0</v>
      </c>
      <c r="YG168">
        <v>0.48</v>
      </c>
      <c r="YH168">
        <v>0</v>
      </c>
      <c r="YK168" t="s">
        <v>349</v>
      </c>
      <c r="YL168">
        <v>0.04</v>
      </c>
      <c r="YM168">
        <v>0</v>
      </c>
      <c r="YN168">
        <v>0.05</v>
      </c>
      <c r="YO168">
        <v>7.0000000000000007E-2</v>
      </c>
      <c r="YP168">
        <v>0</v>
      </c>
    </row>
    <row r="169" spans="1:666"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9" t="s">
        <v>350</v>
      </c>
      <c r="HF169" s="49">
        <v>0</v>
      </c>
      <c r="HG169" s="49">
        <v>0</v>
      </c>
      <c r="HH169" s="49">
        <v>0</v>
      </c>
      <c r="HI169" s="49">
        <v>0</v>
      </c>
      <c r="HL169" s="49" t="s">
        <v>350</v>
      </c>
      <c r="HM169" s="49">
        <v>0.05</v>
      </c>
      <c r="HN169" s="49">
        <v>0</v>
      </c>
      <c r="HO169" s="49">
        <v>0.09</v>
      </c>
      <c r="HP169" s="49">
        <v>0</v>
      </c>
      <c r="HS169" s="49" t="s">
        <v>350</v>
      </c>
      <c r="HT169" s="49">
        <v>0</v>
      </c>
      <c r="HU169" s="49">
        <v>0</v>
      </c>
      <c r="HV169" s="49">
        <v>0</v>
      </c>
      <c r="HW169" s="49">
        <v>0</v>
      </c>
      <c r="HZ169" s="49" t="s">
        <v>350</v>
      </c>
      <c r="IA169">
        <v>0</v>
      </c>
      <c r="IB169">
        <v>0</v>
      </c>
      <c r="IC169">
        <v>0</v>
      </c>
      <c r="ID169">
        <v>0</v>
      </c>
      <c r="IG169" s="49" t="s">
        <v>350</v>
      </c>
      <c r="IH169" s="49">
        <v>0.04</v>
      </c>
      <c r="II169" s="49">
        <v>0</v>
      </c>
      <c r="IJ169" s="49">
        <v>7.0000000000000007E-2</v>
      </c>
      <c r="IK169" s="49">
        <v>0</v>
      </c>
      <c r="IN169" s="49" t="s">
        <v>350</v>
      </c>
      <c r="IO169" s="49">
        <v>0</v>
      </c>
      <c r="IP169" s="49">
        <v>0</v>
      </c>
      <c r="IQ169" s="49">
        <v>0</v>
      </c>
      <c r="IR169" s="49">
        <v>0</v>
      </c>
      <c r="IU169" s="49" t="s">
        <v>350</v>
      </c>
      <c r="IV169" s="49">
        <v>0</v>
      </c>
      <c r="IW169" s="49">
        <v>0</v>
      </c>
      <c r="IX169" s="49">
        <v>0</v>
      </c>
      <c r="IY169" s="49">
        <v>0</v>
      </c>
      <c r="JB169" s="49" t="s">
        <v>350</v>
      </c>
      <c r="JC169">
        <v>0</v>
      </c>
      <c r="JD169">
        <v>0</v>
      </c>
      <c r="JE169">
        <v>0</v>
      </c>
      <c r="JF169">
        <v>0</v>
      </c>
      <c r="JI169" s="49" t="s">
        <v>350</v>
      </c>
      <c r="JJ169" s="49">
        <v>0</v>
      </c>
      <c r="JK169" s="49">
        <v>0</v>
      </c>
      <c r="JL169" s="49">
        <v>0</v>
      </c>
      <c r="JM169" s="4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c r="YD169" t="s">
        <v>350</v>
      </c>
      <c r="YE169">
        <v>0.16</v>
      </c>
      <c r="YF169">
        <v>0.18</v>
      </c>
      <c r="YG169">
        <v>0</v>
      </c>
      <c r="YH169">
        <v>1.1200000000000001</v>
      </c>
      <c r="YK169" t="s">
        <v>350</v>
      </c>
      <c r="YL169">
        <v>0</v>
      </c>
      <c r="YM169">
        <v>0</v>
      </c>
      <c r="YN169">
        <v>0</v>
      </c>
      <c r="YO169">
        <v>0</v>
      </c>
      <c r="YP169">
        <v>0</v>
      </c>
    </row>
    <row r="170" spans="1:666"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9" t="s">
        <v>351</v>
      </c>
      <c r="HF170" s="49">
        <v>0</v>
      </c>
      <c r="HG170" s="49">
        <v>0</v>
      </c>
      <c r="HH170" s="49">
        <v>0</v>
      </c>
      <c r="HI170" s="49">
        <v>0</v>
      </c>
      <c r="HL170" s="49" t="s">
        <v>351</v>
      </c>
      <c r="HM170" s="49">
        <v>0</v>
      </c>
      <c r="HN170" s="49">
        <v>0</v>
      </c>
      <c r="HO170" s="49">
        <v>0</v>
      </c>
      <c r="HP170" s="49">
        <v>0</v>
      </c>
      <c r="HS170" s="49" t="s">
        <v>351</v>
      </c>
      <c r="HT170" s="49">
        <v>0</v>
      </c>
      <c r="HU170" s="49">
        <v>0</v>
      </c>
      <c r="HV170" s="49">
        <v>0</v>
      </c>
      <c r="HW170" s="49">
        <v>0</v>
      </c>
      <c r="HZ170" s="49" t="s">
        <v>351</v>
      </c>
      <c r="IA170">
        <v>0</v>
      </c>
      <c r="IB170">
        <v>0</v>
      </c>
      <c r="IC170">
        <v>0</v>
      </c>
      <c r="ID170">
        <v>0</v>
      </c>
      <c r="IG170" s="49" t="s">
        <v>351</v>
      </c>
      <c r="IH170" s="49">
        <v>0</v>
      </c>
      <c r="II170" s="49">
        <v>0</v>
      </c>
      <c r="IJ170" s="49">
        <v>0</v>
      </c>
      <c r="IK170" s="49">
        <v>0</v>
      </c>
      <c r="IN170" s="49" t="s">
        <v>351</v>
      </c>
      <c r="IO170" s="49">
        <v>0</v>
      </c>
      <c r="IP170" s="49">
        <v>0</v>
      </c>
      <c r="IQ170" s="49">
        <v>0</v>
      </c>
      <c r="IR170" s="49">
        <v>0</v>
      </c>
      <c r="IU170" s="49" t="s">
        <v>351</v>
      </c>
      <c r="IV170" s="49">
        <v>0</v>
      </c>
      <c r="IW170" s="49">
        <v>0</v>
      </c>
      <c r="IX170" s="49">
        <v>0</v>
      </c>
      <c r="IY170" s="49">
        <v>0</v>
      </c>
      <c r="JB170" s="49" t="s">
        <v>351</v>
      </c>
      <c r="JC170">
        <v>0</v>
      </c>
      <c r="JD170">
        <v>0</v>
      </c>
      <c r="JE170">
        <v>0</v>
      </c>
      <c r="JF170">
        <v>0</v>
      </c>
      <c r="JI170" s="49" t="s">
        <v>351</v>
      </c>
      <c r="JJ170" s="49">
        <v>0</v>
      </c>
      <c r="JK170" s="49">
        <v>0</v>
      </c>
      <c r="JL170" s="49">
        <v>0</v>
      </c>
      <c r="JM170" s="49">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c r="YD170" t="s">
        <v>351</v>
      </c>
      <c r="YE170">
        <v>3.62</v>
      </c>
      <c r="YF170">
        <v>10.34</v>
      </c>
      <c r="YG170">
        <v>0.69</v>
      </c>
      <c r="YH170">
        <v>0</v>
      </c>
      <c r="YK170" t="s">
        <v>351</v>
      </c>
      <c r="YL170">
        <v>1.94</v>
      </c>
      <c r="YM170">
        <v>3.59</v>
      </c>
      <c r="YN170">
        <v>1.67</v>
      </c>
      <c r="YO170">
        <v>1.58</v>
      </c>
      <c r="YP170">
        <v>2.0699999999999998</v>
      </c>
    </row>
    <row r="171" spans="1:666"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9" t="s">
        <v>352</v>
      </c>
      <c r="HF171" s="49">
        <v>0</v>
      </c>
      <c r="HG171" s="49">
        <v>0</v>
      </c>
      <c r="HH171" s="49">
        <v>0</v>
      </c>
      <c r="HI171" s="49">
        <v>0</v>
      </c>
      <c r="HL171" s="49" t="s">
        <v>352</v>
      </c>
      <c r="HM171" s="49">
        <v>0</v>
      </c>
      <c r="HN171" s="49">
        <v>0</v>
      </c>
      <c r="HO171" s="49">
        <v>0</v>
      </c>
      <c r="HP171" s="49">
        <v>0</v>
      </c>
      <c r="HS171" s="49" t="s">
        <v>352</v>
      </c>
      <c r="HT171" s="49">
        <v>0</v>
      </c>
      <c r="HU171" s="49">
        <v>0</v>
      </c>
      <c r="HV171" s="49">
        <v>0</v>
      </c>
      <c r="HW171" s="49">
        <v>0</v>
      </c>
      <c r="HZ171" s="49" t="s">
        <v>352</v>
      </c>
      <c r="IA171">
        <v>0.3</v>
      </c>
      <c r="IB171">
        <v>0.7</v>
      </c>
      <c r="IC171">
        <v>0.23</v>
      </c>
      <c r="ID171">
        <v>0</v>
      </c>
      <c r="IG171" s="49" t="s">
        <v>352</v>
      </c>
      <c r="IH171" s="49">
        <v>0</v>
      </c>
      <c r="II171" s="49">
        <v>0</v>
      </c>
      <c r="IJ171" s="49">
        <v>0</v>
      </c>
      <c r="IK171" s="49">
        <v>0</v>
      </c>
      <c r="IN171" s="49" t="s">
        <v>352</v>
      </c>
      <c r="IO171" s="49">
        <v>0.4</v>
      </c>
      <c r="IP171" s="49">
        <v>1.5</v>
      </c>
      <c r="IQ171" s="49">
        <v>0.05</v>
      </c>
      <c r="IR171" s="49">
        <v>0</v>
      </c>
      <c r="IU171" s="49" t="s">
        <v>352</v>
      </c>
      <c r="IV171" s="49">
        <v>0.1</v>
      </c>
      <c r="IW171" s="49">
        <v>0</v>
      </c>
      <c r="IX171" s="49">
        <v>0.18</v>
      </c>
      <c r="IY171" s="49">
        <v>0</v>
      </c>
      <c r="JB171" s="49" t="s">
        <v>352</v>
      </c>
      <c r="JC171">
        <v>0.05</v>
      </c>
      <c r="JD171">
        <v>0.18</v>
      </c>
      <c r="JE171">
        <v>0</v>
      </c>
      <c r="JF171">
        <v>0</v>
      </c>
      <c r="JI171" s="49" t="s">
        <v>352</v>
      </c>
      <c r="JJ171" s="49">
        <v>0.12</v>
      </c>
      <c r="JK171" s="49">
        <v>0.14000000000000001</v>
      </c>
      <c r="JL171" s="49">
        <v>0.15</v>
      </c>
      <c r="JM171" s="49">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c r="YD171" t="s">
        <v>352</v>
      </c>
      <c r="YE171">
        <v>0.16</v>
      </c>
      <c r="YF171">
        <v>0</v>
      </c>
      <c r="YG171">
        <v>0.3</v>
      </c>
      <c r="YH171">
        <v>0</v>
      </c>
      <c r="YK171" t="s">
        <v>352</v>
      </c>
      <c r="YL171">
        <v>0.08</v>
      </c>
      <c r="YM171">
        <v>0</v>
      </c>
      <c r="YN171">
        <v>0.11</v>
      </c>
      <c r="YO171">
        <v>0.14000000000000001</v>
      </c>
      <c r="YP171">
        <v>0</v>
      </c>
    </row>
    <row r="172" spans="1:666"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9" t="s">
        <v>353</v>
      </c>
      <c r="HF172" s="49">
        <v>0</v>
      </c>
      <c r="HG172" s="49">
        <v>0</v>
      </c>
      <c r="HH172" s="49">
        <v>0</v>
      </c>
      <c r="HI172" s="49">
        <v>0</v>
      </c>
      <c r="HL172" s="49" t="s">
        <v>353</v>
      </c>
      <c r="HM172" s="49">
        <v>0</v>
      </c>
      <c r="HN172" s="49">
        <v>0</v>
      </c>
      <c r="HO172" s="49">
        <v>0</v>
      </c>
      <c r="HP172" s="49">
        <v>0</v>
      </c>
      <c r="HS172" s="49" t="s">
        <v>353</v>
      </c>
      <c r="HT172" s="49">
        <v>0</v>
      </c>
      <c r="HU172" s="49">
        <v>0</v>
      </c>
      <c r="HV172" s="49">
        <v>0</v>
      </c>
      <c r="HW172" s="49">
        <v>0</v>
      </c>
      <c r="HZ172" s="49" t="s">
        <v>353</v>
      </c>
      <c r="IA172">
        <v>0.05</v>
      </c>
      <c r="IB172">
        <v>0</v>
      </c>
      <c r="IC172">
        <v>0.08</v>
      </c>
      <c r="ID172">
        <v>0</v>
      </c>
      <c r="IG172" s="49" t="s">
        <v>353</v>
      </c>
      <c r="IH172" s="49">
        <v>0</v>
      </c>
      <c r="II172" s="49">
        <v>0</v>
      </c>
      <c r="IJ172" s="49">
        <v>0</v>
      </c>
      <c r="IK172" s="49">
        <v>0</v>
      </c>
      <c r="IN172" s="49" t="s">
        <v>353</v>
      </c>
      <c r="IO172" s="49">
        <v>0</v>
      </c>
      <c r="IP172" s="49">
        <v>0</v>
      </c>
      <c r="IQ172" s="49">
        <v>0</v>
      </c>
      <c r="IR172" s="49">
        <v>0</v>
      </c>
      <c r="IU172" s="49" t="s">
        <v>353</v>
      </c>
      <c r="IV172" s="49">
        <v>0</v>
      </c>
      <c r="IW172" s="49">
        <v>0</v>
      </c>
      <c r="IX172" s="49">
        <v>0</v>
      </c>
      <c r="IY172" s="49">
        <v>0</v>
      </c>
      <c r="JB172" s="49" t="s">
        <v>353</v>
      </c>
      <c r="JC172">
        <v>0</v>
      </c>
      <c r="JD172">
        <v>0</v>
      </c>
      <c r="JE172">
        <v>0</v>
      </c>
      <c r="JF172">
        <v>0</v>
      </c>
      <c r="JI172" s="49" t="s">
        <v>353</v>
      </c>
      <c r="JJ172" s="49">
        <v>0</v>
      </c>
      <c r="JK172" s="49">
        <v>0</v>
      </c>
      <c r="JL172" s="49">
        <v>0</v>
      </c>
      <c r="JM172" s="49">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c r="YD172" t="s">
        <v>353</v>
      </c>
      <c r="YE172">
        <v>0.2</v>
      </c>
      <c r="YF172">
        <v>0.34</v>
      </c>
      <c r="YG172">
        <v>0.19</v>
      </c>
      <c r="YH172">
        <v>0</v>
      </c>
      <c r="YK172" t="s">
        <v>353</v>
      </c>
      <c r="YL172">
        <v>0.19</v>
      </c>
      <c r="YM172">
        <v>0.91</v>
      </c>
      <c r="YN172">
        <v>0</v>
      </c>
      <c r="YO172">
        <v>0</v>
      </c>
      <c r="YP172">
        <v>0</v>
      </c>
    </row>
    <row r="173" spans="1:666"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9" t="s">
        <v>354</v>
      </c>
      <c r="HF173" s="49">
        <v>0.05</v>
      </c>
      <c r="HG173" s="49">
        <v>0.2</v>
      </c>
      <c r="HH173" s="49">
        <v>0</v>
      </c>
      <c r="HI173" s="49">
        <v>0</v>
      </c>
      <c r="HL173" s="49" t="s">
        <v>354</v>
      </c>
      <c r="HM173" s="49">
        <v>0</v>
      </c>
      <c r="HN173" s="49">
        <v>0</v>
      </c>
      <c r="HO173" s="49">
        <v>0</v>
      </c>
      <c r="HP173" s="49">
        <v>0</v>
      </c>
      <c r="HS173" s="49" t="s">
        <v>354</v>
      </c>
      <c r="HT173" s="49">
        <v>0</v>
      </c>
      <c r="HU173" s="49">
        <v>0</v>
      </c>
      <c r="HV173" s="49">
        <v>0</v>
      </c>
      <c r="HW173" s="49">
        <v>0</v>
      </c>
      <c r="HZ173" s="49" t="s">
        <v>354</v>
      </c>
      <c r="IA173">
        <v>0</v>
      </c>
      <c r="IB173">
        <v>0</v>
      </c>
      <c r="IC173">
        <v>0</v>
      </c>
      <c r="ID173">
        <v>0</v>
      </c>
      <c r="IG173" s="49" t="s">
        <v>354</v>
      </c>
      <c r="IH173" s="49">
        <v>0</v>
      </c>
      <c r="II173" s="49">
        <v>0</v>
      </c>
      <c r="IJ173" s="49">
        <v>0</v>
      </c>
      <c r="IK173" s="49">
        <v>0</v>
      </c>
      <c r="IN173" s="49" t="s">
        <v>354</v>
      </c>
      <c r="IO173" s="49">
        <v>0</v>
      </c>
      <c r="IP173" s="49">
        <v>0</v>
      </c>
      <c r="IQ173" s="49">
        <v>0</v>
      </c>
      <c r="IR173" s="49">
        <v>0</v>
      </c>
      <c r="IU173" s="49" t="s">
        <v>354</v>
      </c>
      <c r="IV173" s="49">
        <v>0</v>
      </c>
      <c r="IW173" s="49">
        <v>0</v>
      </c>
      <c r="IX173" s="49">
        <v>0</v>
      </c>
      <c r="IY173" s="49">
        <v>0</v>
      </c>
      <c r="JB173" s="49" t="s">
        <v>354</v>
      </c>
      <c r="JC173">
        <v>0</v>
      </c>
      <c r="JD173">
        <v>0</v>
      </c>
      <c r="JE173">
        <v>0</v>
      </c>
      <c r="JF173">
        <v>0</v>
      </c>
      <c r="JI173" s="49" t="s">
        <v>354</v>
      </c>
      <c r="JJ173" s="49">
        <v>0</v>
      </c>
      <c r="JK173" s="49">
        <v>0</v>
      </c>
      <c r="JL173" s="49">
        <v>0</v>
      </c>
      <c r="JM173" s="49">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row>
    <row r="174" spans="1:666"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9" t="s">
        <v>355</v>
      </c>
      <c r="HF174" s="49">
        <v>0</v>
      </c>
      <c r="HG174" s="49">
        <v>0</v>
      </c>
      <c r="HH174" s="49">
        <v>0</v>
      </c>
      <c r="HI174" s="49">
        <v>0</v>
      </c>
      <c r="HL174" s="49" t="s">
        <v>355</v>
      </c>
      <c r="HM174" s="49">
        <v>0</v>
      </c>
      <c r="HN174" s="49">
        <v>0</v>
      </c>
      <c r="HO174" s="49">
        <v>0</v>
      </c>
      <c r="HP174" s="49">
        <v>0</v>
      </c>
      <c r="HS174" s="49" t="s">
        <v>355</v>
      </c>
      <c r="HT174" s="49">
        <v>0</v>
      </c>
      <c r="HU174" s="49">
        <v>0</v>
      </c>
      <c r="HV174" s="49">
        <v>0</v>
      </c>
      <c r="HW174" s="49">
        <v>0</v>
      </c>
      <c r="HZ174" s="49" t="s">
        <v>355</v>
      </c>
      <c r="IA174">
        <v>0</v>
      </c>
      <c r="IB174">
        <v>0</v>
      </c>
      <c r="IC174">
        <v>0</v>
      </c>
      <c r="ID174">
        <v>0</v>
      </c>
      <c r="IG174" s="49" t="s">
        <v>355</v>
      </c>
      <c r="IH174" s="49">
        <v>0</v>
      </c>
      <c r="II174" s="49">
        <v>0</v>
      </c>
      <c r="IJ174" s="49">
        <v>0</v>
      </c>
      <c r="IK174" s="49">
        <v>0</v>
      </c>
      <c r="IN174" s="49" t="s">
        <v>355</v>
      </c>
      <c r="IO174" s="49">
        <v>0</v>
      </c>
      <c r="IP174" s="49">
        <v>0</v>
      </c>
      <c r="IQ174" s="49">
        <v>0</v>
      </c>
      <c r="IR174" s="49">
        <v>0</v>
      </c>
      <c r="IU174" s="49" t="s">
        <v>355</v>
      </c>
      <c r="IV174" s="49">
        <v>0</v>
      </c>
      <c r="IW174" s="49">
        <v>0</v>
      </c>
      <c r="IX174" s="49">
        <v>0</v>
      </c>
      <c r="IY174" s="49">
        <v>0</v>
      </c>
      <c r="JB174" s="49" t="s">
        <v>355</v>
      </c>
      <c r="JC174">
        <v>0</v>
      </c>
      <c r="JD174">
        <v>0</v>
      </c>
      <c r="JE174">
        <v>0</v>
      </c>
      <c r="JF174">
        <v>0</v>
      </c>
      <c r="JI174" s="49" t="s">
        <v>355</v>
      </c>
      <c r="JJ174" s="49">
        <v>0</v>
      </c>
      <c r="JK174" s="49">
        <v>0</v>
      </c>
      <c r="JL174" s="49">
        <v>0</v>
      </c>
      <c r="JM174" s="49">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c r="YD174" t="s">
        <v>355</v>
      </c>
      <c r="YE174">
        <v>0.96</v>
      </c>
      <c r="YF174">
        <v>1.4</v>
      </c>
      <c r="YG174">
        <v>0.91</v>
      </c>
      <c r="YH174">
        <v>0.56000000000000005</v>
      </c>
      <c r="YK174" t="s">
        <v>355</v>
      </c>
      <c r="YL174">
        <v>0.18</v>
      </c>
      <c r="YM174">
        <v>0</v>
      </c>
      <c r="YN174">
        <v>0.26</v>
      </c>
      <c r="YO174">
        <v>0.12</v>
      </c>
      <c r="YP174">
        <v>0.81</v>
      </c>
    </row>
    <row r="175" spans="1:666"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9" t="s">
        <v>356</v>
      </c>
      <c r="HF175" s="49">
        <v>0</v>
      </c>
      <c r="HG175" s="49">
        <v>0</v>
      </c>
      <c r="HH175" s="49">
        <v>0</v>
      </c>
      <c r="HI175" s="49">
        <v>0</v>
      </c>
      <c r="HL175" s="49" t="s">
        <v>356</v>
      </c>
      <c r="HM175" s="49">
        <v>0.05</v>
      </c>
      <c r="HN175" s="49">
        <v>0</v>
      </c>
      <c r="HO175" s="49">
        <v>0</v>
      </c>
      <c r="HP175" s="49">
        <v>0</v>
      </c>
      <c r="HS175" s="49" t="s">
        <v>356</v>
      </c>
      <c r="HT175" s="49">
        <v>7.0000000000000007E-2</v>
      </c>
      <c r="HU175" s="49">
        <v>0</v>
      </c>
      <c r="HV175" s="49">
        <v>0</v>
      </c>
      <c r="HW175" s="49">
        <v>0</v>
      </c>
      <c r="HZ175" s="49" t="s">
        <v>356</v>
      </c>
      <c r="IA175">
        <v>0</v>
      </c>
      <c r="IB175">
        <v>0</v>
      </c>
      <c r="IC175">
        <v>0</v>
      </c>
      <c r="ID175">
        <v>0</v>
      </c>
      <c r="IG175" s="49" t="s">
        <v>356</v>
      </c>
      <c r="IH175" s="49">
        <v>0</v>
      </c>
      <c r="II175" s="49">
        <v>0</v>
      </c>
      <c r="IJ175" s="49">
        <v>0</v>
      </c>
      <c r="IK175" s="49">
        <v>0</v>
      </c>
      <c r="IN175" s="49" t="s">
        <v>356</v>
      </c>
      <c r="IO175" s="49">
        <v>0</v>
      </c>
      <c r="IP175" s="49">
        <v>0</v>
      </c>
      <c r="IQ175" s="49">
        <v>0</v>
      </c>
      <c r="IR175" s="49">
        <v>0</v>
      </c>
      <c r="IU175" s="49" t="s">
        <v>356</v>
      </c>
      <c r="IV175" s="49">
        <v>0</v>
      </c>
      <c r="IW175" s="49">
        <v>0</v>
      </c>
      <c r="IX175" s="49">
        <v>0</v>
      </c>
      <c r="IY175" s="49">
        <v>0</v>
      </c>
      <c r="JB175" s="49" t="s">
        <v>356</v>
      </c>
      <c r="JC175">
        <v>0</v>
      </c>
      <c r="JD175">
        <v>0</v>
      </c>
      <c r="JE175">
        <v>0</v>
      </c>
      <c r="JF175">
        <v>0</v>
      </c>
      <c r="JI175" s="49" t="s">
        <v>356</v>
      </c>
      <c r="JJ175" s="49">
        <v>0</v>
      </c>
      <c r="JK175" s="49">
        <v>0</v>
      </c>
      <c r="JL175" s="49">
        <v>0</v>
      </c>
      <c r="JM175" s="49">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row>
    <row r="176" spans="1:666"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9" t="s">
        <v>357</v>
      </c>
      <c r="HF176" s="49">
        <v>0</v>
      </c>
      <c r="HG176" s="49">
        <v>0</v>
      </c>
      <c r="HH176" s="49">
        <v>0</v>
      </c>
      <c r="HI176" s="49">
        <v>0</v>
      </c>
      <c r="HL176" s="49" t="s">
        <v>357</v>
      </c>
      <c r="HM176" s="49">
        <v>0</v>
      </c>
      <c r="HN176" s="49">
        <v>0</v>
      </c>
      <c r="HO176" s="49">
        <v>0</v>
      </c>
      <c r="HP176" s="49">
        <v>0</v>
      </c>
      <c r="HS176" s="49" t="s">
        <v>357</v>
      </c>
      <c r="HT176" s="49">
        <v>0</v>
      </c>
      <c r="HU176" s="49">
        <v>0</v>
      </c>
      <c r="HV176" s="49">
        <v>0</v>
      </c>
      <c r="HW176" s="49">
        <v>0</v>
      </c>
      <c r="HZ176" s="49" t="s">
        <v>357</v>
      </c>
      <c r="IA176">
        <v>0</v>
      </c>
      <c r="IB176">
        <v>0</v>
      </c>
      <c r="IC176">
        <v>0</v>
      </c>
      <c r="ID176">
        <v>0</v>
      </c>
      <c r="IG176" s="49" t="s">
        <v>357</v>
      </c>
      <c r="IH176" s="49">
        <v>0</v>
      </c>
      <c r="II176" s="49">
        <v>0</v>
      </c>
      <c r="IJ176" s="49">
        <v>0</v>
      </c>
      <c r="IK176" s="49">
        <v>0</v>
      </c>
      <c r="IN176" s="49" t="s">
        <v>357</v>
      </c>
      <c r="IO176" s="49">
        <v>0</v>
      </c>
      <c r="IP176" s="49">
        <v>0</v>
      </c>
      <c r="IQ176" s="49">
        <v>0</v>
      </c>
      <c r="IR176" s="49">
        <v>0</v>
      </c>
      <c r="IU176" s="49" t="s">
        <v>357</v>
      </c>
      <c r="IV176" s="49">
        <v>0</v>
      </c>
      <c r="IW176" s="49">
        <v>0</v>
      </c>
      <c r="IX176" s="49">
        <v>0</v>
      </c>
      <c r="IY176" s="49">
        <v>0</v>
      </c>
      <c r="JB176" s="49" t="s">
        <v>357</v>
      </c>
      <c r="JC176">
        <v>0</v>
      </c>
      <c r="JD176">
        <v>0</v>
      </c>
      <c r="JE176">
        <v>0</v>
      </c>
      <c r="JF176">
        <v>0</v>
      </c>
      <c r="JI176" s="49" t="s">
        <v>357</v>
      </c>
      <c r="JJ176" s="49">
        <v>0</v>
      </c>
      <c r="JK176" s="49">
        <v>0</v>
      </c>
      <c r="JL176" s="49">
        <v>0</v>
      </c>
      <c r="JM176" s="49">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c r="YD176" t="s">
        <v>357</v>
      </c>
      <c r="YE176">
        <v>0.16</v>
      </c>
      <c r="YF176">
        <v>0.51</v>
      </c>
      <c r="YG176">
        <v>0</v>
      </c>
      <c r="YH176">
        <v>0</v>
      </c>
      <c r="YK176" t="s">
        <v>357</v>
      </c>
      <c r="YL176">
        <v>0.11</v>
      </c>
      <c r="YM176">
        <v>0</v>
      </c>
      <c r="YN176">
        <v>0.15</v>
      </c>
      <c r="YO176">
        <v>0.19</v>
      </c>
      <c r="YP176">
        <v>0</v>
      </c>
    </row>
    <row r="177" spans="1:666"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9" t="s">
        <v>358</v>
      </c>
      <c r="HF177" s="49">
        <v>0</v>
      </c>
      <c r="HG177" s="49">
        <v>0</v>
      </c>
      <c r="HH177" s="49">
        <v>0</v>
      </c>
      <c r="HI177" s="49">
        <v>0</v>
      </c>
      <c r="HL177" s="49" t="s">
        <v>358</v>
      </c>
      <c r="HM177" s="49">
        <v>0</v>
      </c>
      <c r="HN177" s="49">
        <v>0</v>
      </c>
      <c r="HO177" s="49">
        <v>0</v>
      </c>
      <c r="HP177" s="49">
        <v>0</v>
      </c>
      <c r="HS177" s="49" t="s">
        <v>358</v>
      </c>
      <c r="HT177" s="49">
        <v>0.1</v>
      </c>
      <c r="HU177" s="49">
        <v>0.34</v>
      </c>
      <c r="HV177" s="49">
        <v>0</v>
      </c>
      <c r="HW177" s="49">
        <v>0</v>
      </c>
      <c r="HZ177" s="49" t="s">
        <v>358</v>
      </c>
      <c r="IA177">
        <v>0</v>
      </c>
      <c r="IB177">
        <v>0</v>
      </c>
      <c r="IC177">
        <v>0</v>
      </c>
      <c r="ID177">
        <v>0</v>
      </c>
      <c r="IG177" s="49" t="s">
        <v>358</v>
      </c>
      <c r="IH177" s="49">
        <v>0</v>
      </c>
      <c r="II177" s="49">
        <v>0</v>
      </c>
      <c r="IJ177" s="49">
        <v>0</v>
      </c>
      <c r="IK177" s="49">
        <v>0</v>
      </c>
      <c r="IN177" s="49" t="s">
        <v>358</v>
      </c>
      <c r="IO177" s="49">
        <v>0</v>
      </c>
      <c r="IP177" s="49">
        <v>0</v>
      </c>
      <c r="IQ177" s="49">
        <v>0</v>
      </c>
      <c r="IR177" s="49">
        <v>0</v>
      </c>
      <c r="IU177" s="49" t="s">
        <v>358</v>
      </c>
      <c r="IV177" s="49">
        <v>0</v>
      </c>
      <c r="IW177" s="49">
        <v>0</v>
      </c>
      <c r="IX177" s="49">
        <v>0</v>
      </c>
      <c r="IY177" s="49">
        <v>0</v>
      </c>
      <c r="JB177" s="49" t="s">
        <v>358</v>
      </c>
      <c r="JC177">
        <v>0</v>
      </c>
      <c r="JD177">
        <v>0</v>
      </c>
      <c r="JE177">
        <v>0</v>
      </c>
      <c r="JF177">
        <v>0</v>
      </c>
      <c r="JI177" s="49" t="s">
        <v>358</v>
      </c>
      <c r="JJ177" s="49">
        <v>0</v>
      </c>
      <c r="JK177" s="49">
        <v>0</v>
      </c>
      <c r="JL177" s="49">
        <v>0</v>
      </c>
      <c r="JM177" s="49">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row>
    <row r="178" spans="1:666"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9" t="s">
        <v>359</v>
      </c>
      <c r="HF178" s="49">
        <v>0</v>
      </c>
      <c r="HG178" s="49">
        <v>0</v>
      </c>
      <c r="HH178" s="49">
        <v>0</v>
      </c>
      <c r="HI178" s="49">
        <v>0</v>
      </c>
      <c r="HL178" s="49" t="s">
        <v>359</v>
      </c>
      <c r="HM178" s="49">
        <v>0</v>
      </c>
      <c r="HN178" s="49">
        <v>0</v>
      </c>
      <c r="HO178" s="49">
        <v>0</v>
      </c>
      <c r="HP178" s="49">
        <v>0</v>
      </c>
      <c r="HS178" s="49" t="s">
        <v>359</v>
      </c>
      <c r="HT178" s="49">
        <v>0</v>
      </c>
      <c r="HU178" s="49">
        <v>0</v>
      </c>
      <c r="HV178" s="49">
        <v>0</v>
      </c>
      <c r="HW178" s="49">
        <v>0</v>
      </c>
      <c r="HZ178" s="49" t="s">
        <v>359</v>
      </c>
      <c r="IA178">
        <v>0.06</v>
      </c>
      <c r="IB178">
        <v>0</v>
      </c>
      <c r="IC178">
        <v>0.1</v>
      </c>
      <c r="ID178">
        <v>0</v>
      </c>
      <c r="IG178" s="49" t="s">
        <v>359</v>
      </c>
      <c r="IH178" s="49">
        <v>0</v>
      </c>
      <c r="II178" s="49">
        <v>0</v>
      </c>
      <c r="IJ178" s="49">
        <v>0</v>
      </c>
      <c r="IK178" s="49">
        <v>0</v>
      </c>
      <c r="IN178" s="49" t="s">
        <v>359</v>
      </c>
      <c r="IO178" s="49">
        <v>0</v>
      </c>
      <c r="IP178" s="49">
        <v>0</v>
      </c>
      <c r="IQ178" s="49">
        <v>0</v>
      </c>
      <c r="IR178" s="49">
        <v>0</v>
      </c>
      <c r="IU178" s="49" t="s">
        <v>359</v>
      </c>
      <c r="IV178" s="49">
        <v>0</v>
      </c>
      <c r="IW178" s="49">
        <v>0</v>
      </c>
      <c r="IX178" s="49">
        <v>0</v>
      </c>
      <c r="IY178" s="49">
        <v>0</v>
      </c>
      <c r="JB178" s="49" t="s">
        <v>359</v>
      </c>
      <c r="JC178">
        <v>0</v>
      </c>
      <c r="JD178">
        <v>0</v>
      </c>
      <c r="JE178">
        <v>0</v>
      </c>
      <c r="JF178">
        <v>0</v>
      </c>
      <c r="JI178" s="49" t="s">
        <v>359</v>
      </c>
      <c r="JJ178" s="49">
        <v>0</v>
      </c>
      <c r="JK178" s="49">
        <v>0</v>
      </c>
      <c r="JL178" s="49">
        <v>0</v>
      </c>
      <c r="JM178" s="49">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c r="YD178" t="s">
        <v>359</v>
      </c>
      <c r="YE178">
        <v>0.08</v>
      </c>
      <c r="YF178">
        <v>0</v>
      </c>
      <c r="YG178">
        <v>0.15</v>
      </c>
      <c r="YH178">
        <v>0</v>
      </c>
      <c r="YK178" t="s">
        <v>359</v>
      </c>
      <c r="YL178">
        <v>0</v>
      </c>
      <c r="YM178">
        <v>0</v>
      </c>
      <c r="YN178">
        <v>0</v>
      </c>
      <c r="YO178">
        <v>0</v>
      </c>
      <c r="YP178">
        <v>0</v>
      </c>
    </row>
    <row r="179" spans="1:666"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9" t="s">
        <v>360</v>
      </c>
      <c r="HF179" s="49">
        <v>0</v>
      </c>
      <c r="HG179" s="49">
        <v>0</v>
      </c>
      <c r="HH179" s="49">
        <v>0</v>
      </c>
      <c r="HI179" s="49">
        <v>0</v>
      </c>
      <c r="HL179" s="49" t="s">
        <v>360</v>
      </c>
      <c r="HM179" s="49">
        <v>0</v>
      </c>
      <c r="HN179" s="49">
        <v>0</v>
      </c>
      <c r="HO179" s="49">
        <v>0</v>
      </c>
      <c r="HP179" s="49">
        <v>0</v>
      </c>
      <c r="HS179" s="49" t="s">
        <v>360</v>
      </c>
      <c r="HT179" s="49">
        <v>0</v>
      </c>
      <c r="HU179" s="49">
        <v>0</v>
      </c>
      <c r="HV179" s="49">
        <v>0</v>
      </c>
      <c r="HW179" s="49">
        <v>0</v>
      </c>
      <c r="HZ179" s="49" t="s">
        <v>360</v>
      </c>
      <c r="IA179">
        <v>0</v>
      </c>
      <c r="IB179">
        <v>0</v>
      </c>
      <c r="IC179">
        <v>0</v>
      </c>
      <c r="ID179">
        <v>0</v>
      </c>
      <c r="IG179" s="49" t="s">
        <v>360</v>
      </c>
      <c r="IH179" s="49">
        <v>0</v>
      </c>
      <c r="II179" s="49">
        <v>0</v>
      </c>
      <c r="IJ179" s="49">
        <v>0</v>
      </c>
      <c r="IK179" s="49">
        <v>0</v>
      </c>
      <c r="IN179" s="49" t="s">
        <v>360</v>
      </c>
      <c r="IO179" s="49">
        <v>0</v>
      </c>
      <c r="IP179" s="49">
        <v>0</v>
      </c>
      <c r="IQ179" s="49">
        <v>0</v>
      </c>
      <c r="IR179" s="49">
        <v>0</v>
      </c>
      <c r="IU179" s="49" t="s">
        <v>360</v>
      </c>
      <c r="IV179" s="49">
        <v>0.03</v>
      </c>
      <c r="IW179" s="49">
        <v>0.12</v>
      </c>
      <c r="IX179" s="49">
        <v>0</v>
      </c>
      <c r="IY179" s="49">
        <v>0</v>
      </c>
      <c r="JB179" s="49" t="s">
        <v>360</v>
      </c>
      <c r="JC179">
        <v>0</v>
      </c>
      <c r="JD179">
        <v>0</v>
      </c>
      <c r="JE179">
        <v>0</v>
      </c>
      <c r="JF179">
        <v>0</v>
      </c>
      <c r="JI179" s="49" t="s">
        <v>360</v>
      </c>
      <c r="JJ179" s="49">
        <v>0</v>
      </c>
      <c r="JK179" s="49">
        <v>0</v>
      </c>
      <c r="JL179" s="49">
        <v>0</v>
      </c>
      <c r="JM179" s="49">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c r="YD179" t="s">
        <v>360</v>
      </c>
      <c r="YE179">
        <v>1.81</v>
      </c>
      <c r="YF179">
        <v>0</v>
      </c>
      <c r="YG179">
        <v>2.9</v>
      </c>
      <c r="YH179">
        <v>1.64</v>
      </c>
      <c r="YK179" t="s">
        <v>360</v>
      </c>
      <c r="YL179">
        <v>1.41</v>
      </c>
      <c r="YM179">
        <v>0</v>
      </c>
      <c r="YN179">
        <v>2</v>
      </c>
      <c r="YO179">
        <v>2.0499999999999998</v>
      </c>
      <c r="YP179">
        <v>1.79</v>
      </c>
    </row>
    <row r="180" spans="1:666"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9" t="s">
        <v>361</v>
      </c>
      <c r="HF180" s="49">
        <v>0</v>
      </c>
      <c r="HG180" s="49">
        <v>0</v>
      </c>
      <c r="HH180" s="49">
        <v>0</v>
      </c>
      <c r="HI180" s="49">
        <v>0</v>
      </c>
      <c r="HL180" s="49" t="s">
        <v>361</v>
      </c>
      <c r="HM180" s="49">
        <v>0</v>
      </c>
      <c r="HN180" s="49">
        <v>0</v>
      </c>
      <c r="HO180" s="49">
        <v>0</v>
      </c>
      <c r="HP180" s="49">
        <v>0</v>
      </c>
      <c r="HS180" s="49" t="s">
        <v>361</v>
      </c>
      <c r="HT180" s="49">
        <v>0</v>
      </c>
      <c r="HU180" s="49">
        <v>0</v>
      </c>
      <c r="HV180" s="49">
        <v>0</v>
      </c>
      <c r="HW180" s="49">
        <v>0</v>
      </c>
      <c r="HZ180" s="49" t="s">
        <v>361</v>
      </c>
      <c r="IA180">
        <v>0</v>
      </c>
      <c r="IB180">
        <v>0</v>
      </c>
      <c r="IC180">
        <v>0</v>
      </c>
      <c r="ID180">
        <v>0</v>
      </c>
      <c r="IG180" s="49" t="s">
        <v>361</v>
      </c>
      <c r="IH180" s="49">
        <v>0</v>
      </c>
      <c r="II180" s="49">
        <v>0</v>
      </c>
      <c r="IJ180" s="49">
        <v>0</v>
      </c>
      <c r="IK180" s="49">
        <v>0</v>
      </c>
      <c r="IN180" s="49" t="s">
        <v>361</v>
      </c>
      <c r="IO180" s="49">
        <v>0</v>
      </c>
      <c r="IP180" s="49">
        <v>0</v>
      </c>
      <c r="IQ180" s="49">
        <v>0</v>
      </c>
      <c r="IR180" s="49">
        <v>0</v>
      </c>
      <c r="IU180" s="49" t="s">
        <v>361</v>
      </c>
      <c r="IV180" s="49">
        <v>0.05</v>
      </c>
      <c r="IW180" s="49">
        <v>0</v>
      </c>
      <c r="IX180" s="49">
        <v>0</v>
      </c>
      <c r="IY180" s="49">
        <v>0</v>
      </c>
      <c r="JB180" s="49" t="s">
        <v>361</v>
      </c>
      <c r="JC180">
        <v>0</v>
      </c>
      <c r="JD180">
        <v>0</v>
      </c>
      <c r="JE180">
        <v>0</v>
      </c>
      <c r="JF180">
        <v>0</v>
      </c>
      <c r="JI180" s="49" t="s">
        <v>361</v>
      </c>
      <c r="JJ180" s="49">
        <v>0</v>
      </c>
      <c r="JK180" s="49">
        <v>0</v>
      </c>
      <c r="JL180" s="49">
        <v>0</v>
      </c>
      <c r="JM180" s="49">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c r="YD180" t="s">
        <v>361</v>
      </c>
      <c r="YE180">
        <v>0.03</v>
      </c>
      <c r="YF180">
        <v>0</v>
      </c>
      <c r="YG180">
        <v>0</v>
      </c>
      <c r="YH180">
        <v>0</v>
      </c>
      <c r="YK180" t="s">
        <v>361</v>
      </c>
      <c r="YL180">
        <v>0.13</v>
      </c>
      <c r="YM180">
        <v>0</v>
      </c>
      <c r="YN180">
        <v>0.19</v>
      </c>
      <c r="YO180">
        <v>0.24</v>
      </c>
      <c r="YP180">
        <v>0</v>
      </c>
    </row>
    <row r="181" spans="1:666"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9" t="s">
        <v>362</v>
      </c>
      <c r="HF181" s="49">
        <v>0</v>
      </c>
      <c r="HG181" s="49">
        <v>0</v>
      </c>
      <c r="HH181" s="49">
        <v>0</v>
      </c>
      <c r="HI181" s="49">
        <v>0</v>
      </c>
      <c r="HL181" s="49" t="s">
        <v>362</v>
      </c>
      <c r="HM181" s="49">
        <v>0.18</v>
      </c>
      <c r="HN181" s="49">
        <v>0.53</v>
      </c>
      <c r="HO181" s="49">
        <v>0</v>
      </c>
      <c r="HP181" s="49">
        <v>0</v>
      </c>
      <c r="HS181" s="49" t="s">
        <v>362</v>
      </c>
      <c r="HT181" s="49">
        <v>0</v>
      </c>
      <c r="HU181" s="49">
        <v>0</v>
      </c>
      <c r="HV181" s="49">
        <v>0</v>
      </c>
      <c r="HW181" s="49">
        <v>0</v>
      </c>
      <c r="HZ181" s="49" t="s">
        <v>362</v>
      </c>
      <c r="IA181">
        <v>0</v>
      </c>
      <c r="IB181">
        <v>0</v>
      </c>
      <c r="IC181">
        <v>0</v>
      </c>
      <c r="ID181">
        <v>0</v>
      </c>
      <c r="IG181" s="49" t="s">
        <v>362</v>
      </c>
      <c r="IH181" s="49">
        <v>0.33</v>
      </c>
      <c r="II181" s="49">
        <v>1.41</v>
      </c>
      <c r="IJ181" s="49">
        <v>0</v>
      </c>
      <c r="IK181" s="49">
        <v>0</v>
      </c>
      <c r="IN181" s="49" t="s">
        <v>362</v>
      </c>
      <c r="IO181" s="49">
        <v>0.09</v>
      </c>
      <c r="IP181" s="49">
        <v>0.24</v>
      </c>
      <c r="IQ181" s="49">
        <v>0</v>
      </c>
      <c r="IR181" s="49">
        <v>0.28000000000000003</v>
      </c>
      <c r="IU181" s="49" t="s">
        <v>362</v>
      </c>
      <c r="IV181" s="49">
        <v>0.14000000000000001</v>
      </c>
      <c r="IW181" s="49">
        <v>0.36</v>
      </c>
      <c r="IX181" s="49">
        <v>0</v>
      </c>
      <c r="IY181" s="49">
        <v>0.42</v>
      </c>
      <c r="JB181" s="49" t="s">
        <v>362</v>
      </c>
      <c r="JC181">
        <v>0.22</v>
      </c>
      <c r="JD181">
        <v>0.87</v>
      </c>
      <c r="JE181">
        <v>0</v>
      </c>
      <c r="JF181">
        <v>0</v>
      </c>
      <c r="JI181" s="49" t="s">
        <v>362</v>
      </c>
      <c r="JJ181" s="49">
        <v>0</v>
      </c>
      <c r="JK181" s="49">
        <v>0</v>
      </c>
      <c r="JL181" s="49">
        <v>0</v>
      </c>
      <c r="JM181" s="49">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c r="YD181" t="s">
        <v>362</v>
      </c>
      <c r="YE181">
        <v>7.0000000000000007E-2</v>
      </c>
      <c r="YF181">
        <v>0.24</v>
      </c>
      <c r="YG181">
        <v>0</v>
      </c>
      <c r="YH181">
        <v>0</v>
      </c>
      <c r="YK181" t="s">
        <v>362</v>
      </c>
      <c r="YL181">
        <v>0</v>
      </c>
      <c r="YM181">
        <v>0</v>
      </c>
      <c r="YN181">
        <v>0</v>
      </c>
      <c r="YO181">
        <v>0</v>
      </c>
      <c r="YP181">
        <v>0</v>
      </c>
    </row>
    <row r="182" spans="1:666"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9" t="s">
        <v>363</v>
      </c>
      <c r="HF182" s="49">
        <v>0</v>
      </c>
      <c r="HG182" s="49">
        <v>0</v>
      </c>
      <c r="HH182" s="49">
        <v>0</v>
      </c>
      <c r="HI182" s="49">
        <v>0</v>
      </c>
      <c r="HL182" s="49" t="s">
        <v>363</v>
      </c>
      <c r="HM182" s="49">
        <v>0</v>
      </c>
      <c r="HN182" s="49">
        <v>0</v>
      </c>
      <c r="HO182" s="49">
        <v>0</v>
      </c>
      <c r="HP182" s="49">
        <v>0</v>
      </c>
      <c r="HS182" s="49" t="s">
        <v>363</v>
      </c>
      <c r="HT182" s="49">
        <v>0</v>
      </c>
      <c r="HU182" s="49">
        <v>0</v>
      </c>
      <c r="HV182" s="49">
        <v>0</v>
      </c>
      <c r="HW182" s="49">
        <v>0</v>
      </c>
      <c r="HZ182" s="49" t="s">
        <v>363</v>
      </c>
      <c r="IA182">
        <v>0</v>
      </c>
      <c r="IB182">
        <v>0</v>
      </c>
      <c r="IC182">
        <v>0</v>
      </c>
      <c r="ID182">
        <v>0</v>
      </c>
      <c r="IG182" s="49" t="s">
        <v>363</v>
      </c>
      <c r="IH182" s="49">
        <v>0</v>
      </c>
      <c r="II182" s="49">
        <v>0</v>
      </c>
      <c r="IJ182" s="49">
        <v>0</v>
      </c>
      <c r="IK182" s="49">
        <v>0</v>
      </c>
      <c r="IN182" s="49" t="s">
        <v>363</v>
      </c>
      <c r="IO182" s="49">
        <v>0</v>
      </c>
      <c r="IP182" s="49">
        <v>0</v>
      </c>
      <c r="IQ182" s="49">
        <v>0</v>
      </c>
      <c r="IR182" s="49">
        <v>0</v>
      </c>
      <c r="IU182" s="49" t="s">
        <v>363</v>
      </c>
      <c r="IV182" s="49">
        <v>0</v>
      </c>
      <c r="IW182" s="49">
        <v>0</v>
      </c>
      <c r="IX182" s="49">
        <v>0</v>
      </c>
      <c r="IY182" s="49">
        <v>0</v>
      </c>
      <c r="JB182" s="49" t="s">
        <v>363</v>
      </c>
      <c r="JC182">
        <v>0</v>
      </c>
      <c r="JD182">
        <v>0</v>
      </c>
      <c r="JE182">
        <v>0</v>
      </c>
      <c r="JF182">
        <v>0</v>
      </c>
      <c r="JI182" s="49" t="s">
        <v>363</v>
      </c>
      <c r="JJ182" s="49">
        <v>0</v>
      </c>
      <c r="JK182" s="49">
        <v>0</v>
      </c>
      <c r="JL182" s="49">
        <v>0</v>
      </c>
      <c r="JM182" s="49">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c r="YD182" t="s">
        <v>363</v>
      </c>
      <c r="YE182">
        <v>1.1100000000000001</v>
      </c>
      <c r="YF182">
        <v>2.63</v>
      </c>
      <c r="YG182">
        <v>0.41</v>
      </c>
      <c r="YH182">
        <v>0</v>
      </c>
      <c r="YK182" t="s">
        <v>363</v>
      </c>
      <c r="YL182">
        <v>0.67</v>
      </c>
      <c r="YM182">
        <v>0.5</v>
      </c>
      <c r="YN182">
        <v>0.71</v>
      </c>
      <c r="YO182">
        <v>0.89</v>
      </c>
      <c r="YP182">
        <v>0</v>
      </c>
    </row>
    <row r="183" spans="1:666"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9" t="s">
        <v>364</v>
      </c>
      <c r="HF183" s="49">
        <v>0</v>
      </c>
      <c r="HG183" s="49">
        <v>0</v>
      </c>
      <c r="HH183" s="49">
        <v>0</v>
      </c>
      <c r="HI183" s="49">
        <v>0</v>
      </c>
      <c r="HL183" s="49" t="s">
        <v>364</v>
      </c>
      <c r="HM183" s="49">
        <v>0</v>
      </c>
      <c r="HN183" s="49">
        <v>0</v>
      </c>
      <c r="HO183" s="49">
        <v>0</v>
      </c>
      <c r="HP183" s="49">
        <v>0</v>
      </c>
      <c r="HS183" s="49" t="s">
        <v>364</v>
      </c>
      <c r="HT183" s="49">
        <v>0</v>
      </c>
      <c r="HU183" s="49">
        <v>0</v>
      </c>
      <c r="HV183" s="49">
        <v>0</v>
      </c>
      <c r="HW183" s="49">
        <v>0</v>
      </c>
      <c r="HZ183" s="49" t="s">
        <v>364</v>
      </c>
      <c r="IA183">
        <v>0</v>
      </c>
      <c r="IB183">
        <v>0</v>
      </c>
      <c r="IC183">
        <v>0</v>
      </c>
      <c r="ID183">
        <v>0</v>
      </c>
      <c r="IG183" s="49" t="s">
        <v>364</v>
      </c>
      <c r="IH183" s="49">
        <v>0</v>
      </c>
      <c r="II183" s="49">
        <v>0</v>
      </c>
      <c r="IJ183" s="49">
        <v>0</v>
      </c>
      <c r="IK183" s="49">
        <v>0</v>
      </c>
      <c r="IN183" s="49" t="s">
        <v>364</v>
      </c>
      <c r="IO183" s="49">
        <v>7.0000000000000007E-2</v>
      </c>
      <c r="IP183" s="49">
        <v>0.28000000000000003</v>
      </c>
      <c r="IQ183" s="49">
        <v>0</v>
      </c>
      <c r="IR183" s="49">
        <v>0</v>
      </c>
      <c r="IU183" s="49" t="s">
        <v>364</v>
      </c>
      <c r="IV183" s="49">
        <v>0</v>
      </c>
      <c r="IW183" s="49">
        <v>0</v>
      </c>
      <c r="IX183" s="49">
        <v>0</v>
      </c>
      <c r="IY183" s="49">
        <v>0</v>
      </c>
      <c r="JB183" s="49" t="s">
        <v>364</v>
      </c>
      <c r="JC183">
        <v>0.28000000000000003</v>
      </c>
      <c r="JD183">
        <v>1.1000000000000001</v>
      </c>
      <c r="JE183">
        <v>0</v>
      </c>
      <c r="JF183">
        <v>0</v>
      </c>
      <c r="JI183" s="49" t="s">
        <v>364</v>
      </c>
      <c r="JJ183" s="49">
        <v>0</v>
      </c>
      <c r="JK183" s="49">
        <v>0</v>
      </c>
      <c r="JL183" s="49">
        <v>0</v>
      </c>
      <c r="JM183" s="49">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c r="YD183" t="s">
        <v>364</v>
      </c>
      <c r="YE183">
        <v>0.05</v>
      </c>
      <c r="YF183">
        <v>0.16</v>
      </c>
      <c r="YG183">
        <v>0</v>
      </c>
      <c r="YH183">
        <v>0</v>
      </c>
      <c r="YK183" t="s">
        <v>364</v>
      </c>
      <c r="YL183">
        <v>0</v>
      </c>
      <c r="YM183">
        <v>0</v>
      </c>
      <c r="YN183">
        <v>0</v>
      </c>
      <c r="YO183">
        <v>0</v>
      </c>
      <c r="YP183">
        <v>0</v>
      </c>
    </row>
    <row r="184" spans="1:666"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9" t="s">
        <v>365</v>
      </c>
      <c r="HF184" s="49">
        <v>0</v>
      </c>
      <c r="HG184" s="49">
        <v>0</v>
      </c>
      <c r="HH184" s="49">
        <v>0</v>
      </c>
      <c r="HI184" s="49">
        <v>0</v>
      </c>
      <c r="HL184" s="49" t="s">
        <v>365</v>
      </c>
      <c r="HM184" s="49">
        <v>0</v>
      </c>
      <c r="HN184" s="49">
        <v>0</v>
      </c>
      <c r="HO184" s="49">
        <v>0</v>
      </c>
      <c r="HP184" s="49">
        <v>0</v>
      </c>
      <c r="HS184" s="49" t="s">
        <v>365</v>
      </c>
      <c r="HT184" s="49">
        <v>0</v>
      </c>
      <c r="HU184" s="49">
        <v>0</v>
      </c>
      <c r="HV184" s="49">
        <v>0</v>
      </c>
      <c r="HW184" s="49">
        <v>0</v>
      </c>
      <c r="HZ184" s="49" t="s">
        <v>365</v>
      </c>
      <c r="IA184">
        <v>0</v>
      </c>
      <c r="IB184">
        <v>0</v>
      </c>
      <c r="IC184">
        <v>0</v>
      </c>
      <c r="ID184">
        <v>0</v>
      </c>
      <c r="IG184" s="49" t="s">
        <v>365</v>
      </c>
      <c r="IH184" s="49">
        <v>0</v>
      </c>
      <c r="II184" s="49">
        <v>0</v>
      </c>
      <c r="IJ184" s="49">
        <v>0</v>
      </c>
      <c r="IK184" s="49">
        <v>0</v>
      </c>
      <c r="IN184" s="49" t="s">
        <v>365</v>
      </c>
      <c r="IO184" s="49">
        <v>0</v>
      </c>
      <c r="IP184" s="49">
        <v>0</v>
      </c>
      <c r="IQ184" s="49">
        <v>0</v>
      </c>
      <c r="IR184" s="49">
        <v>0</v>
      </c>
      <c r="IU184" s="49" t="s">
        <v>365</v>
      </c>
      <c r="IV184" s="49">
        <v>0.12</v>
      </c>
      <c r="IW184" s="49">
        <v>0</v>
      </c>
      <c r="IX184" s="49">
        <v>0</v>
      </c>
      <c r="IY184" s="49">
        <v>1.29</v>
      </c>
      <c r="JB184" s="49" t="s">
        <v>365</v>
      </c>
      <c r="JC184">
        <v>0.09</v>
      </c>
      <c r="JD184">
        <v>0</v>
      </c>
      <c r="JE184">
        <v>0</v>
      </c>
      <c r="JF184">
        <v>0.72</v>
      </c>
      <c r="JI184" s="49" t="s">
        <v>365</v>
      </c>
      <c r="JJ184" s="49">
        <v>0</v>
      </c>
      <c r="JK184" s="49">
        <v>0</v>
      </c>
      <c r="JL184" s="49">
        <v>0</v>
      </c>
      <c r="JM184" s="49">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c r="YD184" t="s">
        <v>365</v>
      </c>
      <c r="YE184">
        <v>0.24</v>
      </c>
      <c r="YF184">
        <v>0.11</v>
      </c>
      <c r="YG184">
        <v>0.4</v>
      </c>
      <c r="YH184">
        <v>0</v>
      </c>
      <c r="YK184" t="s">
        <v>365</v>
      </c>
      <c r="YL184">
        <v>0.43</v>
      </c>
      <c r="YM184">
        <v>0.64</v>
      </c>
      <c r="YN184">
        <v>0.41</v>
      </c>
      <c r="YO184">
        <v>0.51</v>
      </c>
      <c r="YP184">
        <v>0</v>
      </c>
    </row>
    <row r="185" spans="1:666"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9" t="s">
        <v>366</v>
      </c>
      <c r="HF185" s="49">
        <v>0</v>
      </c>
      <c r="HG185" s="49">
        <v>0</v>
      </c>
      <c r="HH185" s="49">
        <v>0</v>
      </c>
      <c r="HI185" s="49">
        <v>0</v>
      </c>
      <c r="HL185" s="49" t="s">
        <v>366</v>
      </c>
      <c r="HM185" s="49">
        <v>0.15</v>
      </c>
      <c r="HN185" s="49">
        <v>0</v>
      </c>
      <c r="HO185" s="49">
        <v>0</v>
      </c>
      <c r="HP185" s="49">
        <v>0</v>
      </c>
      <c r="HS185" s="49" t="s">
        <v>366</v>
      </c>
      <c r="HT185" s="49">
        <v>0</v>
      </c>
      <c r="HU185" s="49">
        <v>0</v>
      </c>
      <c r="HV185" s="49">
        <v>0</v>
      </c>
      <c r="HW185" s="49">
        <v>0</v>
      </c>
      <c r="HZ185" s="49" t="s">
        <v>366</v>
      </c>
      <c r="IA185">
        <v>0.04</v>
      </c>
      <c r="IB185">
        <v>0</v>
      </c>
      <c r="IC185">
        <v>0</v>
      </c>
      <c r="ID185">
        <v>0</v>
      </c>
      <c r="IG185" s="49" t="s">
        <v>366</v>
      </c>
      <c r="IH185" s="49">
        <v>0.12</v>
      </c>
      <c r="II185" s="49">
        <v>0</v>
      </c>
      <c r="IJ185" s="49">
        <v>0.21</v>
      </c>
      <c r="IK185" s="49">
        <v>0</v>
      </c>
      <c r="IN185" s="49" t="s">
        <v>366</v>
      </c>
      <c r="IO185" s="49">
        <v>0.32</v>
      </c>
      <c r="IP185" s="49">
        <v>0</v>
      </c>
      <c r="IQ185" s="49">
        <v>0</v>
      </c>
      <c r="IR185" s="49">
        <v>0</v>
      </c>
      <c r="IU185" s="49" t="s">
        <v>366</v>
      </c>
      <c r="IV185" s="49">
        <v>0</v>
      </c>
      <c r="IW185" s="49">
        <v>0</v>
      </c>
      <c r="IX185" s="49">
        <v>0</v>
      </c>
      <c r="IY185" s="49">
        <v>0</v>
      </c>
      <c r="JB185" s="49" t="s">
        <v>366</v>
      </c>
      <c r="JC185">
        <v>0.03</v>
      </c>
      <c r="JD185">
        <v>0</v>
      </c>
      <c r="JE185">
        <v>0.06</v>
      </c>
      <c r="JF185">
        <v>0</v>
      </c>
      <c r="JI185" s="49" t="s">
        <v>366</v>
      </c>
      <c r="JJ185" s="49">
        <v>0</v>
      </c>
      <c r="JK185" s="49">
        <v>0</v>
      </c>
      <c r="JL185" s="49">
        <v>0</v>
      </c>
      <c r="JM185" s="49">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c r="YD185" t="s">
        <v>366</v>
      </c>
      <c r="YE185">
        <v>0.22</v>
      </c>
      <c r="YF185">
        <v>0.18</v>
      </c>
      <c r="YG185">
        <v>0.31</v>
      </c>
      <c r="YH185">
        <v>0</v>
      </c>
      <c r="YK185" t="s">
        <v>366</v>
      </c>
      <c r="YL185">
        <v>0.17</v>
      </c>
      <c r="YM185">
        <v>0</v>
      </c>
      <c r="YN185">
        <v>0.09</v>
      </c>
      <c r="YO185">
        <v>0.11</v>
      </c>
      <c r="YP185">
        <v>0</v>
      </c>
    </row>
    <row r="186" spans="1:666"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9" t="s">
        <v>367</v>
      </c>
      <c r="HF186" s="49">
        <v>0</v>
      </c>
      <c r="HG186" s="49">
        <v>0</v>
      </c>
      <c r="HH186" s="49">
        <v>0</v>
      </c>
      <c r="HI186" s="49">
        <v>0</v>
      </c>
      <c r="HL186" s="49" t="s">
        <v>367</v>
      </c>
      <c r="HM186" s="49">
        <v>0</v>
      </c>
      <c r="HN186" s="49">
        <v>0</v>
      </c>
      <c r="HO186" s="49">
        <v>0</v>
      </c>
      <c r="HP186" s="49">
        <v>0</v>
      </c>
      <c r="HS186" s="49" t="s">
        <v>367</v>
      </c>
      <c r="HT186" s="49">
        <v>0</v>
      </c>
      <c r="HU186" s="49">
        <v>0</v>
      </c>
      <c r="HV186" s="49">
        <v>0</v>
      </c>
      <c r="HW186" s="49">
        <v>0</v>
      </c>
      <c r="HZ186" s="49" t="s">
        <v>367</v>
      </c>
      <c r="IA186">
        <v>0</v>
      </c>
      <c r="IB186">
        <v>0</v>
      </c>
      <c r="IC186">
        <v>0</v>
      </c>
      <c r="ID186">
        <v>0</v>
      </c>
      <c r="IG186" s="49" t="s">
        <v>367</v>
      </c>
      <c r="IH186" s="49">
        <v>0</v>
      </c>
      <c r="II186" s="49">
        <v>0</v>
      </c>
      <c r="IJ186" s="49">
        <v>0</v>
      </c>
      <c r="IK186" s="49">
        <v>0</v>
      </c>
      <c r="IN186" s="49" t="s">
        <v>367</v>
      </c>
      <c r="IO186" s="49">
        <v>0</v>
      </c>
      <c r="IP186" s="49">
        <v>0</v>
      </c>
      <c r="IQ186" s="49">
        <v>0</v>
      </c>
      <c r="IR186" s="49">
        <v>0</v>
      </c>
      <c r="IU186" s="49" t="s">
        <v>367</v>
      </c>
      <c r="IV186" s="49">
        <v>0</v>
      </c>
      <c r="IW186" s="49">
        <v>0</v>
      </c>
      <c r="IX186" s="49">
        <v>0</v>
      </c>
      <c r="IY186" s="49">
        <v>0</v>
      </c>
      <c r="JB186" s="49" t="s">
        <v>367</v>
      </c>
      <c r="JC186">
        <v>0</v>
      </c>
      <c r="JD186">
        <v>0</v>
      </c>
      <c r="JE186">
        <v>0</v>
      </c>
      <c r="JF186">
        <v>0</v>
      </c>
      <c r="JI186" s="49" t="s">
        <v>367</v>
      </c>
      <c r="JJ186" s="49">
        <v>0</v>
      </c>
      <c r="JK186" s="49">
        <v>0</v>
      </c>
      <c r="JL186" s="49">
        <v>0</v>
      </c>
      <c r="JM186" s="49">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c r="YD186" t="s">
        <v>367</v>
      </c>
      <c r="YE186">
        <v>0.05</v>
      </c>
      <c r="YF186">
        <v>0</v>
      </c>
      <c r="YG186">
        <v>0</v>
      </c>
      <c r="YH186">
        <v>0</v>
      </c>
      <c r="YK186" t="s">
        <v>367</v>
      </c>
      <c r="YL186">
        <v>0</v>
      </c>
      <c r="YM186">
        <v>0</v>
      </c>
      <c r="YN186">
        <v>0</v>
      </c>
      <c r="YO186">
        <v>0</v>
      </c>
      <c r="YP186">
        <v>0</v>
      </c>
    </row>
    <row r="187" spans="1:666"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9" t="s">
        <v>368</v>
      </c>
      <c r="HF187" s="49">
        <v>0</v>
      </c>
      <c r="HG187" s="49">
        <v>0</v>
      </c>
      <c r="HH187" s="49">
        <v>0</v>
      </c>
      <c r="HI187" s="49">
        <v>0</v>
      </c>
      <c r="HL187" s="49" t="s">
        <v>368</v>
      </c>
      <c r="HM187" s="49">
        <v>0</v>
      </c>
      <c r="HN187" s="49">
        <v>0</v>
      </c>
      <c r="HO187" s="49">
        <v>0</v>
      </c>
      <c r="HP187" s="49">
        <v>0</v>
      </c>
      <c r="HS187" s="49" t="s">
        <v>368</v>
      </c>
      <c r="HT187" s="49">
        <v>0</v>
      </c>
      <c r="HU187" s="49">
        <v>0</v>
      </c>
      <c r="HV187" s="49">
        <v>0</v>
      </c>
      <c r="HW187" s="49">
        <v>0</v>
      </c>
      <c r="HZ187" s="49" t="s">
        <v>368</v>
      </c>
      <c r="IA187">
        <v>0</v>
      </c>
      <c r="IB187">
        <v>0</v>
      </c>
      <c r="IC187">
        <v>0</v>
      </c>
      <c r="ID187">
        <v>0</v>
      </c>
      <c r="IG187" s="49" t="s">
        <v>368</v>
      </c>
      <c r="IH187" s="49">
        <v>0</v>
      </c>
      <c r="II187" s="49">
        <v>0</v>
      </c>
      <c r="IJ187" s="49">
        <v>0</v>
      </c>
      <c r="IK187" s="49">
        <v>0</v>
      </c>
      <c r="IN187" s="49" t="s">
        <v>368</v>
      </c>
      <c r="IO187" s="49">
        <v>0</v>
      </c>
      <c r="IP187" s="49">
        <v>0</v>
      </c>
      <c r="IQ187" s="49">
        <v>0</v>
      </c>
      <c r="IR187" s="49">
        <v>0</v>
      </c>
      <c r="IU187" s="49" t="s">
        <v>368</v>
      </c>
      <c r="IV187" s="49">
        <v>0</v>
      </c>
      <c r="IW187" s="49">
        <v>0</v>
      </c>
      <c r="IX187" s="49">
        <v>0</v>
      </c>
      <c r="IY187" s="49">
        <v>0</v>
      </c>
      <c r="JB187" s="49" t="s">
        <v>368</v>
      </c>
      <c r="JC187">
        <v>0</v>
      </c>
      <c r="JD187">
        <v>0</v>
      </c>
      <c r="JE187">
        <v>0</v>
      </c>
      <c r="JF187">
        <v>0</v>
      </c>
      <c r="JI187" s="49" t="s">
        <v>368</v>
      </c>
      <c r="JJ187" s="49">
        <v>0</v>
      </c>
      <c r="JK187" s="49">
        <v>0</v>
      </c>
      <c r="JL187" s="49">
        <v>0</v>
      </c>
      <c r="JM187" s="49">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row>
    <row r="188" spans="1:666"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9" t="s">
        <v>369</v>
      </c>
      <c r="HF188" s="49">
        <v>0</v>
      </c>
      <c r="HG188" s="49">
        <v>0</v>
      </c>
      <c r="HH188" s="49">
        <v>0</v>
      </c>
      <c r="HI188" s="49">
        <v>0</v>
      </c>
      <c r="HL188" s="49" t="s">
        <v>369</v>
      </c>
      <c r="HM188" s="49">
        <v>0</v>
      </c>
      <c r="HN188" s="49">
        <v>0</v>
      </c>
      <c r="HO188" s="49">
        <v>0</v>
      </c>
      <c r="HP188" s="49">
        <v>0</v>
      </c>
      <c r="HS188" s="49" t="s">
        <v>369</v>
      </c>
      <c r="HT188" s="49">
        <v>0</v>
      </c>
      <c r="HU188" s="49">
        <v>0</v>
      </c>
      <c r="HV188" s="49">
        <v>0</v>
      </c>
      <c r="HW188" s="49">
        <v>0</v>
      </c>
      <c r="HZ188" s="49" t="s">
        <v>369</v>
      </c>
      <c r="IA188">
        <v>0</v>
      </c>
      <c r="IB188">
        <v>0</v>
      </c>
      <c r="IC188">
        <v>0</v>
      </c>
      <c r="ID188">
        <v>0</v>
      </c>
      <c r="IG188" s="49" t="s">
        <v>369</v>
      </c>
      <c r="IH188" s="49">
        <v>0</v>
      </c>
      <c r="II188" s="49">
        <v>0</v>
      </c>
      <c r="IJ188" s="49">
        <v>0</v>
      </c>
      <c r="IK188" s="49">
        <v>0</v>
      </c>
      <c r="IN188" s="49" t="s">
        <v>369</v>
      </c>
      <c r="IO188" s="49">
        <v>0.23</v>
      </c>
      <c r="IP188" s="49">
        <v>0.94</v>
      </c>
      <c r="IQ188" s="49">
        <v>0</v>
      </c>
      <c r="IR188" s="49">
        <v>0</v>
      </c>
      <c r="IU188" s="49" t="s">
        <v>369</v>
      </c>
      <c r="IV188" s="49">
        <v>0</v>
      </c>
      <c r="IW188" s="49">
        <v>0</v>
      </c>
      <c r="IX188" s="49">
        <v>0</v>
      </c>
      <c r="IY188" s="49">
        <v>0</v>
      </c>
      <c r="JB188" s="49" t="s">
        <v>369</v>
      </c>
      <c r="JC188">
        <v>0</v>
      </c>
      <c r="JD188">
        <v>0</v>
      </c>
      <c r="JE188">
        <v>0</v>
      </c>
      <c r="JF188">
        <v>0</v>
      </c>
      <c r="JI188" s="49" t="s">
        <v>369</v>
      </c>
      <c r="JJ188" s="49">
        <v>0</v>
      </c>
      <c r="JK188" s="49">
        <v>0</v>
      </c>
      <c r="JL188" s="49">
        <v>0</v>
      </c>
      <c r="JM188" s="49">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c r="YD188" t="s">
        <v>369</v>
      </c>
      <c r="YE188">
        <v>0.18</v>
      </c>
      <c r="YF188">
        <v>0.57999999999999996</v>
      </c>
      <c r="YG188">
        <v>0</v>
      </c>
      <c r="YH188">
        <v>0</v>
      </c>
      <c r="YK188" t="s">
        <v>369</v>
      </c>
      <c r="YL188">
        <v>0</v>
      </c>
      <c r="YM188">
        <v>0</v>
      </c>
      <c r="YN188">
        <v>0</v>
      </c>
      <c r="YO188">
        <v>0</v>
      </c>
      <c r="YP188">
        <v>0</v>
      </c>
    </row>
    <row r="189" spans="1:666"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9" t="s">
        <v>370</v>
      </c>
      <c r="HF189" s="49">
        <v>0</v>
      </c>
      <c r="HG189" s="49">
        <v>0</v>
      </c>
      <c r="HH189" s="49">
        <v>0</v>
      </c>
      <c r="HI189" s="49">
        <v>0</v>
      </c>
      <c r="HL189" s="49" t="s">
        <v>370</v>
      </c>
      <c r="HM189" s="49">
        <v>0</v>
      </c>
      <c r="HN189" s="49">
        <v>0</v>
      </c>
      <c r="HO189" s="49">
        <v>0</v>
      </c>
      <c r="HP189" s="49">
        <v>0</v>
      </c>
      <c r="HS189" s="49" t="s">
        <v>370</v>
      </c>
      <c r="HT189" s="49">
        <v>0</v>
      </c>
      <c r="HU189" s="49">
        <v>0</v>
      </c>
      <c r="HV189" s="49">
        <v>0</v>
      </c>
      <c r="HW189" s="49">
        <v>0</v>
      </c>
      <c r="HZ189" s="49" t="s">
        <v>370</v>
      </c>
      <c r="IA189">
        <v>0</v>
      </c>
      <c r="IB189">
        <v>0</v>
      </c>
      <c r="IC189">
        <v>0</v>
      </c>
      <c r="ID189">
        <v>0</v>
      </c>
      <c r="IG189" s="49" t="s">
        <v>370</v>
      </c>
      <c r="IH189" s="49">
        <v>0</v>
      </c>
      <c r="II189" s="49">
        <v>0</v>
      </c>
      <c r="IJ189" s="49">
        <v>0</v>
      </c>
      <c r="IK189" s="49">
        <v>0</v>
      </c>
      <c r="IN189" s="49" t="s">
        <v>370</v>
      </c>
      <c r="IO189" s="49">
        <v>0</v>
      </c>
      <c r="IP189" s="49">
        <v>0</v>
      </c>
      <c r="IQ189" s="49">
        <v>0</v>
      </c>
      <c r="IR189" s="49">
        <v>0</v>
      </c>
      <c r="IU189" s="49" t="s">
        <v>370</v>
      </c>
      <c r="IV189" s="49">
        <v>0</v>
      </c>
      <c r="IW189" s="49">
        <v>0</v>
      </c>
      <c r="IX189" s="49">
        <v>0</v>
      </c>
      <c r="IY189" s="49">
        <v>0</v>
      </c>
      <c r="JB189" s="49" t="s">
        <v>370</v>
      </c>
      <c r="JC189">
        <v>0</v>
      </c>
      <c r="JD189">
        <v>0</v>
      </c>
      <c r="JE189">
        <v>0</v>
      </c>
      <c r="JF189">
        <v>0</v>
      </c>
      <c r="JI189" s="49" t="s">
        <v>370</v>
      </c>
      <c r="JJ189" s="49">
        <v>0</v>
      </c>
      <c r="JK189" s="49">
        <v>0</v>
      </c>
      <c r="JL189" s="49">
        <v>0</v>
      </c>
      <c r="JM189" s="4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c r="YD189" t="s">
        <v>370</v>
      </c>
      <c r="YE189">
        <v>0</v>
      </c>
      <c r="YF189">
        <v>0</v>
      </c>
      <c r="YG189">
        <v>0</v>
      </c>
      <c r="YH189">
        <v>0</v>
      </c>
      <c r="YK189" t="s">
        <v>370</v>
      </c>
      <c r="YL189">
        <v>0</v>
      </c>
      <c r="YM189">
        <v>0</v>
      </c>
      <c r="YN189">
        <v>0</v>
      </c>
      <c r="YO189">
        <v>0</v>
      </c>
      <c r="YP189">
        <v>0</v>
      </c>
    </row>
    <row r="190" spans="1:666"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9" t="s">
        <v>371</v>
      </c>
      <c r="HF190" s="49">
        <v>0</v>
      </c>
      <c r="HG190" s="49">
        <v>0</v>
      </c>
      <c r="HH190" s="49">
        <v>0</v>
      </c>
      <c r="HI190" s="49">
        <v>0</v>
      </c>
      <c r="HL190" s="49" t="s">
        <v>371</v>
      </c>
      <c r="HM190" s="49">
        <v>0</v>
      </c>
      <c r="HN190" s="49">
        <v>0</v>
      </c>
      <c r="HO190" s="49">
        <v>0</v>
      </c>
      <c r="HP190" s="49">
        <v>0</v>
      </c>
      <c r="HS190" s="49" t="s">
        <v>371</v>
      </c>
      <c r="HT190" s="49">
        <v>0</v>
      </c>
      <c r="HU190" s="49">
        <v>0</v>
      </c>
      <c r="HV190" s="49">
        <v>0</v>
      </c>
      <c r="HW190" s="49">
        <v>0</v>
      </c>
      <c r="HZ190" s="49" t="s">
        <v>371</v>
      </c>
      <c r="IA190">
        <v>0</v>
      </c>
      <c r="IB190">
        <v>0</v>
      </c>
      <c r="IC190">
        <v>0</v>
      </c>
      <c r="ID190">
        <v>0</v>
      </c>
      <c r="IG190" s="49" t="s">
        <v>371</v>
      </c>
      <c r="IH190" s="49">
        <v>0</v>
      </c>
      <c r="II190" s="49">
        <v>0</v>
      </c>
      <c r="IJ190" s="49">
        <v>0</v>
      </c>
      <c r="IK190" s="49">
        <v>0</v>
      </c>
      <c r="IN190" s="49" t="s">
        <v>371</v>
      </c>
      <c r="IO190" s="49">
        <v>0</v>
      </c>
      <c r="IP190" s="49">
        <v>0</v>
      </c>
      <c r="IQ190" s="49">
        <v>0</v>
      </c>
      <c r="IR190" s="49">
        <v>0</v>
      </c>
      <c r="IU190" s="49" t="s">
        <v>371</v>
      </c>
      <c r="IV190" s="49">
        <v>0</v>
      </c>
      <c r="IW190" s="49">
        <v>0</v>
      </c>
      <c r="IX190" s="49">
        <v>0</v>
      </c>
      <c r="IY190" s="49">
        <v>0</v>
      </c>
      <c r="JB190" s="49" t="s">
        <v>371</v>
      </c>
      <c r="JC190">
        <v>0</v>
      </c>
      <c r="JD190">
        <v>0</v>
      </c>
      <c r="JE190">
        <v>0</v>
      </c>
      <c r="JF190">
        <v>0</v>
      </c>
      <c r="JI190" s="49" t="s">
        <v>371</v>
      </c>
      <c r="JJ190" s="49">
        <v>0</v>
      </c>
      <c r="JK190" s="49">
        <v>0</v>
      </c>
      <c r="JL190" s="49">
        <v>0</v>
      </c>
      <c r="JM190" s="49">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c r="YD190" t="s">
        <v>371</v>
      </c>
      <c r="YE190">
        <v>0.1</v>
      </c>
      <c r="YF190">
        <v>0.33</v>
      </c>
      <c r="YG190">
        <v>0</v>
      </c>
      <c r="YH190">
        <v>0</v>
      </c>
      <c r="YK190" t="s">
        <v>371</v>
      </c>
      <c r="YL190">
        <v>7.0000000000000007E-2</v>
      </c>
      <c r="YM190">
        <v>0.32</v>
      </c>
      <c r="YN190">
        <v>0</v>
      </c>
      <c r="YO190">
        <v>0</v>
      </c>
      <c r="YP190">
        <v>0</v>
      </c>
    </row>
    <row r="191" spans="1:666" s="23" customFormat="1" x14ac:dyDescent="0.25">
      <c r="A191" s="77">
        <v>9.300100000000004</v>
      </c>
      <c r="B191" s="77">
        <v>9.350000000000005</v>
      </c>
      <c r="C191" s="77" t="s">
        <v>372</v>
      </c>
      <c r="D191" s="77">
        <v>0</v>
      </c>
      <c r="E191" s="77">
        <v>0</v>
      </c>
      <c r="F191" s="77">
        <v>0</v>
      </c>
      <c r="G191" s="77">
        <v>0</v>
      </c>
      <c r="H191" s="77"/>
      <c r="I191" s="77"/>
      <c r="J191" s="77" t="s">
        <v>372</v>
      </c>
      <c r="K191" s="77">
        <v>0</v>
      </c>
      <c r="L191" s="77">
        <v>0</v>
      </c>
      <c r="M191" s="77">
        <v>0</v>
      </c>
      <c r="N191" s="77">
        <v>0</v>
      </c>
      <c r="O191" s="77"/>
      <c r="P191" s="77"/>
      <c r="Q191" s="77" t="s">
        <v>372</v>
      </c>
      <c r="R191" s="77">
        <v>0</v>
      </c>
      <c r="S191" s="77">
        <v>0</v>
      </c>
      <c r="T191" s="77">
        <v>0</v>
      </c>
      <c r="U191" s="77">
        <v>0</v>
      </c>
      <c r="V191" s="77"/>
      <c r="W191" s="77"/>
      <c r="X191" s="77" t="s">
        <v>372</v>
      </c>
      <c r="Y191" s="77">
        <v>0</v>
      </c>
      <c r="Z191" s="77">
        <v>0</v>
      </c>
      <c r="AA191" s="77">
        <v>0</v>
      </c>
      <c r="AB191" s="77">
        <v>0</v>
      </c>
      <c r="AC191" s="77"/>
      <c r="AD191" s="77"/>
      <c r="AE191" s="23" t="s">
        <v>372</v>
      </c>
      <c r="AF191" s="23">
        <v>0</v>
      </c>
      <c r="AG191" s="23">
        <v>0</v>
      </c>
      <c r="AH191" s="23">
        <v>0</v>
      </c>
      <c r="AI191" s="23">
        <v>0</v>
      </c>
      <c r="AJ191" s="77"/>
      <c r="AK191" s="77"/>
      <c r="AL191" s="23" t="s">
        <v>372</v>
      </c>
      <c r="AM191" s="23">
        <v>0.04</v>
      </c>
      <c r="AN191" s="23">
        <v>0.14000000000000001</v>
      </c>
      <c r="AO191" s="23">
        <v>0</v>
      </c>
      <c r="AP191" s="23">
        <v>0</v>
      </c>
      <c r="AQ191" s="77"/>
      <c r="AR191" s="77"/>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c r="YD191" t="s">
        <v>372</v>
      </c>
      <c r="YE191">
        <v>0.15</v>
      </c>
      <c r="YF191">
        <v>0</v>
      </c>
      <c r="YG191">
        <v>0.28999999999999998</v>
      </c>
      <c r="YH191">
        <v>0</v>
      </c>
      <c r="YK191" t="s">
        <v>372</v>
      </c>
      <c r="YL191">
        <v>0</v>
      </c>
      <c r="YM191">
        <v>0</v>
      </c>
      <c r="YN191">
        <v>0</v>
      </c>
      <c r="YO191">
        <v>0</v>
      </c>
      <c r="YP191">
        <v>0</v>
      </c>
    </row>
    <row r="192" spans="1:666" s="23" customFormat="1" x14ac:dyDescent="0.25">
      <c r="A192" s="77">
        <v>9.3501000000000047</v>
      </c>
      <c r="B192" s="77">
        <v>9.4</v>
      </c>
      <c r="C192" s="77" t="s">
        <v>373</v>
      </c>
      <c r="D192" s="77">
        <v>0</v>
      </c>
      <c r="E192" s="77">
        <v>0</v>
      </c>
      <c r="F192" s="77">
        <v>0</v>
      </c>
      <c r="G192" s="77">
        <v>0</v>
      </c>
      <c r="H192" s="77"/>
      <c r="I192" s="77"/>
      <c r="J192" s="77" t="s">
        <v>373</v>
      </c>
      <c r="K192" s="77">
        <v>0</v>
      </c>
      <c r="L192" s="77">
        <v>0</v>
      </c>
      <c r="M192" s="77">
        <v>0</v>
      </c>
      <c r="N192" s="77">
        <v>0</v>
      </c>
      <c r="O192" s="77"/>
      <c r="P192" s="77"/>
      <c r="Q192" s="77" t="s">
        <v>373</v>
      </c>
      <c r="R192" s="77">
        <v>0</v>
      </c>
      <c r="S192" s="77">
        <v>0</v>
      </c>
      <c r="T192" s="77">
        <v>0</v>
      </c>
      <c r="U192" s="77">
        <v>0</v>
      </c>
      <c r="V192" s="77"/>
      <c r="W192" s="77"/>
      <c r="X192" s="77" t="s">
        <v>373</v>
      </c>
      <c r="Y192" s="77">
        <v>0</v>
      </c>
      <c r="Z192" s="77">
        <v>0</v>
      </c>
      <c r="AA192" s="77">
        <v>0</v>
      </c>
      <c r="AB192" s="77">
        <v>0</v>
      </c>
      <c r="AC192" s="77"/>
      <c r="AD192" s="77"/>
      <c r="AE192" s="23" t="s">
        <v>373</v>
      </c>
      <c r="AF192" s="23">
        <v>0</v>
      </c>
      <c r="AG192" s="23">
        <v>0</v>
      </c>
      <c r="AH192" s="23">
        <v>0</v>
      </c>
      <c r="AI192" s="23">
        <v>0</v>
      </c>
      <c r="AJ192" s="77"/>
      <c r="AK192" s="77"/>
      <c r="AL192" s="23" t="s">
        <v>373</v>
      </c>
      <c r="AM192" s="23">
        <v>0</v>
      </c>
      <c r="AN192" s="23">
        <v>0</v>
      </c>
      <c r="AO192" s="23">
        <v>0</v>
      </c>
      <c r="AP192" s="23">
        <v>0</v>
      </c>
      <c r="AQ192" s="77"/>
      <c r="AR192" s="77"/>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c r="YD192" t="s">
        <v>373</v>
      </c>
      <c r="YE192">
        <v>0</v>
      </c>
      <c r="YF192">
        <v>0</v>
      </c>
      <c r="YG192">
        <v>0</v>
      </c>
      <c r="YH192">
        <v>0</v>
      </c>
      <c r="YK192" t="s">
        <v>373</v>
      </c>
      <c r="YL192">
        <v>0.09</v>
      </c>
      <c r="YM192">
        <v>0</v>
      </c>
      <c r="YN192">
        <v>0.13</v>
      </c>
      <c r="YO192">
        <v>0.16</v>
      </c>
      <c r="YP192">
        <v>0</v>
      </c>
    </row>
    <row r="193" spans="1:666"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9" t="s">
        <v>374</v>
      </c>
      <c r="HF193" s="49">
        <v>0</v>
      </c>
      <c r="HG193" s="49">
        <v>0</v>
      </c>
      <c r="HH193" s="49">
        <v>0</v>
      </c>
      <c r="HI193" s="49">
        <v>0</v>
      </c>
      <c r="HL193" s="49" t="s">
        <v>374</v>
      </c>
      <c r="HM193" s="49">
        <v>0</v>
      </c>
      <c r="HN193" s="49">
        <v>0</v>
      </c>
      <c r="HO193" s="49">
        <v>0</v>
      </c>
      <c r="HP193" s="49">
        <v>0</v>
      </c>
      <c r="HS193" s="49" t="s">
        <v>374</v>
      </c>
      <c r="HT193" s="49">
        <v>0</v>
      </c>
      <c r="HU193" s="49">
        <v>0</v>
      </c>
      <c r="HV193" s="49">
        <v>0</v>
      </c>
      <c r="HW193" s="49">
        <v>0</v>
      </c>
      <c r="HZ193" s="49" t="s">
        <v>374</v>
      </c>
      <c r="IA193">
        <v>0.05</v>
      </c>
      <c r="IB193">
        <v>0</v>
      </c>
      <c r="IC193">
        <v>0.09</v>
      </c>
      <c r="ID193">
        <v>0</v>
      </c>
      <c r="IG193" s="49" t="s">
        <v>374</v>
      </c>
      <c r="IH193" s="49">
        <v>0</v>
      </c>
      <c r="II193" s="49">
        <v>0</v>
      </c>
      <c r="IJ193" s="49">
        <v>0</v>
      </c>
      <c r="IK193" s="49">
        <v>0</v>
      </c>
      <c r="IN193" s="49" t="s">
        <v>374</v>
      </c>
      <c r="IO193" s="49">
        <v>0</v>
      </c>
      <c r="IP193" s="49">
        <v>0</v>
      </c>
      <c r="IQ193" s="49">
        <v>0</v>
      </c>
      <c r="IR193" s="49">
        <v>0</v>
      </c>
      <c r="IU193" s="49" t="s">
        <v>374</v>
      </c>
      <c r="IV193" s="49">
        <v>0</v>
      </c>
      <c r="IW193" s="49">
        <v>0</v>
      </c>
      <c r="IX193" s="49">
        <v>0</v>
      </c>
      <c r="IY193" s="49">
        <v>0</v>
      </c>
      <c r="JB193" s="49" t="s">
        <v>374</v>
      </c>
      <c r="JC193">
        <v>0</v>
      </c>
      <c r="JD193">
        <v>0</v>
      </c>
      <c r="JE193">
        <v>0</v>
      </c>
      <c r="JF193">
        <v>0</v>
      </c>
      <c r="JI193" s="49" t="s">
        <v>374</v>
      </c>
      <c r="JJ193" s="49">
        <v>0</v>
      </c>
      <c r="JK193" s="49">
        <v>0</v>
      </c>
      <c r="JL193" s="49">
        <v>0</v>
      </c>
      <c r="JM193" s="49">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c r="YD193" t="s">
        <v>374</v>
      </c>
      <c r="YE193">
        <v>0.04</v>
      </c>
      <c r="YF193">
        <v>0</v>
      </c>
      <c r="YG193">
        <v>0.09</v>
      </c>
      <c r="YH193">
        <v>0</v>
      </c>
      <c r="YK193" t="s">
        <v>374</v>
      </c>
      <c r="YL193">
        <v>0</v>
      </c>
      <c r="YM193">
        <v>0</v>
      </c>
      <c r="YN193">
        <v>0</v>
      </c>
      <c r="YO193">
        <v>0</v>
      </c>
      <c r="YP193">
        <v>0</v>
      </c>
    </row>
    <row r="194" spans="1:666"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9" t="s">
        <v>375</v>
      </c>
      <c r="HF194" s="49">
        <v>0.14000000000000001</v>
      </c>
      <c r="HG194" s="49">
        <v>0</v>
      </c>
      <c r="HH194" s="49">
        <v>0</v>
      </c>
      <c r="HI194" s="49">
        <v>0</v>
      </c>
      <c r="HL194" s="49" t="s">
        <v>375</v>
      </c>
      <c r="HM194" s="49">
        <v>0</v>
      </c>
      <c r="HN194" s="49">
        <v>0</v>
      </c>
      <c r="HO194" s="49">
        <v>0</v>
      </c>
      <c r="HP194" s="49">
        <v>0</v>
      </c>
      <c r="HS194" s="49" t="s">
        <v>375</v>
      </c>
      <c r="HT194" s="49">
        <v>0</v>
      </c>
      <c r="HU194" s="49">
        <v>0</v>
      </c>
      <c r="HV194" s="49">
        <v>0</v>
      </c>
      <c r="HW194" s="49">
        <v>0</v>
      </c>
      <c r="HZ194" s="49" t="s">
        <v>375</v>
      </c>
      <c r="IA194">
        <v>0</v>
      </c>
      <c r="IB194">
        <v>0</v>
      </c>
      <c r="IC194">
        <v>0</v>
      </c>
      <c r="ID194">
        <v>0</v>
      </c>
      <c r="IG194" s="49" t="s">
        <v>375</v>
      </c>
      <c r="IH194" s="49">
        <v>0</v>
      </c>
      <c r="II194" s="49">
        <v>0</v>
      </c>
      <c r="IJ194" s="49">
        <v>0</v>
      </c>
      <c r="IK194" s="49">
        <v>0</v>
      </c>
      <c r="IN194" s="49" t="s">
        <v>375</v>
      </c>
      <c r="IO194" s="49">
        <v>0</v>
      </c>
      <c r="IP194" s="49">
        <v>0</v>
      </c>
      <c r="IQ194" s="49">
        <v>0</v>
      </c>
      <c r="IR194" s="49">
        <v>0</v>
      </c>
      <c r="IU194" s="49" t="s">
        <v>375</v>
      </c>
      <c r="IV194" s="49">
        <v>0.06</v>
      </c>
      <c r="IW194" s="49">
        <v>0</v>
      </c>
      <c r="IX194" s="49">
        <v>0.12</v>
      </c>
      <c r="IY194" s="49">
        <v>0</v>
      </c>
      <c r="JB194" s="49" t="s">
        <v>375</v>
      </c>
      <c r="JC194">
        <v>0</v>
      </c>
      <c r="JD194">
        <v>0</v>
      </c>
      <c r="JE194">
        <v>0</v>
      </c>
      <c r="JF194">
        <v>0</v>
      </c>
      <c r="JI194" s="49" t="s">
        <v>375</v>
      </c>
      <c r="JJ194" s="49">
        <v>0</v>
      </c>
      <c r="JK194" s="49">
        <v>0</v>
      </c>
      <c r="JL194" s="49">
        <v>0</v>
      </c>
      <c r="JM194" s="49">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c r="YD194" t="s">
        <v>375</v>
      </c>
      <c r="YE194">
        <v>0.21</v>
      </c>
      <c r="YF194">
        <v>0.36</v>
      </c>
      <c r="YG194">
        <v>0</v>
      </c>
      <c r="YH194">
        <v>1.06</v>
      </c>
      <c r="YK194" t="s">
        <v>375</v>
      </c>
      <c r="YL194">
        <v>0</v>
      </c>
      <c r="YM194">
        <v>0</v>
      </c>
      <c r="YN194">
        <v>0</v>
      </c>
      <c r="YO194">
        <v>0</v>
      </c>
      <c r="YP194">
        <v>0</v>
      </c>
    </row>
    <row r="195" spans="1:666"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9" t="s">
        <v>376</v>
      </c>
      <c r="HF195" s="49">
        <v>0.21</v>
      </c>
      <c r="HG195" s="49">
        <v>0.85</v>
      </c>
      <c r="HH195" s="49">
        <v>0</v>
      </c>
      <c r="HI195" s="49">
        <v>0</v>
      </c>
      <c r="HL195" s="49" t="s">
        <v>376</v>
      </c>
      <c r="HM195" s="49">
        <v>0.12</v>
      </c>
      <c r="HN195" s="49">
        <v>0.36</v>
      </c>
      <c r="HO195" s="49">
        <v>0</v>
      </c>
      <c r="HP195" s="49">
        <v>0</v>
      </c>
      <c r="HS195" s="49" t="s">
        <v>376</v>
      </c>
      <c r="HT195" s="49">
        <v>0.1</v>
      </c>
      <c r="HU195" s="49">
        <v>0.33</v>
      </c>
      <c r="HV195" s="49">
        <v>0</v>
      </c>
      <c r="HW195" s="49">
        <v>0</v>
      </c>
      <c r="HZ195" s="49" t="s">
        <v>376</v>
      </c>
      <c r="IA195">
        <v>0</v>
      </c>
      <c r="IB195">
        <v>0</v>
      </c>
      <c r="IC195">
        <v>0</v>
      </c>
      <c r="ID195">
        <v>0</v>
      </c>
      <c r="IG195" s="49" t="s">
        <v>376</v>
      </c>
      <c r="IH195" s="49">
        <v>0</v>
      </c>
      <c r="II195" s="49">
        <v>0</v>
      </c>
      <c r="IJ195" s="49">
        <v>0</v>
      </c>
      <c r="IK195" s="49">
        <v>0</v>
      </c>
      <c r="IN195" s="49" t="s">
        <v>376</v>
      </c>
      <c r="IO195" s="49">
        <v>0</v>
      </c>
      <c r="IP195" s="49">
        <v>0</v>
      </c>
      <c r="IQ195" s="49">
        <v>0</v>
      </c>
      <c r="IR195" s="49">
        <v>0</v>
      </c>
      <c r="IU195" s="49" t="s">
        <v>376</v>
      </c>
      <c r="IV195" s="49">
        <v>0</v>
      </c>
      <c r="IW195" s="49">
        <v>0</v>
      </c>
      <c r="IX195" s="49">
        <v>0</v>
      </c>
      <c r="IY195" s="49">
        <v>0</v>
      </c>
      <c r="JB195" s="49" t="s">
        <v>376</v>
      </c>
      <c r="JC195">
        <v>0</v>
      </c>
      <c r="JD195">
        <v>0</v>
      </c>
      <c r="JE195">
        <v>0</v>
      </c>
      <c r="JF195">
        <v>0</v>
      </c>
      <c r="JI195" s="49" t="s">
        <v>376</v>
      </c>
      <c r="JJ195" s="49">
        <v>0.05</v>
      </c>
      <c r="JK195" s="49">
        <v>0.19</v>
      </c>
      <c r="JL195" s="49">
        <v>0</v>
      </c>
      <c r="JM195" s="49">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c r="YD195" t="s">
        <v>376</v>
      </c>
      <c r="YE195">
        <v>0.1</v>
      </c>
      <c r="YF195">
        <v>0.31</v>
      </c>
      <c r="YG195">
        <v>0</v>
      </c>
      <c r="YH195">
        <v>0</v>
      </c>
      <c r="YK195" t="s">
        <v>376</v>
      </c>
      <c r="YL195">
        <v>0</v>
      </c>
      <c r="YM195">
        <v>0</v>
      </c>
      <c r="YN195">
        <v>0</v>
      </c>
      <c r="YO195">
        <v>0</v>
      </c>
      <c r="YP195">
        <v>0</v>
      </c>
    </row>
    <row r="196" spans="1:666"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9" t="s">
        <v>377</v>
      </c>
      <c r="HF196" s="49">
        <v>0</v>
      </c>
      <c r="HG196" s="49">
        <v>0</v>
      </c>
      <c r="HH196" s="49">
        <v>0</v>
      </c>
      <c r="HI196" s="49">
        <v>0</v>
      </c>
      <c r="HL196" s="49" t="s">
        <v>377</v>
      </c>
      <c r="HM196" s="49">
        <v>0.02</v>
      </c>
      <c r="HN196" s="49">
        <v>0</v>
      </c>
      <c r="HO196" s="49">
        <v>0.04</v>
      </c>
      <c r="HP196" s="49">
        <v>0</v>
      </c>
      <c r="HS196" s="49" t="s">
        <v>377</v>
      </c>
      <c r="HT196" s="49">
        <v>0</v>
      </c>
      <c r="HU196" s="49">
        <v>0</v>
      </c>
      <c r="HV196" s="49">
        <v>0</v>
      </c>
      <c r="HW196" s="49">
        <v>0</v>
      </c>
      <c r="HZ196" s="49" t="s">
        <v>377</v>
      </c>
      <c r="IA196">
        <v>0</v>
      </c>
      <c r="IB196">
        <v>0</v>
      </c>
      <c r="IC196">
        <v>0</v>
      </c>
      <c r="ID196">
        <v>0</v>
      </c>
      <c r="IG196" s="49" t="s">
        <v>377</v>
      </c>
      <c r="IH196" s="49">
        <v>0.11</v>
      </c>
      <c r="II196" s="49">
        <v>0</v>
      </c>
      <c r="IJ196" s="49">
        <v>0.19</v>
      </c>
      <c r="IK196" s="49">
        <v>0</v>
      </c>
      <c r="IN196" s="49" t="s">
        <v>377</v>
      </c>
      <c r="IO196" s="49">
        <v>0</v>
      </c>
      <c r="IP196" s="49">
        <v>0</v>
      </c>
      <c r="IQ196" s="49">
        <v>0</v>
      </c>
      <c r="IR196" s="49">
        <v>0</v>
      </c>
      <c r="IU196" s="49" t="s">
        <v>377</v>
      </c>
      <c r="IV196" s="49">
        <v>0</v>
      </c>
      <c r="IW196" s="49">
        <v>0</v>
      </c>
      <c r="IX196" s="49">
        <v>0</v>
      </c>
      <c r="IY196" s="49">
        <v>0</v>
      </c>
      <c r="JB196" s="49" t="s">
        <v>377</v>
      </c>
      <c r="JC196">
        <v>0</v>
      </c>
      <c r="JD196">
        <v>0</v>
      </c>
      <c r="JE196">
        <v>0</v>
      </c>
      <c r="JF196">
        <v>0</v>
      </c>
      <c r="JI196" s="49" t="s">
        <v>377</v>
      </c>
      <c r="JJ196" s="49">
        <v>0</v>
      </c>
      <c r="JK196" s="49">
        <v>0</v>
      </c>
      <c r="JL196" s="49">
        <v>0</v>
      </c>
      <c r="JM196" s="49">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c r="YD196" t="s">
        <v>377</v>
      </c>
      <c r="YE196">
        <v>0.16</v>
      </c>
      <c r="YF196">
        <v>0</v>
      </c>
      <c r="YG196">
        <v>0.32</v>
      </c>
      <c r="YH196">
        <v>0</v>
      </c>
      <c r="YK196" t="s">
        <v>377</v>
      </c>
      <c r="YL196">
        <v>0.16</v>
      </c>
      <c r="YM196">
        <v>0</v>
      </c>
      <c r="YN196">
        <v>0.23</v>
      </c>
      <c r="YO196">
        <v>0.28000000000000003</v>
      </c>
      <c r="YP196">
        <v>0</v>
      </c>
    </row>
    <row r="197" spans="1:666"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9" t="s">
        <v>378</v>
      </c>
      <c r="HF197" s="49">
        <v>0</v>
      </c>
      <c r="HG197" s="49">
        <v>0</v>
      </c>
      <c r="HH197" s="49">
        <v>0</v>
      </c>
      <c r="HI197" s="49">
        <v>0</v>
      </c>
      <c r="HL197" s="49" t="s">
        <v>378</v>
      </c>
      <c r="HM197" s="49">
        <v>0</v>
      </c>
      <c r="HN197" s="49">
        <v>0</v>
      </c>
      <c r="HO197" s="49">
        <v>0</v>
      </c>
      <c r="HP197" s="49">
        <v>0</v>
      </c>
      <c r="HS197" s="49" t="s">
        <v>378</v>
      </c>
      <c r="HT197" s="49">
        <v>0</v>
      </c>
      <c r="HU197" s="49">
        <v>0</v>
      </c>
      <c r="HV197" s="49">
        <v>0</v>
      </c>
      <c r="HW197" s="49">
        <v>0</v>
      </c>
      <c r="HZ197" s="49" t="s">
        <v>378</v>
      </c>
      <c r="IA197">
        <v>0</v>
      </c>
      <c r="IB197">
        <v>0</v>
      </c>
      <c r="IC197">
        <v>0</v>
      </c>
      <c r="ID197">
        <v>0</v>
      </c>
      <c r="IG197" s="49" t="s">
        <v>378</v>
      </c>
      <c r="IH197" s="49">
        <v>0</v>
      </c>
      <c r="II197" s="49">
        <v>0</v>
      </c>
      <c r="IJ197" s="49">
        <v>0</v>
      </c>
      <c r="IK197" s="49">
        <v>0</v>
      </c>
      <c r="IN197" s="49" t="s">
        <v>378</v>
      </c>
      <c r="IO197" s="49">
        <v>0</v>
      </c>
      <c r="IP197" s="49">
        <v>0</v>
      </c>
      <c r="IQ197" s="49">
        <v>0</v>
      </c>
      <c r="IR197" s="49">
        <v>0</v>
      </c>
      <c r="IU197" s="49" t="s">
        <v>378</v>
      </c>
      <c r="IV197" s="49">
        <v>0.03</v>
      </c>
      <c r="IW197" s="49">
        <v>0.11</v>
      </c>
      <c r="IX197" s="49">
        <v>0</v>
      </c>
      <c r="IY197" s="49">
        <v>0</v>
      </c>
      <c r="JB197" s="49" t="s">
        <v>378</v>
      </c>
      <c r="JC197">
        <v>0</v>
      </c>
      <c r="JD197">
        <v>0</v>
      </c>
      <c r="JE197">
        <v>0</v>
      </c>
      <c r="JF197">
        <v>0</v>
      </c>
      <c r="JI197" s="49" t="s">
        <v>378</v>
      </c>
      <c r="JJ197" s="49">
        <v>0</v>
      </c>
      <c r="JK197" s="49">
        <v>0</v>
      </c>
      <c r="JL197" s="49">
        <v>0</v>
      </c>
      <c r="JM197" s="49">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c r="YD197" t="s">
        <v>378</v>
      </c>
      <c r="YE197">
        <v>0</v>
      </c>
      <c r="YF197">
        <v>0</v>
      </c>
      <c r="YG197">
        <v>0</v>
      </c>
      <c r="YH197">
        <v>0</v>
      </c>
      <c r="YK197" t="s">
        <v>378</v>
      </c>
      <c r="YL197">
        <v>0</v>
      </c>
      <c r="YM197">
        <v>0</v>
      </c>
      <c r="YN197">
        <v>0</v>
      </c>
      <c r="YO197">
        <v>0</v>
      </c>
      <c r="YP197">
        <v>0</v>
      </c>
    </row>
    <row r="198" spans="1:666"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9" t="s">
        <v>379</v>
      </c>
      <c r="HF198" s="49">
        <v>0</v>
      </c>
      <c r="HG198" s="49">
        <v>0</v>
      </c>
      <c r="HH198" s="49">
        <v>0</v>
      </c>
      <c r="HI198" s="49">
        <v>0</v>
      </c>
      <c r="HL198" s="49" t="s">
        <v>379</v>
      </c>
      <c r="HM198" s="49">
        <v>0</v>
      </c>
      <c r="HN198" s="49">
        <v>0</v>
      </c>
      <c r="HO198" s="49">
        <v>0</v>
      </c>
      <c r="HP198" s="49">
        <v>0</v>
      </c>
      <c r="HS198" s="49" t="s">
        <v>379</v>
      </c>
      <c r="HT198" s="49">
        <v>0.06</v>
      </c>
      <c r="HU198" s="49">
        <v>0</v>
      </c>
      <c r="HV198" s="49">
        <v>0</v>
      </c>
      <c r="HW198" s="49">
        <v>0</v>
      </c>
      <c r="HZ198" s="49" t="s">
        <v>379</v>
      </c>
      <c r="IA198">
        <v>0.06</v>
      </c>
      <c r="IB198">
        <v>0</v>
      </c>
      <c r="IC198">
        <v>0</v>
      </c>
      <c r="ID198">
        <v>0</v>
      </c>
      <c r="IG198" s="49" t="s">
        <v>379</v>
      </c>
      <c r="IH198" s="49">
        <v>0</v>
      </c>
      <c r="II198" s="49">
        <v>0</v>
      </c>
      <c r="IJ198" s="49">
        <v>0</v>
      </c>
      <c r="IK198" s="49">
        <v>0</v>
      </c>
      <c r="IN198" s="49" t="s">
        <v>379</v>
      </c>
      <c r="IO198" s="49">
        <v>0.05</v>
      </c>
      <c r="IP198" s="49">
        <v>0</v>
      </c>
      <c r="IQ198" s="49">
        <v>0</v>
      </c>
      <c r="IR198" s="49">
        <v>0</v>
      </c>
      <c r="IU198" s="49" t="s">
        <v>379</v>
      </c>
      <c r="IV198" s="49">
        <v>0</v>
      </c>
      <c r="IW198" s="49">
        <v>0</v>
      </c>
      <c r="IX198" s="49">
        <v>0</v>
      </c>
      <c r="IY198" s="49">
        <v>0</v>
      </c>
      <c r="JB198" s="49" t="s">
        <v>379</v>
      </c>
      <c r="JC198">
        <v>0.06</v>
      </c>
      <c r="JD198">
        <v>0</v>
      </c>
      <c r="JE198">
        <v>0</v>
      </c>
      <c r="JF198">
        <v>0</v>
      </c>
      <c r="JI198" s="49" t="s">
        <v>379</v>
      </c>
      <c r="JJ198" s="49">
        <v>7.0000000000000007E-2</v>
      </c>
      <c r="JK198" s="49">
        <v>0</v>
      </c>
      <c r="JL198" s="49">
        <v>0</v>
      </c>
      <c r="JM198" s="49">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c r="YD198" t="s">
        <v>379</v>
      </c>
      <c r="YE198">
        <v>0</v>
      </c>
      <c r="YF198">
        <v>0</v>
      </c>
      <c r="YG198">
        <v>0</v>
      </c>
      <c r="YH198">
        <v>0</v>
      </c>
      <c r="YK198" t="s">
        <v>379</v>
      </c>
      <c r="YL198">
        <v>0</v>
      </c>
      <c r="YM198">
        <v>0</v>
      </c>
      <c r="YN198">
        <v>0</v>
      </c>
      <c r="YO198">
        <v>0</v>
      </c>
      <c r="YP198">
        <v>0</v>
      </c>
    </row>
    <row r="199" spans="1:666"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9" t="s">
        <v>380</v>
      </c>
      <c r="HF199" s="49">
        <v>0</v>
      </c>
      <c r="HG199" s="49">
        <v>0</v>
      </c>
      <c r="HH199" s="49">
        <v>0</v>
      </c>
      <c r="HI199" s="49">
        <v>0</v>
      </c>
      <c r="HL199" s="49" t="s">
        <v>380</v>
      </c>
      <c r="HM199" s="49">
        <v>0</v>
      </c>
      <c r="HN199" s="49">
        <v>0</v>
      </c>
      <c r="HO199" s="49">
        <v>0</v>
      </c>
      <c r="HP199" s="49">
        <v>0</v>
      </c>
      <c r="HS199" s="49" t="s">
        <v>380</v>
      </c>
      <c r="HT199" s="49">
        <v>0</v>
      </c>
      <c r="HU199" s="49">
        <v>0</v>
      </c>
      <c r="HV199" s="49">
        <v>0</v>
      </c>
      <c r="HW199" s="49">
        <v>0</v>
      </c>
      <c r="HZ199" s="49" t="s">
        <v>380</v>
      </c>
      <c r="IA199">
        <v>0</v>
      </c>
      <c r="IB199">
        <v>0</v>
      </c>
      <c r="IC199">
        <v>0</v>
      </c>
      <c r="ID199">
        <v>0</v>
      </c>
      <c r="IG199" s="49" t="s">
        <v>380</v>
      </c>
      <c r="IH199" s="49">
        <v>0.08</v>
      </c>
      <c r="II199" s="49">
        <v>0</v>
      </c>
      <c r="IJ199" s="49">
        <v>0</v>
      </c>
      <c r="IK199" s="49">
        <v>0</v>
      </c>
      <c r="IN199" s="49" t="s">
        <v>380</v>
      </c>
      <c r="IO199" s="49">
        <v>0</v>
      </c>
      <c r="IP199" s="49">
        <v>0</v>
      </c>
      <c r="IQ199" s="49">
        <v>0</v>
      </c>
      <c r="IR199" s="49">
        <v>0</v>
      </c>
      <c r="IU199" s="49" t="s">
        <v>380</v>
      </c>
      <c r="IV199" s="49">
        <v>0</v>
      </c>
      <c r="IW199" s="49">
        <v>0</v>
      </c>
      <c r="IX199" s="49">
        <v>0</v>
      </c>
      <c r="IY199" s="49">
        <v>0</v>
      </c>
      <c r="JB199" s="49" t="s">
        <v>380</v>
      </c>
      <c r="JC199">
        <v>0</v>
      </c>
      <c r="JD199">
        <v>0</v>
      </c>
      <c r="JE199">
        <v>0</v>
      </c>
      <c r="JF199">
        <v>0</v>
      </c>
      <c r="JI199" s="49" t="s">
        <v>380</v>
      </c>
      <c r="JJ199" s="49">
        <v>0</v>
      </c>
      <c r="JK199" s="49">
        <v>0</v>
      </c>
      <c r="JL199" s="49">
        <v>0</v>
      </c>
      <c r="JM199" s="49">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c r="YD199" t="s">
        <v>380</v>
      </c>
      <c r="YE199">
        <v>0</v>
      </c>
      <c r="YF199">
        <v>0</v>
      </c>
      <c r="YG199">
        <v>0</v>
      </c>
      <c r="YH199">
        <v>0</v>
      </c>
      <c r="YK199" t="s">
        <v>380</v>
      </c>
      <c r="YL199">
        <v>0</v>
      </c>
      <c r="YM199">
        <v>0</v>
      </c>
      <c r="YN199">
        <v>0</v>
      </c>
      <c r="YO199">
        <v>0</v>
      </c>
      <c r="YP199">
        <v>0</v>
      </c>
    </row>
    <row r="200" spans="1:666"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9" t="s">
        <v>381</v>
      </c>
      <c r="HF200" s="49">
        <v>0.08</v>
      </c>
      <c r="HG200" s="49">
        <v>0.18</v>
      </c>
      <c r="HH200" s="49">
        <v>0</v>
      </c>
      <c r="HI200" s="49">
        <v>0.46</v>
      </c>
      <c r="HL200" s="49" t="s">
        <v>381</v>
      </c>
      <c r="HM200" s="49">
        <v>0</v>
      </c>
      <c r="HN200" s="49">
        <v>0</v>
      </c>
      <c r="HO200" s="49">
        <v>0</v>
      </c>
      <c r="HP200" s="49">
        <v>0</v>
      </c>
      <c r="HS200" s="49" t="s">
        <v>381</v>
      </c>
      <c r="HT200" s="49">
        <v>0.1</v>
      </c>
      <c r="HU200" s="49">
        <v>0.24</v>
      </c>
      <c r="HV200" s="49">
        <v>0.06</v>
      </c>
      <c r="HW200" s="49">
        <v>0</v>
      </c>
      <c r="HZ200" s="49" t="s">
        <v>381</v>
      </c>
      <c r="IA200">
        <v>0</v>
      </c>
      <c r="IB200">
        <v>0</v>
      </c>
      <c r="IC200">
        <v>0</v>
      </c>
      <c r="ID200">
        <v>0</v>
      </c>
      <c r="IG200" s="49" t="s">
        <v>381</v>
      </c>
      <c r="IH200" s="49">
        <v>0.08</v>
      </c>
      <c r="II200" s="49">
        <v>0</v>
      </c>
      <c r="IJ200" s="49">
        <v>0.14000000000000001</v>
      </c>
      <c r="IK200" s="49">
        <v>0</v>
      </c>
      <c r="IN200" s="49" t="s">
        <v>381</v>
      </c>
      <c r="IO200" s="49">
        <v>0.04</v>
      </c>
      <c r="IP200" s="49">
        <v>0</v>
      </c>
      <c r="IQ200" s="49">
        <v>0.08</v>
      </c>
      <c r="IR200" s="49">
        <v>0</v>
      </c>
      <c r="IU200" s="49" t="s">
        <v>381</v>
      </c>
      <c r="IV200" s="49">
        <v>0.03</v>
      </c>
      <c r="IW200" s="49">
        <v>0</v>
      </c>
      <c r="IX200" s="49">
        <v>0</v>
      </c>
      <c r="IY200" s="49">
        <v>0.37</v>
      </c>
      <c r="JB200" s="49" t="s">
        <v>381</v>
      </c>
      <c r="JC200">
        <v>0.06</v>
      </c>
      <c r="JD200">
        <v>0</v>
      </c>
      <c r="JE200">
        <v>0</v>
      </c>
      <c r="JF200">
        <v>0</v>
      </c>
      <c r="JI200" s="49" t="s">
        <v>381</v>
      </c>
      <c r="JJ200" s="49">
        <v>0.08</v>
      </c>
      <c r="JK200" s="49">
        <v>0</v>
      </c>
      <c r="JL200" s="49">
        <v>0.15</v>
      </c>
      <c r="JM200" s="49">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c r="YD200" t="s">
        <v>381</v>
      </c>
      <c r="YE200">
        <v>0.04</v>
      </c>
      <c r="YF200">
        <v>0</v>
      </c>
      <c r="YG200">
        <v>7.0000000000000007E-2</v>
      </c>
      <c r="YH200">
        <v>0</v>
      </c>
      <c r="YK200" t="s">
        <v>381</v>
      </c>
      <c r="YL200">
        <v>0.16</v>
      </c>
      <c r="YM200">
        <v>0</v>
      </c>
      <c r="YN200">
        <v>0.23</v>
      </c>
      <c r="YO200">
        <v>0.28999999999999998</v>
      </c>
      <c r="YP200">
        <v>0</v>
      </c>
    </row>
    <row r="201" spans="1:666"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9" t="s">
        <v>382</v>
      </c>
      <c r="HF201" s="49">
        <v>0.04</v>
      </c>
      <c r="HG201" s="49">
        <v>0</v>
      </c>
      <c r="HH201" s="49">
        <v>0</v>
      </c>
      <c r="HI201" s="49">
        <v>0</v>
      </c>
      <c r="HL201" s="49" t="s">
        <v>382</v>
      </c>
      <c r="HM201" s="49">
        <v>0</v>
      </c>
      <c r="HN201" s="49">
        <v>0</v>
      </c>
      <c r="HO201" s="49">
        <v>0</v>
      </c>
      <c r="HP201" s="49">
        <v>0</v>
      </c>
      <c r="HS201" s="49" t="s">
        <v>382</v>
      </c>
      <c r="HT201" s="49">
        <v>0</v>
      </c>
      <c r="HU201" s="49">
        <v>0</v>
      </c>
      <c r="HV201" s="49">
        <v>0</v>
      </c>
      <c r="HW201" s="49">
        <v>0</v>
      </c>
      <c r="HZ201" s="49" t="s">
        <v>382</v>
      </c>
      <c r="IA201">
        <v>0.05</v>
      </c>
      <c r="IB201">
        <v>0</v>
      </c>
      <c r="IC201">
        <v>0</v>
      </c>
      <c r="ID201">
        <v>0.47</v>
      </c>
      <c r="IG201" s="49" t="s">
        <v>382</v>
      </c>
      <c r="IH201" s="49">
        <v>0</v>
      </c>
      <c r="II201" s="49">
        <v>0</v>
      </c>
      <c r="IJ201" s="49">
        <v>0</v>
      </c>
      <c r="IK201" s="49">
        <v>0</v>
      </c>
      <c r="IN201" s="49" t="s">
        <v>382</v>
      </c>
      <c r="IO201" s="49">
        <v>0</v>
      </c>
      <c r="IP201" s="49">
        <v>0</v>
      </c>
      <c r="IQ201" s="49">
        <v>0</v>
      </c>
      <c r="IR201" s="49">
        <v>0</v>
      </c>
      <c r="IU201" s="49" t="s">
        <v>382</v>
      </c>
      <c r="IV201" s="49">
        <v>0</v>
      </c>
      <c r="IW201" s="49">
        <v>0</v>
      </c>
      <c r="IX201" s="49">
        <v>0</v>
      </c>
      <c r="IY201" s="49">
        <v>0</v>
      </c>
      <c r="JB201" s="49" t="s">
        <v>382</v>
      </c>
      <c r="JC201">
        <v>0</v>
      </c>
      <c r="JD201">
        <v>0</v>
      </c>
      <c r="JE201">
        <v>0</v>
      </c>
      <c r="JF201">
        <v>0</v>
      </c>
      <c r="JI201" s="49" t="s">
        <v>382</v>
      </c>
      <c r="JJ201" s="49">
        <v>0.06</v>
      </c>
      <c r="JK201" s="49">
        <v>0</v>
      </c>
      <c r="JL201" s="49">
        <v>0.11</v>
      </c>
      <c r="JM201" s="49">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c r="YD201" t="s">
        <v>382</v>
      </c>
      <c r="YE201">
        <v>0.05</v>
      </c>
      <c r="YF201">
        <v>0</v>
      </c>
      <c r="YG201">
        <v>0.09</v>
      </c>
      <c r="YH201">
        <v>0</v>
      </c>
      <c r="YK201" t="s">
        <v>382</v>
      </c>
      <c r="YL201">
        <v>0</v>
      </c>
      <c r="YM201">
        <v>0</v>
      </c>
      <c r="YN201">
        <v>0</v>
      </c>
      <c r="YO201">
        <v>0</v>
      </c>
      <c r="YP201">
        <v>0</v>
      </c>
    </row>
    <row r="202" spans="1:666"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9" t="s">
        <v>383</v>
      </c>
      <c r="HF202" s="49">
        <v>0</v>
      </c>
      <c r="HG202" s="49">
        <v>0</v>
      </c>
      <c r="HH202" s="49">
        <v>0</v>
      </c>
      <c r="HI202" s="49">
        <v>0</v>
      </c>
      <c r="HL202" s="49" t="s">
        <v>383</v>
      </c>
      <c r="HM202" s="49">
        <v>0</v>
      </c>
      <c r="HN202" s="49">
        <v>0</v>
      </c>
      <c r="HO202" s="49">
        <v>0</v>
      </c>
      <c r="HP202" s="49">
        <v>0</v>
      </c>
      <c r="HS202" s="49" t="s">
        <v>383</v>
      </c>
      <c r="HT202" s="49">
        <v>0</v>
      </c>
      <c r="HU202" s="49">
        <v>0</v>
      </c>
      <c r="HV202" s="49">
        <v>0</v>
      </c>
      <c r="HW202" s="49">
        <v>0</v>
      </c>
      <c r="HZ202" s="49" t="s">
        <v>383</v>
      </c>
      <c r="IA202">
        <v>0.28999999999999998</v>
      </c>
      <c r="IB202">
        <v>1</v>
      </c>
      <c r="IC202">
        <v>0</v>
      </c>
      <c r="ID202">
        <v>0</v>
      </c>
      <c r="IG202" s="49" t="s">
        <v>383</v>
      </c>
      <c r="IH202" s="49">
        <v>0</v>
      </c>
      <c r="II202" s="49">
        <v>0</v>
      </c>
      <c r="IJ202" s="49">
        <v>0</v>
      </c>
      <c r="IK202" s="49">
        <v>0</v>
      </c>
      <c r="IN202" s="49" t="s">
        <v>383</v>
      </c>
      <c r="IO202" s="49">
        <v>0</v>
      </c>
      <c r="IP202" s="49">
        <v>0</v>
      </c>
      <c r="IQ202" s="49">
        <v>0</v>
      </c>
      <c r="IR202" s="49">
        <v>0</v>
      </c>
      <c r="IU202" s="49" t="s">
        <v>383</v>
      </c>
      <c r="IV202" s="49">
        <v>0</v>
      </c>
      <c r="IW202" s="49">
        <v>0</v>
      </c>
      <c r="IX202" s="49">
        <v>0</v>
      </c>
      <c r="IY202" s="49">
        <v>0</v>
      </c>
      <c r="JB202" s="49" t="s">
        <v>383</v>
      </c>
      <c r="JC202">
        <v>0.03</v>
      </c>
      <c r="JD202">
        <v>0</v>
      </c>
      <c r="JE202">
        <v>7.0000000000000007E-2</v>
      </c>
      <c r="JF202">
        <v>0</v>
      </c>
      <c r="JI202" s="49" t="s">
        <v>383</v>
      </c>
      <c r="JJ202" s="49">
        <v>0</v>
      </c>
      <c r="JK202" s="49">
        <v>0</v>
      </c>
      <c r="JL202" s="49">
        <v>0</v>
      </c>
      <c r="JM202" s="49">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c r="YD202" t="s">
        <v>383</v>
      </c>
      <c r="YE202">
        <v>0</v>
      </c>
      <c r="YF202">
        <v>0</v>
      </c>
      <c r="YG202">
        <v>0</v>
      </c>
      <c r="YH202">
        <v>0</v>
      </c>
      <c r="YK202" t="s">
        <v>383</v>
      </c>
      <c r="YL202">
        <v>0</v>
      </c>
      <c r="YM202">
        <v>0</v>
      </c>
      <c r="YN202">
        <v>0</v>
      </c>
      <c r="YO202">
        <v>0</v>
      </c>
      <c r="YP202">
        <v>0</v>
      </c>
    </row>
    <row r="203" spans="1:666"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9" t="s">
        <v>384</v>
      </c>
      <c r="HF203" s="49">
        <v>0</v>
      </c>
      <c r="HG203" s="49">
        <v>0</v>
      </c>
      <c r="HH203" s="49">
        <v>0</v>
      </c>
      <c r="HI203" s="49">
        <v>0</v>
      </c>
      <c r="HL203" s="49" t="s">
        <v>384</v>
      </c>
      <c r="HM203" s="49">
        <v>0</v>
      </c>
      <c r="HN203" s="49">
        <v>0</v>
      </c>
      <c r="HO203" s="49">
        <v>0</v>
      </c>
      <c r="HP203" s="49">
        <v>0</v>
      </c>
      <c r="HS203" s="49" t="s">
        <v>384</v>
      </c>
      <c r="HT203" s="49">
        <v>0.04</v>
      </c>
      <c r="HU203" s="49">
        <v>0.13</v>
      </c>
      <c r="HV203" s="49">
        <v>0</v>
      </c>
      <c r="HW203" s="49">
        <v>0</v>
      </c>
      <c r="HZ203" s="49" t="s">
        <v>384</v>
      </c>
      <c r="IA203">
        <v>0</v>
      </c>
      <c r="IB203">
        <v>0</v>
      </c>
      <c r="IC203">
        <v>0</v>
      </c>
      <c r="ID203">
        <v>0</v>
      </c>
      <c r="IG203" s="49" t="s">
        <v>384</v>
      </c>
      <c r="IH203" s="49">
        <v>0</v>
      </c>
      <c r="II203" s="49">
        <v>0</v>
      </c>
      <c r="IJ203" s="49">
        <v>0</v>
      </c>
      <c r="IK203" s="49">
        <v>0</v>
      </c>
      <c r="IN203" s="49" t="s">
        <v>384</v>
      </c>
      <c r="IO203" s="49">
        <v>0.05</v>
      </c>
      <c r="IP203" s="49">
        <v>0.21</v>
      </c>
      <c r="IQ203" s="49">
        <v>0</v>
      </c>
      <c r="IR203" s="49">
        <v>0</v>
      </c>
      <c r="IU203" s="49" t="s">
        <v>384</v>
      </c>
      <c r="IV203" s="49">
        <v>0.04</v>
      </c>
      <c r="IW203" s="49">
        <v>0</v>
      </c>
      <c r="IX203" s="49">
        <v>7.0000000000000007E-2</v>
      </c>
      <c r="IY203" s="49">
        <v>0</v>
      </c>
      <c r="JB203" s="49" t="s">
        <v>384</v>
      </c>
      <c r="JC203">
        <v>0.04</v>
      </c>
      <c r="JD203">
        <v>0.15</v>
      </c>
      <c r="JE203">
        <v>0</v>
      </c>
      <c r="JF203">
        <v>0</v>
      </c>
      <c r="JI203" s="49" t="s">
        <v>384</v>
      </c>
      <c r="JJ203" s="49">
        <v>0</v>
      </c>
      <c r="JK203" s="49">
        <v>0</v>
      </c>
      <c r="JL203" s="49">
        <v>0</v>
      </c>
      <c r="JM203" s="49">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c r="YD203" t="s">
        <v>384</v>
      </c>
      <c r="YE203">
        <v>7.0000000000000007E-2</v>
      </c>
      <c r="YF203">
        <v>0</v>
      </c>
      <c r="YG203">
        <v>0.14000000000000001</v>
      </c>
      <c r="YH203">
        <v>0</v>
      </c>
      <c r="YK203" t="s">
        <v>384</v>
      </c>
      <c r="YL203">
        <v>0.45</v>
      </c>
      <c r="YM203">
        <v>0</v>
      </c>
      <c r="YN203">
        <v>0.64</v>
      </c>
      <c r="YO203">
        <v>0.8</v>
      </c>
      <c r="YP203">
        <v>0</v>
      </c>
    </row>
    <row r="204" spans="1:666"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9" t="s">
        <v>385</v>
      </c>
      <c r="HF204" s="49">
        <v>0.05</v>
      </c>
      <c r="HG204" s="49">
        <v>0.2</v>
      </c>
      <c r="HH204" s="49">
        <v>0</v>
      </c>
      <c r="HI204" s="49">
        <v>0</v>
      </c>
      <c r="HL204" s="49" t="s">
        <v>385</v>
      </c>
      <c r="HM204" s="49">
        <v>0.06</v>
      </c>
      <c r="HN204" s="49">
        <v>0.18</v>
      </c>
      <c r="HO204" s="49">
        <v>0</v>
      </c>
      <c r="HP204" s="49">
        <v>0</v>
      </c>
      <c r="HS204" s="49" t="s">
        <v>385</v>
      </c>
      <c r="HT204" s="49">
        <v>0.27</v>
      </c>
      <c r="HU204" s="49">
        <v>0.91</v>
      </c>
      <c r="HV204" s="49">
        <v>0</v>
      </c>
      <c r="HW204" s="49">
        <v>0</v>
      </c>
      <c r="HZ204" s="49" t="s">
        <v>385</v>
      </c>
      <c r="IA204">
        <v>0.04</v>
      </c>
      <c r="IB204">
        <v>0</v>
      </c>
      <c r="IC204">
        <v>0.08</v>
      </c>
      <c r="ID204">
        <v>0</v>
      </c>
      <c r="IG204" s="49" t="s">
        <v>385</v>
      </c>
      <c r="IH204" s="49">
        <v>0.18</v>
      </c>
      <c r="II204" s="49">
        <v>0.77</v>
      </c>
      <c r="IJ204" s="49">
        <v>0</v>
      </c>
      <c r="IK204" s="49">
        <v>0</v>
      </c>
      <c r="IN204" s="49" t="s">
        <v>385</v>
      </c>
      <c r="IO204" s="49">
        <v>0.17</v>
      </c>
      <c r="IP204" s="49">
        <v>0.1</v>
      </c>
      <c r="IQ204" s="49">
        <v>0.1</v>
      </c>
      <c r="IR204" s="49">
        <v>0</v>
      </c>
      <c r="IU204" s="49" t="s">
        <v>385</v>
      </c>
      <c r="IV204" s="49">
        <v>0.05</v>
      </c>
      <c r="IW204" s="49">
        <v>0</v>
      </c>
      <c r="IX204" s="49">
        <v>0.1</v>
      </c>
      <c r="IY204" s="49">
        <v>0</v>
      </c>
      <c r="JB204" s="49" t="s">
        <v>385</v>
      </c>
      <c r="JC204">
        <v>0.06</v>
      </c>
      <c r="JD204">
        <v>0</v>
      </c>
      <c r="JE204">
        <v>0</v>
      </c>
      <c r="JF204">
        <v>0</v>
      </c>
      <c r="JI204" s="49" t="s">
        <v>385</v>
      </c>
      <c r="JJ204" s="49">
        <v>0</v>
      </c>
      <c r="JK204" s="49">
        <v>0</v>
      </c>
      <c r="JL204" s="49">
        <v>0</v>
      </c>
      <c r="JM204" s="49">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c r="YD204" t="s">
        <v>385</v>
      </c>
      <c r="YE204">
        <v>0.1</v>
      </c>
      <c r="YF204">
        <v>0.2</v>
      </c>
      <c r="YG204">
        <v>0.06</v>
      </c>
      <c r="YH204">
        <v>0</v>
      </c>
      <c r="YK204" t="s">
        <v>385</v>
      </c>
      <c r="YL204">
        <v>0.39</v>
      </c>
      <c r="YM204">
        <v>0.3</v>
      </c>
      <c r="YN204">
        <v>0.39</v>
      </c>
      <c r="YO204">
        <v>0.14000000000000001</v>
      </c>
      <c r="YP204">
        <v>1.41</v>
      </c>
    </row>
    <row r="205" spans="1:666"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9" t="s">
        <v>386</v>
      </c>
      <c r="HF205" s="49">
        <v>0.34</v>
      </c>
      <c r="HG205" s="49">
        <v>0.63</v>
      </c>
      <c r="HH205" s="49">
        <v>0</v>
      </c>
      <c r="HI205" s="49">
        <v>0</v>
      </c>
      <c r="HL205" s="49" t="s">
        <v>386</v>
      </c>
      <c r="HM205" s="49">
        <v>0</v>
      </c>
      <c r="HN205" s="49">
        <v>0</v>
      </c>
      <c r="HO205" s="49">
        <v>0</v>
      </c>
      <c r="HP205" s="49">
        <v>0</v>
      </c>
      <c r="HS205" s="49" t="s">
        <v>386</v>
      </c>
      <c r="HT205" s="49">
        <v>0</v>
      </c>
      <c r="HU205" s="49">
        <v>0</v>
      </c>
      <c r="HV205" s="49">
        <v>0</v>
      </c>
      <c r="HW205" s="49">
        <v>0</v>
      </c>
      <c r="HZ205" s="49" t="s">
        <v>386</v>
      </c>
      <c r="IA205">
        <v>0</v>
      </c>
      <c r="IB205">
        <v>0</v>
      </c>
      <c r="IC205">
        <v>0</v>
      </c>
      <c r="ID205">
        <v>0</v>
      </c>
      <c r="IG205" s="49" t="s">
        <v>386</v>
      </c>
      <c r="IH205" s="49">
        <v>0</v>
      </c>
      <c r="II205" s="49">
        <v>0</v>
      </c>
      <c r="IJ205" s="49">
        <v>0</v>
      </c>
      <c r="IK205" s="49">
        <v>0</v>
      </c>
      <c r="IN205" s="49" t="s">
        <v>386</v>
      </c>
      <c r="IO205" s="49">
        <v>0.03</v>
      </c>
      <c r="IP205" s="49">
        <v>0</v>
      </c>
      <c r="IQ205" s="49">
        <v>0</v>
      </c>
      <c r="IR205" s="49">
        <v>0</v>
      </c>
      <c r="IU205" s="49" t="s">
        <v>386</v>
      </c>
      <c r="IV205" s="49">
        <v>0.03</v>
      </c>
      <c r="IW205" s="49">
        <v>0</v>
      </c>
      <c r="IX205" s="49">
        <v>0</v>
      </c>
      <c r="IY205" s="49">
        <v>0</v>
      </c>
      <c r="JB205" s="49" t="s">
        <v>386</v>
      </c>
      <c r="JC205">
        <v>0</v>
      </c>
      <c r="JD205">
        <v>0</v>
      </c>
      <c r="JE205">
        <v>0</v>
      </c>
      <c r="JF205">
        <v>0</v>
      </c>
      <c r="JI205" s="49" t="s">
        <v>386</v>
      </c>
      <c r="JJ205" s="49">
        <v>0</v>
      </c>
      <c r="JK205" s="49">
        <v>0</v>
      </c>
      <c r="JL205" s="49">
        <v>0</v>
      </c>
      <c r="JM205" s="49">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c r="YD205" t="s">
        <v>386</v>
      </c>
      <c r="YE205">
        <v>0.53</v>
      </c>
      <c r="YF205">
        <v>0.81</v>
      </c>
      <c r="YG205">
        <v>0.27</v>
      </c>
      <c r="YH205">
        <v>1.04</v>
      </c>
      <c r="YK205" t="s">
        <v>386</v>
      </c>
      <c r="YL205">
        <v>0.22</v>
      </c>
      <c r="YM205">
        <v>0.54</v>
      </c>
      <c r="YN205">
        <v>0.08</v>
      </c>
      <c r="YO205">
        <v>0</v>
      </c>
      <c r="YP205">
        <v>0.39</v>
      </c>
    </row>
    <row r="206" spans="1:666"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9" t="s">
        <v>387</v>
      </c>
      <c r="HF206" s="49">
        <v>0</v>
      </c>
      <c r="HG206" s="49">
        <v>0</v>
      </c>
      <c r="HH206" s="49">
        <v>0</v>
      </c>
      <c r="HI206" s="49">
        <v>0</v>
      </c>
      <c r="HL206" s="49" t="s">
        <v>387</v>
      </c>
      <c r="HM206" s="49">
        <v>0</v>
      </c>
      <c r="HN206" s="49">
        <v>0</v>
      </c>
      <c r="HO206" s="49">
        <v>0</v>
      </c>
      <c r="HP206" s="49">
        <v>0</v>
      </c>
      <c r="HS206" s="49" t="s">
        <v>387</v>
      </c>
      <c r="HT206" s="49">
        <v>0</v>
      </c>
      <c r="HU206" s="49">
        <v>0</v>
      </c>
      <c r="HV206" s="49">
        <v>0</v>
      </c>
      <c r="HW206" s="49">
        <v>0</v>
      </c>
      <c r="HZ206" s="49" t="s">
        <v>387</v>
      </c>
      <c r="IA206">
        <v>0</v>
      </c>
      <c r="IB206">
        <v>0</v>
      </c>
      <c r="IC206">
        <v>0</v>
      </c>
      <c r="ID206">
        <v>0</v>
      </c>
      <c r="IG206" s="49" t="s">
        <v>387</v>
      </c>
      <c r="IH206" s="49">
        <v>0</v>
      </c>
      <c r="II206" s="49">
        <v>0</v>
      </c>
      <c r="IJ206" s="49">
        <v>0</v>
      </c>
      <c r="IK206" s="49">
        <v>0</v>
      </c>
      <c r="IN206" s="49" t="s">
        <v>387</v>
      </c>
      <c r="IO206" s="49">
        <v>0</v>
      </c>
      <c r="IP206" s="49">
        <v>0</v>
      </c>
      <c r="IQ206" s="49">
        <v>0</v>
      </c>
      <c r="IR206" s="49">
        <v>0</v>
      </c>
      <c r="IU206" s="49" t="s">
        <v>387</v>
      </c>
      <c r="IV206" s="49">
        <v>0</v>
      </c>
      <c r="IW206" s="49">
        <v>0</v>
      </c>
      <c r="IX206" s="49">
        <v>0</v>
      </c>
      <c r="IY206" s="49">
        <v>0</v>
      </c>
      <c r="JB206" s="49" t="s">
        <v>387</v>
      </c>
      <c r="JC206">
        <v>0</v>
      </c>
      <c r="JD206">
        <v>0</v>
      </c>
      <c r="JE206">
        <v>0</v>
      </c>
      <c r="JF206">
        <v>0</v>
      </c>
      <c r="JI206" s="49" t="s">
        <v>387</v>
      </c>
      <c r="JJ206" s="49">
        <v>0</v>
      </c>
      <c r="JK206" s="49">
        <v>0</v>
      </c>
      <c r="JL206" s="49">
        <v>0</v>
      </c>
      <c r="JM206" s="49">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7.0000000000000007E-2</v>
      </c>
      <c r="YF206">
        <v>0</v>
      </c>
      <c r="YG206">
        <v>0.14000000000000001</v>
      </c>
      <c r="YH206">
        <v>0</v>
      </c>
      <c r="YK206" t="s">
        <v>387</v>
      </c>
      <c r="YL206">
        <v>0</v>
      </c>
      <c r="YM206">
        <v>0</v>
      </c>
      <c r="YN206">
        <v>0</v>
      </c>
      <c r="YO206">
        <v>0</v>
      </c>
      <c r="YP206">
        <v>0</v>
      </c>
    </row>
    <row r="207" spans="1:666"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9" t="s">
        <v>388</v>
      </c>
      <c r="HF207" s="49">
        <v>0</v>
      </c>
      <c r="HG207" s="49">
        <v>0</v>
      </c>
      <c r="HH207" s="49">
        <v>0</v>
      </c>
      <c r="HI207" s="49">
        <v>0</v>
      </c>
      <c r="HL207" s="49" t="s">
        <v>388</v>
      </c>
      <c r="HM207" s="49">
        <v>0</v>
      </c>
      <c r="HN207" s="49">
        <v>0</v>
      </c>
      <c r="HO207" s="49">
        <v>0</v>
      </c>
      <c r="HP207" s="49">
        <v>0</v>
      </c>
      <c r="HS207" s="49" t="s">
        <v>388</v>
      </c>
      <c r="HT207" s="49">
        <v>0</v>
      </c>
      <c r="HU207" s="49">
        <v>0</v>
      </c>
      <c r="HV207" s="49">
        <v>0</v>
      </c>
      <c r="HW207" s="49">
        <v>0</v>
      </c>
      <c r="HZ207" s="49" t="s">
        <v>388</v>
      </c>
      <c r="IA207">
        <v>0</v>
      </c>
      <c r="IB207">
        <v>0</v>
      </c>
      <c r="IC207">
        <v>0</v>
      </c>
      <c r="ID207">
        <v>0</v>
      </c>
      <c r="IG207" s="49" t="s">
        <v>388</v>
      </c>
      <c r="IH207" s="49">
        <v>0</v>
      </c>
      <c r="II207" s="49">
        <v>0</v>
      </c>
      <c r="IJ207" s="49">
        <v>0</v>
      </c>
      <c r="IK207" s="49">
        <v>0</v>
      </c>
      <c r="IN207" s="49" t="s">
        <v>388</v>
      </c>
      <c r="IO207" s="49">
        <v>0</v>
      </c>
      <c r="IP207" s="49">
        <v>0</v>
      </c>
      <c r="IQ207" s="49">
        <v>0</v>
      </c>
      <c r="IR207" s="49">
        <v>0</v>
      </c>
      <c r="IU207" s="49" t="s">
        <v>388</v>
      </c>
      <c r="IV207" s="49">
        <v>0</v>
      </c>
      <c r="IW207" s="49">
        <v>0</v>
      </c>
      <c r="IX207" s="49">
        <v>0</v>
      </c>
      <c r="IY207" s="49">
        <v>0</v>
      </c>
      <c r="JB207" s="49" t="s">
        <v>388</v>
      </c>
      <c r="JC207">
        <v>0</v>
      </c>
      <c r="JD207">
        <v>0</v>
      </c>
      <c r="JE207">
        <v>0</v>
      </c>
      <c r="JF207">
        <v>0</v>
      </c>
      <c r="JI207" s="49" t="s">
        <v>388</v>
      </c>
      <c r="JJ207" s="49">
        <v>0</v>
      </c>
      <c r="JK207" s="49">
        <v>0</v>
      </c>
      <c r="JL207" s="49">
        <v>0</v>
      </c>
      <c r="JM207" s="49">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c r="YD207" t="s">
        <v>388</v>
      </c>
      <c r="YE207">
        <v>0</v>
      </c>
      <c r="YF207">
        <v>0</v>
      </c>
      <c r="YG207">
        <v>0</v>
      </c>
      <c r="YH207">
        <v>0</v>
      </c>
      <c r="YK207" t="s">
        <v>388</v>
      </c>
      <c r="YL207">
        <v>0</v>
      </c>
      <c r="YM207">
        <v>0</v>
      </c>
      <c r="YN207">
        <v>0</v>
      </c>
      <c r="YO207">
        <v>0</v>
      </c>
      <c r="YP207">
        <v>0</v>
      </c>
    </row>
    <row r="208" spans="1:666"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9" t="s">
        <v>389</v>
      </c>
      <c r="HF208" s="49">
        <v>0</v>
      </c>
      <c r="HG208" s="49">
        <v>0</v>
      </c>
      <c r="HH208" s="49">
        <v>0</v>
      </c>
      <c r="HI208" s="49">
        <v>0</v>
      </c>
      <c r="HL208" s="49" t="s">
        <v>389</v>
      </c>
      <c r="HM208" s="49">
        <v>0</v>
      </c>
      <c r="HN208" s="49">
        <v>0</v>
      </c>
      <c r="HO208" s="49">
        <v>0</v>
      </c>
      <c r="HP208" s="49">
        <v>0</v>
      </c>
      <c r="HS208" s="49" t="s">
        <v>389</v>
      </c>
      <c r="HT208" s="49">
        <v>0</v>
      </c>
      <c r="HU208" s="49">
        <v>0</v>
      </c>
      <c r="HV208" s="49">
        <v>0</v>
      </c>
      <c r="HW208" s="49">
        <v>0</v>
      </c>
      <c r="HZ208" s="49" t="s">
        <v>389</v>
      </c>
      <c r="IA208">
        <v>0</v>
      </c>
      <c r="IB208">
        <v>0</v>
      </c>
      <c r="IC208">
        <v>0</v>
      </c>
      <c r="ID208">
        <v>0</v>
      </c>
      <c r="IG208" s="49" t="s">
        <v>389</v>
      </c>
      <c r="IH208" s="49">
        <v>0</v>
      </c>
      <c r="II208" s="49">
        <v>0</v>
      </c>
      <c r="IJ208" s="49">
        <v>0</v>
      </c>
      <c r="IK208" s="49">
        <v>0</v>
      </c>
      <c r="IN208" s="49" t="s">
        <v>389</v>
      </c>
      <c r="IO208" s="49">
        <v>0</v>
      </c>
      <c r="IP208" s="49">
        <v>0</v>
      </c>
      <c r="IQ208" s="49">
        <v>0</v>
      </c>
      <c r="IR208" s="49">
        <v>0</v>
      </c>
      <c r="IU208" s="49" t="s">
        <v>389</v>
      </c>
      <c r="IV208" s="49">
        <v>0</v>
      </c>
      <c r="IW208" s="49">
        <v>0</v>
      </c>
      <c r="IX208" s="49">
        <v>0</v>
      </c>
      <c r="IY208" s="49">
        <v>0</v>
      </c>
      <c r="JB208" s="49" t="s">
        <v>389</v>
      </c>
      <c r="JC208">
        <v>0</v>
      </c>
      <c r="JD208">
        <v>0</v>
      </c>
      <c r="JE208">
        <v>0</v>
      </c>
      <c r="JF208">
        <v>0</v>
      </c>
      <c r="JI208" s="49" t="s">
        <v>389</v>
      </c>
      <c r="JJ208" s="49">
        <v>0</v>
      </c>
      <c r="JK208" s="49">
        <v>0</v>
      </c>
      <c r="JL208" s="49">
        <v>0</v>
      </c>
      <c r="JM208" s="49">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c r="YD208" t="s">
        <v>389</v>
      </c>
      <c r="YE208">
        <v>0</v>
      </c>
      <c r="YF208">
        <v>0</v>
      </c>
      <c r="YG208">
        <v>0</v>
      </c>
      <c r="YH208">
        <v>0</v>
      </c>
      <c r="YK208" t="s">
        <v>389</v>
      </c>
      <c r="YL208">
        <v>0</v>
      </c>
      <c r="YM208">
        <v>0</v>
      </c>
      <c r="YN208">
        <v>0</v>
      </c>
      <c r="YO208">
        <v>0</v>
      </c>
      <c r="YP208">
        <v>0</v>
      </c>
    </row>
    <row r="209" spans="1:666"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9" t="s">
        <v>390</v>
      </c>
      <c r="HF209" s="49">
        <v>0.52</v>
      </c>
      <c r="HG209" s="49">
        <v>0</v>
      </c>
      <c r="HH209" s="49">
        <v>0.62</v>
      </c>
      <c r="HI209" s="49">
        <v>0</v>
      </c>
      <c r="HL209" s="49" t="s">
        <v>390</v>
      </c>
      <c r="HM209" s="49">
        <v>0.06</v>
      </c>
      <c r="HN209" s="49">
        <v>0</v>
      </c>
      <c r="HO209" s="49">
        <v>0.11</v>
      </c>
      <c r="HP209" s="49">
        <v>0</v>
      </c>
      <c r="HS209" s="49" t="s">
        <v>390</v>
      </c>
      <c r="HT209" s="49">
        <v>0.25</v>
      </c>
      <c r="HU209" s="49">
        <v>0.46</v>
      </c>
      <c r="HV209" s="49">
        <v>0.21</v>
      </c>
      <c r="HW209" s="49">
        <v>0</v>
      </c>
      <c r="HZ209" s="49" t="s">
        <v>390</v>
      </c>
      <c r="IA209">
        <v>0.06</v>
      </c>
      <c r="IB209">
        <v>0</v>
      </c>
      <c r="IC209">
        <v>0.11</v>
      </c>
      <c r="ID209">
        <v>0</v>
      </c>
      <c r="IG209" s="49" t="s">
        <v>390</v>
      </c>
      <c r="IH209" s="49">
        <v>0</v>
      </c>
      <c r="II209" s="49">
        <v>0</v>
      </c>
      <c r="IJ209" s="49">
        <v>0</v>
      </c>
      <c r="IK209" s="49">
        <v>0</v>
      </c>
      <c r="IN209" s="49" t="s">
        <v>390</v>
      </c>
      <c r="IO209" s="49">
        <v>0</v>
      </c>
      <c r="IP209" s="49">
        <v>0</v>
      </c>
      <c r="IQ209" s="49">
        <v>0</v>
      </c>
      <c r="IR209" s="49">
        <v>0</v>
      </c>
      <c r="IU209" s="49" t="s">
        <v>390</v>
      </c>
      <c r="IV209" s="49">
        <v>0</v>
      </c>
      <c r="IW209" s="49">
        <v>0</v>
      </c>
      <c r="IX209" s="49">
        <v>0</v>
      </c>
      <c r="IY209" s="49">
        <v>0</v>
      </c>
      <c r="JB209" s="49" t="s">
        <v>390</v>
      </c>
      <c r="JC209">
        <v>0</v>
      </c>
      <c r="JD209">
        <v>0</v>
      </c>
      <c r="JE209">
        <v>0</v>
      </c>
      <c r="JF209">
        <v>0</v>
      </c>
      <c r="JI209" s="49" t="s">
        <v>390</v>
      </c>
      <c r="JJ209" s="49">
        <v>0</v>
      </c>
      <c r="JK209" s="49">
        <v>0</v>
      </c>
      <c r="JL209" s="49">
        <v>0</v>
      </c>
      <c r="JM209" s="49">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c r="YD209" t="s">
        <v>390</v>
      </c>
      <c r="YE209">
        <v>0</v>
      </c>
      <c r="YF209">
        <v>0</v>
      </c>
      <c r="YG209">
        <v>0</v>
      </c>
      <c r="YH209">
        <v>0</v>
      </c>
      <c r="YK209" t="s">
        <v>390</v>
      </c>
      <c r="YL209">
        <v>0.06</v>
      </c>
      <c r="YM209">
        <v>0.1</v>
      </c>
      <c r="YN209">
        <v>0.06</v>
      </c>
      <c r="YO209">
        <v>0.08</v>
      </c>
      <c r="YP209">
        <v>0</v>
      </c>
    </row>
    <row r="210" spans="1:666"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9" t="s">
        <v>391</v>
      </c>
      <c r="HF210" s="49">
        <v>0</v>
      </c>
      <c r="HG210" s="49">
        <v>0</v>
      </c>
      <c r="HH210" s="49">
        <v>0</v>
      </c>
      <c r="HI210" s="49">
        <v>0</v>
      </c>
      <c r="HL210" s="49" t="s">
        <v>391</v>
      </c>
      <c r="HM210" s="49">
        <v>0</v>
      </c>
      <c r="HN210" s="49">
        <v>0</v>
      </c>
      <c r="HO210" s="49">
        <v>0</v>
      </c>
      <c r="HP210" s="49">
        <v>0</v>
      </c>
      <c r="HS210" s="49" t="s">
        <v>391</v>
      </c>
      <c r="HT210" s="49">
        <v>0</v>
      </c>
      <c r="HU210" s="49">
        <v>0</v>
      </c>
      <c r="HV210" s="49">
        <v>0</v>
      </c>
      <c r="HW210" s="49">
        <v>0</v>
      </c>
      <c r="HZ210" s="49" t="s">
        <v>391</v>
      </c>
      <c r="IA210">
        <v>0.03</v>
      </c>
      <c r="IB210">
        <v>0</v>
      </c>
      <c r="IC210">
        <v>0</v>
      </c>
      <c r="ID210">
        <v>0</v>
      </c>
      <c r="IG210" s="49" t="s">
        <v>391</v>
      </c>
      <c r="IH210" s="49">
        <v>0</v>
      </c>
      <c r="II210" s="49">
        <v>0</v>
      </c>
      <c r="IJ210" s="49">
        <v>0</v>
      </c>
      <c r="IK210" s="49">
        <v>0</v>
      </c>
      <c r="IN210" s="49" t="s">
        <v>391</v>
      </c>
      <c r="IO210" s="49">
        <v>0.03</v>
      </c>
      <c r="IP210" s="49">
        <v>0.13</v>
      </c>
      <c r="IQ210" s="49">
        <v>0</v>
      </c>
      <c r="IR210" s="49">
        <v>0</v>
      </c>
      <c r="IU210" s="49" t="s">
        <v>391</v>
      </c>
      <c r="IV210" s="49">
        <v>0</v>
      </c>
      <c r="IW210" s="49">
        <v>0</v>
      </c>
      <c r="IX210" s="49">
        <v>0</v>
      </c>
      <c r="IY210" s="49">
        <v>0</v>
      </c>
      <c r="JB210" s="49" t="s">
        <v>391</v>
      </c>
      <c r="JC210">
        <v>0</v>
      </c>
      <c r="JD210">
        <v>0</v>
      </c>
      <c r="JE210">
        <v>0</v>
      </c>
      <c r="JF210">
        <v>0</v>
      </c>
      <c r="JI210" s="49" t="s">
        <v>391</v>
      </c>
      <c r="JJ210" s="49">
        <v>0</v>
      </c>
      <c r="JK210" s="49">
        <v>0</v>
      </c>
      <c r="JL210" s="49">
        <v>0</v>
      </c>
      <c r="JM210" s="49">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c r="YD210" t="s">
        <v>391</v>
      </c>
      <c r="YE210">
        <v>0</v>
      </c>
      <c r="YF210">
        <v>0</v>
      </c>
      <c r="YG210">
        <v>0</v>
      </c>
      <c r="YH210">
        <v>0</v>
      </c>
      <c r="YK210" t="s">
        <v>391</v>
      </c>
      <c r="YL210">
        <v>0.08</v>
      </c>
      <c r="YM210">
        <v>0</v>
      </c>
      <c r="YN210">
        <v>0.11</v>
      </c>
      <c r="YO210">
        <v>0.14000000000000001</v>
      </c>
      <c r="YP210">
        <v>0</v>
      </c>
    </row>
    <row r="211" spans="1:666"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9" t="s">
        <v>392</v>
      </c>
      <c r="HF211" s="49">
        <v>0</v>
      </c>
      <c r="HG211" s="49">
        <v>0</v>
      </c>
      <c r="HH211" s="49">
        <v>0</v>
      </c>
      <c r="HI211" s="49">
        <v>0</v>
      </c>
      <c r="HL211" s="49" t="s">
        <v>392</v>
      </c>
      <c r="HM211" s="49">
        <v>0</v>
      </c>
      <c r="HN211" s="49">
        <v>0</v>
      </c>
      <c r="HO211" s="49">
        <v>0</v>
      </c>
      <c r="HP211" s="49">
        <v>0</v>
      </c>
      <c r="HS211" s="49" t="s">
        <v>392</v>
      </c>
      <c r="HT211" s="49">
        <v>0</v>
      </c>
      <c r="HU211" s="49">
        <v>0</v>
      </c>
      <c r="HV211" s="49">
        <v>0</v>
      </c>
      <c r="HW211" s="49">
        <v>0</v>
      </c>
      <c r="HZ211" s="49" t="s">
        <v>392</v>
      </c>
      <c r="IA211">
        <v>0</v>
      </c>
      <c r="IB211">
        <v>0</v>
      </c>
      <c r="IC211">
        <v>0</v>
      </c>
      <c r="ID211">
        <v>0</v>
      </c>
      <c r="IG211" s="49" t="s">
        <v>392</v>
      </c>
      <c r="IH211" s="49">
        <v>0</v>
      </c>
      <c r="II211" s="49">
        <v>0</v>
      </c>
      <c r="IJ211" s="49">
        <v>0</v>
      </c>
      <c r="IK211" s="49">
        <v>0</v>
      </c>
      <c r="IN211" s="49" t="s">
        <v>392</v>
      </c>
      <c r="IO211" s="49">
        <v>0</v>
      </c>
      <c r="IP211" s="49">
        <v>0</v>
      </c>
      <c r="IQ211" s="49">
        <v>0</v>
      </c>
      <c r="IR211" s="49">
        <v>0</v>
      </c>
      <c r="IU211" s="49" t="s">
        <v>392</v>
      </c>
      <c r="IV211" s="49">
        <v>0</v>
      </c>
      <c r="IW211" s="49">
        <v>0</v>
      </c>
      <c r="IX211" s="49">
        <v>0</v>
      </c>
      <c r="IY211" s="49">
        <v>0</v>
      </c>
      <c r="JB211" s="49" t="s">
        <v>392</v>
      </c>
      <c r="JC211">
        <v>0</v>
      </c>
      <c r="JD211">
        <v>0</v>
      </c>
      <c r="JE211">
        <v>0</v>
      </c>
      <c r="JF211">
        <v>0</v>
      </c>
      <c r="JI211" s="49" t="s">
        <v>392</v>
      </c>
      <c r="JJ211" s="49">
        <v>0</v>
      </c>
      <c r="JK211" s="49">
        <v>0</v>
      </c>
      <c r="JL211" s="49">
        <v>0</v>
      </c>
      <c r="JM211" s="49">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c r="YD211" t="s">
        <v>392</v>
      </c>
      <c r="YE211">
        <v>0.05</v>
      </c>
      <c r="YF211">
        <v>0.17</v>
      </c>
      <c r="YG211">
        <v>0</v>
      </c>
      <c r="YH211">
        <v>0</v>
      </c>
      <c r="YK211" t="s">
        <v>392</v>
      </c>
      <c r="YL211">
        <v>0</v>
      </c>
      <c r="YM211">
        <v>0</v>
      </c>
      <c r="YN211">
        <v>0</v>
      </c>
      <c r="YO211">
        <v>0</v>
      </c>
      <c r="YP211">
        <v>0</v>
      </c>
    </row>
    <row r="212" spans="1:666"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9" t="s">
        <v>393</v>
      </c>
      <c r="HF212" s="49">
        <v>0</v>
      </c>
      <c r="HG212" s="49">
        <v>0</v>
      </c>
      <c r="HH212" s="49">
        <v>0</v>
      </c>
      <c r="HI212" s="49">
        <v>0</v>
      </c>
      <c r="HL212" s="49" t="s">
        <v>393</v>
      </c>
      <c r="HM212" s="49">
        <v>0.09</v>
      </c>
      <c r="HN212" s="49">
        <v>0.27</v>
      </c>
      <c r="HO212" s="49">
        <v>0</v>
      </c>
      <c r="HP212" s="49">
        <v>0</v>
      </c>
      <c r="HS212" s="49" t="s">
        <v>393</v>
      </c>
      <c r="HT212" s="49">
        <v>0</v>
      </c>
      <c r="HU212" s="49">
        <v>0</v>
      </c>
      <c r="HV212" s="49">
        <v>0</v>
      </c>
      <c r="HW212" s="49">
        <v>0</v>
      </c>
      <c r="HZ212" s="49" t="s">
        <v>393</v>
      </c>
      <c r="IA212">
        <v>0.26</v>
      </c>
      <c r="IB212">
        <v>0.15</v>
      </c>
      <c r="IC212">
        <v>0</v>
      </c>
      <c r="ID212">
        <v>2.2400000000000002</v>
      </c>
      <c r="IG212" s="49" t="s">
        <v>393</v>
      </c>
      <c r="IH212" s="49">
        <v>0.04</v>
      </c>
      <c r="II212" s="49">
        <v>0</v>
      </c>
      <c r="IJ212" s="49">
        <v>0</v>
      </c>
      <c r="IK212" s="49">
        <v>0.35</v>
      </c>
      <c r="IN212" s="49" t="s">
        <v>393</v>
      </c>
      <c r="IO212" s="49">
        <v>0.04</v>
      </c>
      <c r="IP212" s="49">
        <v>0</v>
      </c>
      <c r="IQ212" s="49">
        <v>0</v>
      </c>
      <c r="IR212" s="49">
        <v>0.34</v>
      </c>
      <c r="IU212" s="49" t="s">
        <v>393</v>
      </c>
      <c r="IV212" s="49">
        <v>0</v>
      </c>
      <c r="IW212" s="49">
        <v>0</v>
      </c>
      <c r="IX212" s="49">
        <v>0</v>
      </c>
      <c r="IY212" s="49">
        <v>0</v>
      </c>
      <c r="JB212" s="49" t="s">
        <v>393</v>
      </c>
      <c r="JC212">
        <v>0</v>
      </c>
      <c r="JD212">
        <v>0</v>
      </c>
      <c r="JE212">
        <v>0</v>
      </c>
      <c r="JF212">
        <v>0</v>
      </c>
      <c r="JI212" s="49" t="s">
        <v>393</v>
      </c>
      <c r="JJ212" s="49">
        <v>0</v>
      </c>
      <c r="JK212" s="49">
        <v>0</v>
      </c>
      <c r="JL212" s="49">
        <v>0</v>
      </c>
      <c r="JM212" s="49">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row>
    <row r="213" spans="1:666"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9" t="s">
        <v>394</v>
      </c>
      <c r="HF213" s="49">
        <v>0</v>
      </c>
      <c r="HG213" s="49">
        <v>0</v>
      </c>
      <c r="HH213" s="49">
        <v>0</v>
      </c>
      <c r="HI213" s="49">
        <v>0</v>
      </c>
      <c r="HL213" s="49" t="s">
        <v>394</v>
      </c>
      <c r="HM213" s="49">
        <v>0</v>
      </c>
      <c r="HN213" s="49">
        <v>0</v>
      </c>
      <c r="HO213" s="49">
        <v>0</v>
      </c>
      <c r="HP213" s="49">
        <v>0</v>
      </c>
      <c r="HS213" s="49" t="s">
        <v>394</v>
      </c>
      <c r="HT213" s="49">
        <v>0</v>
      </c>
      <c r="HU213" s="49">
        <v>0</v>
      </c>
      <c r="HV213" s="49">
        <v>0</v>
      </c>
      <c r="HW213" s="49">
        <v>0</v>
      </c>
      <c r="HZ213" s="49" t="s">
        <v>394</v>
      </c>
      <c r="IA213">
        <v>0</v>
      </c>
      <c r="IB213">
        <v>0</v>
      </c>
      <c r="IC213">
        <v>0</v>
      </c>
      <c r="ID213">
        <v>0</v>
      </c>
      <c r="IG213" s="49" t="s">
        <v>394</v>
      </c>
      <c r="IH213" s="49">
        <v>0</v>
      </c>
      <c r="II213" s="49">
        <v>0</v>
      </c>
      <c r="IJ213" s="49">
        <v>0</v>
      </c>
      <c r="IK213" s="49">
        <v>0</v>
      </c>
      <c r="IN213" s="49" t="s">
        <v>394</v>
      </c>
      <c r="IO213" s="49">
        <v>0.11</v>
      </c>
      <c r="IP213" s="49">
        <v>0.15</v>
      </c>
      <c r="IQ213" s="49">
        <v>0.14000000000000001</v>
      </c>
      <c r="IR213" s="49">
        <v>0</v>
      </c>
      <c r="IU213" s="49" t="s">
        <v>394</v>
      </c>
      <c r="IV213" s="49">
        <v>0.03</v>
      </c>
      <c r="IW213" s="49">
        <v>0.11</v>
      </c>
      <c r="IX213" s="49">
        <v>0</v>
      </c>
      <c r="IY213" s="49">
        <v>0</v>
      </c>
      <c r="JB213" s="49" t="s">
        <v>394</v>
      </c>
      <c r="JC213">
        <v>0</v>
      </c>
      <c r="JD213">
        <v>0</v>
      </c>
      <c r="JE213">
        <v>0</v>
      </c>
      <c r="JF213">
        <v>0</v>
      </c>
      <c r="JI213" s="49" t="s">
        <v>394</v>
      </c>
      <c r="JJ213" s="49">
        <v>0</v>
      </c>
      <c r="JK213" s="49">
        <v>0</v>
      </c>
      <c r="JL213" s="49">
        <v>0</v>
      </c>
      <c r="JM213" s="49">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c r="YD213" t="s">
        <v>394</v>
      </c>
      <c r="YE213">
        <v>0.06</v>
      </c>
      <c r="YF213">
        <v>0</v>
      </c>
      <c r="YG213">
        <v>0.11</v>
      </c>
      <c r="YH213">
        <v>0</v>
      </c>
      <c r="YK213" t="s">
        <v>394</v>
      </c>
      <c r="YL213">
        <v>0</v>
      </c>
      <c r="YM213">
        <v>0</v>
      </c>
      <c r="YN213">
        <v>0</v>
      </c>
      <c r="YO213">
        <v>0</v>
      </c>
      <c r="YP213">
        <v>0</v>
      </c>
    </row>
    <row r="214" spans="1:666"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9" t="s">
        <v>395</v>
      </c>
      <c r="HF214" s="49">
        <v>0</v>
      </c>
      <c r="HG214" s="49">
        <v>0</v>
      </c>
      <c r="HH214" s="49">
        <v>0</v>
      </c>
      <c r="HI214" s="49">
        <v>0</v>
      </c>
      <c r="HL214" s="49" t="s">
        <v>395</v>
      </c>
      <c r="HM214" s="49">
        <v>0</v>
      </c>
      <c r="HN214" s="49">
        <v>0</v>
      </c>
      <c r="HO214" s="49">
        <v>0</v>
      </c>
      <c r="HP214" s="49">
        <v>0</v>
      </c>
      <c r="HS214" s="49" t="s">
        <v>395</v>
      </c>
      <c r="HT214" s="49">
        <v>0</v>
      </c>
      <c r="HU214" s="49">
        <v>0</v>
      </c>
      <c r="HV214" s="49">
        <v>0</v>
      </c>
      <c r="HW214" s="49">
        <v>0</v>
      </c>
      <c r="HZ214" s="49" t="s">
        <v>395</v>
      </c>
      <c r="IA214">
        <v>0</v>
      </c>
      <c r="IB214">
        <v>0</v>
      </c>
      <c r="IC214">
        <v>0</v>
      </c>
      <c r="ID214">
        <v>0</v>
      </c>
      <c r="IG214" s="49" t="s">
        <v>395</v>
      </c>
      <c r="IH214" s="49">
        <v>0</v>
      </c>
      <c r="II214" s="49">
        <v>0</v>
      </c>
      <c r="IJ214" s="49">
        <v>0</v>
      </c>
      <c r="IK214" s="49">
        <v>0</v>
      </c>
      <c r="IN214" s="49" t="s">
        <v>395</v>
      </c>
      <c r="IO214" s="49">
        <v>7.0000000000000007E-2</v>
      </c>
      <c r="IP214" s="49">
        <v>0</v>
      </c>
      <c r="IQ214" s="49">
        <v>0.14000000000000001</v>
      </c>
      <c r="IR214" s="49">
        <v>0</v>
      </c>
      <c r="IU214" s="49" t="s">
        <v>395</v>
      </c>
      <c r="IV214" s="49">
        <v>0</v>
      </c>
      <c r="IW214" s="49">
        <v>0</v>
      </c>
      <c r="IX214" s="49">
        <v>0</v>
      </c>
      <c r="IY214" s="49">
        <v>0</v>
      </c>
      <c r="JB214" s="49" t="s">
        <v>395</v>
      </c>
      <c r="JC214">
        <v>0</v>
      </c>
      <c r="JD214">
        <v>0</v>
      </c>
      <c r="JE214">
        <v>0</v>
      </c>
      <c r="JF214">
        <v>0</v>
      </c>
      <c r="JI214" s="49" t="s">
        <v>395</v>
      </c>
      <c r="JJ214" s="49">
        <v>0</v>
      </c>
      <c r="JK214" s="49">
        <v>0</v>
      </c>
      <c r="JL214" s="49">
        <v>0</v>
      </c>
      <c r="JM214" s="49">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c r="YD214" t="s">
        <v>395</v>
      </c>
      <c r="YE214">
        <v>0.05</v>
      </c>
      <c r="YF214">
        <v>0</v>
      </c>
      <c r="YG214">
        <v>0.09</v>
      </c>
      <c r="YH214">
        <v>0</v>
      </c>
      <c r="YK214" t="s">
        <v>395</v>
      </c>
      <c r="YL214">
        <v>0</v>
      </c>
      <c r="YM214">
        <v>0</v>
      </c>
      <c r="YN214">
        <v>0</v>
      </c>
      <c r="YO214">
        <v>0</v>
      </c>
      <c r="YP214">
        <v>0</v>
      </c>
    </row>
    <row r="215" spans="1:666"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9" t="s">
        <v>396</v>
      </c>
      <c r="HF215" s="49">
        <v>0</v>
      </c>
      <c r="HG215" s="49">
        <v>0</v>
      </c>
      <c r="HH215" s="49">
        <v>0</v>
      </c>
      <c r="HI215" s="49">
        <v>0</v>
      </c>
      <c r="HL215" s="49" t="s">
        <v>396</v>
      </c>
      <c r="HM215" s="49">
        <v>0</v>
      </c>
      <c r="HN215" s="49">
        <v>0</v>
      </c>
      <c r="HO215" s="49">
        <v>0</v>
      </c>
      <c r="HP215" s="49">
        <v>0</v>
      </c>
      <c r="HS215" s="49" t="s">
        <v>396</v>
      </c>
      <c r="HT215" s="49">
        <v>0.08</v>
      </c>
      <c r="HU215" s="49">
        <v>0</v>
      </c>
      <c r="HV215" s="49">
        <v>0</v>
      </c>
      <c r="HW215" s="49">
        <v>0</v>
      </c>
      <c r="HZ215" s="49" t="s">
        <v>396</v>
      </c>
      <c r="IA215">
        <v>0</v>
      </c>
      <c r="IB215">
        <v>0</v>
      </c>
      <c r="IC215">
        <v>0</v>
      </c>
      <c r="ID215">
        <v>0</v>
      </c>
      <c r="IG215" s="49" t="s">
        <v>396</v>
      </c>
      <c r="IH215" s="49">
        <v>0</v>
      </c>
      <c r="II215" s="49">
        <v>0</v>
      </c>
      <c r="IJ215" s="49">
        <v>0</v>
      </c>
      <c r="IK215" s="49">
        <v>0</v>
      </c>
      <c r="IN215" s="49" t="s">
        <v>396</v>
      </c>
      <c r="IO215" s="49">
        <v>0</v>
      </c>
      <c r="IP215" s="49">
        <v>0</v>
      </c>
      <c r="IQ215" s="49">
        <v>0</v>
      </c>
      <c r="IR215" s="49">
        <v>0</v>
      </c>
      <c r="IU215" s="49" t="s">
        <v>396</v>
      </c>
      <c r="IV215" s="49">
        <v>0.04</v>
      </c>
      <c r="IW215" s="49">
        <v>0.14000000000000001</v>
      </c>
      <c r="IX215" s="49">
        <v>0</v>
      </c>
      <c r="IY215" s="49">
        <v>0</v>
      </c>
      <c r="JB215" s="49" t="s">
        <v>396</v>
      </c>
      <c r="JC215">
        <v>0</v>
      </c>
      <c r="JD215">
        <v>0</v>
      </c>
      <c r="JE215">
        <v>0</v>
      </c>
      <c r="JF215">
        <v>0</v>
      </c>
      <c r="JI215" s="49" t="s">
        <v>396</v>
      </c>
      <c r="JJ215" s="49">
        <v>0</v>
      </c>
      <c r="JK215" s="49">
        <v>0</v>
      </c>
      <c r="JL215" s="49">
        <v>0</v>
      </c>
      <c r="JM215" s="49">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c r="YD215" t="s">
        <v>396</v>
      </c>
      <c r="YE215">
        <v>0.08</v>
      </c>
      <c r="YF215">
        <v>0.25</v>
      </c>
      <c r="YG215">
        <v>0</v>
      </c>
      <c r="YH215">
        <v>0</v>
      </c>
      <c r="YK215" t="s">
        <v>396</v>
      </c>
      <c r="YL215">
        <v>0.06</v>
      </c>
      <c r="YM215">
        <v>0.27</v>
      </c>
      <c r="YN215">
        <v>0</v>
      </c>
      <c r="YO215">
        <v>0</v>
      </c>
      <c r="YP215">
        <v>0</v>
      </c>
    </row>
    <row r="216" spans="1:666"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9" t="s">
        <v>397</v>
      </c>
      <c r="HF216" s="49">
        <v>0</v>
      </c>
      <c r="HG216" s="49">
        <v>0</v>
      </c>
      <c r="HH216" s="49">
        <v>0</v>
      </c>
      <c r="HI216" s="49">
        <v>0</v>
      </c>
      <c r="HL216" s="49" t="s">
        <v>397</v>
      </c>
      <c r="HM216" s="49">
        <v>0</v>
      </c>
      <c r="HN216" s="49">
        <v>0</v>
      </c>
      <c r="HO216" s="49">
        <v>0</v>
      </c>
      <c r="HP216" s="49">
        <v>0</v>
      </c>
      <c r="HS216" s="49" t="s">
        <v>397</v>
      </c>
      <c r="HT216" s="49">
        <v>0.03</v>
      </c>
      <c r="HU216" s="49">
        <v>0</v>
      </c>
      <c r="HV216" s="49">
        <v>0</v>
      </c>
      <c r="HW216" s="49">
        <v>0</v>
      </c>
      <c r="HZ216" s="49" t="s">
        <v>397</v>
      </c>
      <c r="IA216">
        <v>0</v>
      </c>
      <c r="IB216">
        <v>0</v>
      </c>
      <c r="IC216">
        <v>0</v>
      </c>
      <c r="ID216">
        <v>0</v>
      </c>
      <c r="IG216" s="49" t="s">
        <v>397</v>
      </c>
      <c r="IH216" s="49">
        <v>0</v>
      </c>
      <c r="II216" s="49">
        <v>0</v>
      </c>
      <c r="IJ216" s="49">
        <v>0</v>
      </c>
      <c r="IK216" s="49">
        <v>0</v>
      </c>
      <c r="IN216" s="49" t="s">
        <v>397</v>
      </c>
      <c r="IO216" s="49">
        <v>0</v>
      </c>
      <c r="IP216" s="49">
        <v>0</v>
      </c>
      <c r="IQ216" s="49">
        <v>0</v>
      </c>
      <c r="IR216" s="49">
        <v>0</v>
      </c>
      <c r="IU216" s="49" t="s">
        <v>397</v>
      </c>
      <c r="IV216" s="49">
        <v>0</v>
      </c>
      <c r="IW216" s="49">
        <v>0</v>
      </c>
      <c r="IX216" s="49">
        <v>0</v>
      </c>
      <c r="IY216" s="49">
        <v>0</v>
      </c>
      <c r="JB216" s="49" t="s">
        <v>397</v>
      </c>
      <c r="JC216">
        <v>0</v>
      </c>
      <c r="JD216">
        <v>0</v>
      </c>
      <c r="JE216">
        <v>0</v>
      </c>
      <c r="JF216">
        <v>0</v>
      </c>
      <c r="JI216" s="49" t="s">
        <v>397</v>
      </c>
      <c r="JJ216" s="49">
        <v>0</v>
      </c>
      <c r="JK216" s="49">
        <v>0</v>
      </c>
      <c r="JL216" s="49">
        <v>0</v>
      </c>
      <c r="JM216" s="49">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c r="YD216" t="s">
        <v>397</v>
      </c>
      <c r="YE216">
        <v>0</v>
      </c>
      <c r="YF216">
        <v>0</v>
      </c>
      <c r="YG216">
        <v>0</v>
      </c>
      <c r="YH216">
        <v>0</v>
      </c>
      <c r="YK216" t="s">
        <v>397</v>
      </c>
      <c r="YL216">
        <v>0</v>
      </c>
      <c r="YM216">
        <v>0</v>
      </c>
      <c r="YN216">
        <v>0</v>
      </c>
      <c r="YO216">
        <v>0</v>
      </c>
      <c r="YP216">
        <v>0</v>
      </c>
    </row>
    <row r="217" spans="1:666"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9" t="s">
        <v>398</v>
      </c>
      <c r="HF217" s="49">
        <v>0</v>
      </c>
      <c r="HG217" s="49">
        <v>0</v>
      </c>
      <c r="HH217" s="49">
        <v>0</v>
      </c>
      <c r="HI217" s="49">
        <v>0</v>
      </c>
      <c r="HL217" s="49" t="s">
        <v>398</v>
      </c>
      <c r="HM217" s="49">
        <v>0</v>
      </c>
      <c r="HN217" s="49">
        <v>0</v>
      </c>
      <c r="HO217" s="49">
        <v>0</v>
      </c>
      <c r="HP217" s="49">
        <v>0</v>
      </c>
      <c r="HS217" s="49" t="s">
        <v>398</v>
      </c>
      <c r="HT217" s="49">
        <v>0</v>
      </c>
      <c r="HU217" s="49">
        <v>0</v>
      </c>
      <c r="HV217" s="49">
        <v>0</v>
      </c>
      <c r="HW217" s="49">
        <v>0</v>
      </c>
      <c r="HZ217" s="49" t="s">
        <v>398</v>
      </c>
      <c r="IA217">
        <v>0</v>
      </c>
      <c r="IB217">
        <v>0</v>
      </c>
      <c r="IC217">
        <v>0</v>
      </c>
      <c r="ID217">
        <v>0</v>
      </c>
      <c r="IG217" s="49" t="s">
        <v>398</v>
      </c>
      <c r="IH217" s="49">
        <v>0</v>
      </c>
      <c r="II217" s="49">
        <v>0</v>
      </c>
      <c r="IJ217" s="49">
        <v>0</v>
      </c>
      <c r="IK217" s="49">
        <v>0</v>
      </c>
      <c r="IN217" s="49" t="s">
        <v>398</v>
      </c>
      <c r="IO217" s="49">
        <v>0</v>
      </c>
      <c r="IP217" s="49">
        <v>0</v>
      </c>
      <c r="IQ217" s="49">
        <v>0</v>
      </c>
      <c r="IR217" s="49">
        <v>0</v>
      </c>
      <c r="IU217" s="49" t="s">
        <v>398</v>
      </c>
      <c r="IV217" s="49">
        <v>0</v>
      </c>
      <c r="IW217" s="49">
        <v>0</v>
      </c>
      <c r="IX217" s="49">
        <v>0</v>
      </c>
      <c r="IY217" s="49">
        <v>0</v>
      </c>
      <c r="JB217" s="49" t="s">
        <v>398</v>
      </c>
      <c r="JC217">
        <v>0</v>
      </c>
      <c r="JD217">
        <v>0</v>
      </c>
      <c r="JE217">
        <v>0</v>
      </c>
      <c r="JF217">
        <v>0</v>
      </c>
      <c r="JI217" s="49" t="s">
        <v>398</v>
      </c>
      <c r="JJ217" s="49">
        <v>0</v>
      </c>
      <c r="JK217" s="49">
        <v>0</v>
      </c>
      <c r="JL217" s="49">
        <v>0</v>
      </c>
      <c r="JM217" s="49">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c r="YD217" t="s">
        <v>398</v>
      </c>
      <c r="YE217">
        <v>0.2</v>
      </c>
      <c r="YF217">
        <v>0.4</v>
      </c>
      <c r="YG217">
        <v>0.14000000000000001</v>
      </c>
      <c r="YH217">
        <v>0</v>
      </c>
      <c r="YK217" t="s">
        <v>398</v>
      </c>
      <c r="YL217">
        <v>0.28000000000000003</v>
      </c>
      <c r="YM217">
        <v>0.92</v>
      </c>
      <c r="YN217">
        <v>0.12</v>
      </c>
      <c r="YO217">
        <v>0.15</v>
      </c>
      <c r="YP217">
        <v>0</v>
      </c>
    </row>
    <row r="218" spans="1:666"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9" t="s">
        <v>399</v>
      </c>
      <c r="HF218" s="49">
        <v>0</v>
      </c>
      <c r="HG218" s="49">
        <v>0</v>
      </c>
      <c r="HH218" s="49">
        <v>0</v>
      </c>
      <c r="HI218" s="49">
        <v>0</v>
      </c>
      <c r="HL218" s="49" t="s">
        <v>399</v>
      </c>
      <c r="HM218" s="49">
        <v>0</v>
      </c>
      <c r="HN218" s="49">
        <v>0</v>
      </c>
      <c r="HO218" s="49">
        <v>0</v>
      </c>
      <c r="HP218" s="49">
        <v>0</v>
      </c>
      <c r="HS218" s="49" t="s">
        <v>399</v>
      </c>
      <c r="HT218" s="49">
        <v>0</v>
      </c>
      <c r="HU218" s="49">
        <v>0</v>
      </c>
      <c r="HV218" s="49">
        <v>0</v>
      </c>
      <c r="HW218" s="49">
        <v>0</v>
      </c>
      <c r="HZ218" s="49" t="s">
        <v>399</v>
      </c>
      <c r="IA218">
        <v>0</v>
      </c>
      <c r="IB218">
        <v>0</v>
      </c>
      <c r="IC218">
        <v>0</v>
      </c>
      <c r="ID218">
        <v>0</v>
      </c>
      <c r="IG218" s="49" t="s">
        <v>399</v>
      </c>
      <c r="IH218" s="49">
        <v>0</v>
      </c>
      <c r="II218" s="49">
        <v>0</v>
      </c>
      <c r="IJ218" s="49">
        <v>0</v>
      </c>
      <c r="IK218" s="49">
        <v>0</v>
      </c>
      <c r="IN218" s="49" t="s">
        <v>399</v>
      </c>
      <c r="IO218" s="49">
        <v>7.0000000000000007E-2</v>
      </c>
      <c r="IP218" s="49">
        <v>0</v>
      </c>
      <c r="IQ218" s="49">
        <v>0.13</v>
      </c>
      <c r="IR218" s="49">
        <v>0</v>
      </c>
      <c r="IU218" s="49" t="s">
        <v>399</v>
      </c>
      <c r="IV218" s="49">
        <v>0</v>
      </c>
      <c r="IW218" s="49">
        <v>0</v>
      </c>
      <c r="IX218" s="49">
        <v>0</v>
      </c>
      <c r="IY218" s="49">
        <v>0</v>
      </c>
      <c r="JB218" s="49" t="s">
        <v>399</v>
      </c>
      <c r="JC218">
        <v>0</v>
      </c>
      <c r="JD218">
        <v>0</v>
      </c>
      <c r="JE218">
        <v>0</v>
      </c>
      <c r="JF218">
        <v>0</v>
      </c>
      <c r="JI218" s="49" t="s">
        <v>399</v>
      </c>
      <c r="JJ218" s="49">
        <v>0</v>
      </c>
      <c r="JK218" s="49">
        <v>0</v>
      </c>
      <c r="JL218" s="49">
        <v>0</v>
      </c>
      <c r="JM218" s="49">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c r="YD218" t="s">
        <v>399</v>
      </c>
      <c r="YE218">
        <v>0</v>
      </c>
      <c r="YF218">
        <v>0</v>
      </c>
      <c r="YG218">
        <v>0</v>
      </c>
      <c r="YH218">
        <v>0</v>
      </c>
      <c r="YK218" t="s">
        <v>399</v>
      </c>
      <c r="YL218">
        <v>0.48</v>
      </c>
      <c r="YM218">
        <v>2.27</v>
      </c>
      <c r="YN218">
        <v>0</v>
      </c>
      <c r="YO218">
        <v>0</v>
      </c>
      <c r="YP218">
        <v>0</v>
      </c>
    </row>
    <row r="219" spans="1:666"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9" t="s">
        <v>400</v>
      </c>
      <c r="HF219" s="49">
        <v>0</v>
      </c>
      <c r="HG219" s="49">
        <v>0</v>
      </c>
      <c r="HH219" s="49">
        <v>0</v>
      </c>
      <c r="HI219" s="49">
        <v>0</v>
      </c>
      <c r="HL219" s="49" t="s">
        <v>400</v>
      </c>
      <c r="HM219" s="49">
        <v>0</v>
      </c>
      <c r="HN219" s="49">
        <v>0</v>
      </c>
      <c r="HO219" s="49">
        <v>0</v>
      </c>
      <c r="HP219" s="49">
        <v>0</v>
      </c>
      <c r="HS219" s="49" t="s">
        <v>400</v>
      </c>
      <c r="HT219" s="49">
        <v>0</v>
      </c>
      <c r="HU219" s="49">
        <v>0</v>
      </c>
      <c r="HV219" s="49">
        <v>0</v>
      </c>
      <c r="HW219" s="49">
        <v>0</v>
      </c>
      <c r="HZ219" s="49" t="s">
        <v>400</v>
      </c>
      <c r="IA219">
        <v>0</v>
      </c>
      <c r="IB219">
        <v>0</v>
      </c>
      <c r="IC219">
        <v>0</v>
      </c>
      <c r="ID219">
        <v>0</v>
      </c>
      <c r="IG219" s="49" t="s">
        <v>400</v>
      </c>
      <c r="IH219" s="49">
        <v>0</v>
      </c>
      <c r="II219" s="49">
        <v>0</v>
      </c>
      <c r="IJ219" s="49">
        <v>0</v>
      </c>
      <c r="IK219" s="49">
        <v>0</v>
      </c>
      <c r="IN219" s="49" t="s">
        <v>400</v>
      </c>
      <c r="IO219" s="49">
        <v>0</v>
      </c>
      <c r="IP219" s="49">
        <v>0</v>
      </c>
      <c r="IQ219" s="49">
        <v>0</v>
      </c>
      <c r="IR219" s="49">
        <v>0</v>
      </c>
      <c r="IU219" s="49" t="s">
        <v>400</v>
      </c>
      <c r="IV219" s="49">
        <v>0</v>
      </c>
      <c r="IW219" s="49">
        <v>0</v>
      </c>
      <c r="IX219" s="49">
        <v>0</v>
      </c>
      <c r="IY219" s="49">
        <v>0</v>
      </c>
      <c r="JB219" s="49" t="s">
        <v>400</v>
      </c>
      <c r="JC219">
        <v>0</v>
      </c>
      <c r="JD219">
        <v>0</v>
      </c>
      <c r="JE219">
        <v>0</v>
      </c>
      <c r="JF219">
        <v>0</v>
      </c>
      <c r="JI219" s="49" t="s">
        <v>400</v>
      </c>
      <c r="JJ219" s="49">
        <v>0</v>
      </c>
      <c r="JK219" s="49">
        <v>0</v>
      </c>
      <c r="JL219" s="49">
        <v>0</v>
      </c>
      <c r="JM219" s="49">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c r="YD219" t="s">
        <v>400</v>
      </c>
      <c r="YE219">
        <v>0</v>
      </c>
      <c r="YF219">
        <v>0</v>
      </c>
      <c r="YG219">
        <v>0</v>
      </c>
      <c r="YH219">
        <v>0</v>
      </c>
      <c r="YK219" t="s">
        <v>400</v>
      </c>
      <c r="YL219">
        <v>0</v>
      </c>
      <c r="YM219">
        <v>0</v>
      </c>
      <c r="YN219">
        <v>0</v>
      </c>
      <c r="YO219">
        <v>0</v>
      </c>
      <c r="YP219">
        <v>0</v>
      </c>
    </row>
    <row r="220" spans="1:666"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9" t="s">
        <v>401</v>
      </c>
      <c r="HF220" s="49">
        <v>2.35</v>
      </c>
      <c r="HG220" s="49">
        <v>0.15</v>
      </c>
      <c r="HH220" s="49">
        <v>4.1399999999999997</v>
      </c>
      <c r="HI220" s="49">
        <v>0</v>
      </c>
      <c r="HL220" s="49" t="s">
        <v>401</v>
      </c>
      <c r="HM220" s="49">
        <v>3.03</v>
      </c>
      <c r="HN220" s="49">
        <v>3.22</v>
      </c>
      <c r="HO220" s="49">
        <v>3.96</v>
      </c>
      <c r="HP220" s="49">
        <v>0</v>
      </c>
      <c r="HS220" s="49" t="s">
        <v>401</v>
      </c>
      <c r="HT220" s="49">
        <v>2.75</v>
      </c>
      <c r="HU220" s="49">
        <v>2.23</v>
      </c>
      <c r="HV220" s="49">
        <v>3.71</v>
      </c>
      <c r="HW220" s="49">
        <v>0.37</v>
      </c>
      <c r="HZ220" s="49" t="s">
        <v>401</v>
      </c>
      <c r="IA220">
        <v>2.2599999999999998</v>
      </c>
      <c r="IB220">
        <v>1.45</v>
      </c>
      <c r="IC220">
        <v>3.28</v>
      </c>
      <c r="ID220">
        <v>0.51</v>
      </c>
      <c r="IG220" s="49" t="s">
        <v>401</v>
      </c>
      <c r="IH220" s="49">
        <v>2.6</v>
      </c>
      <c r="II220" s="49">
        <v>0.75</v>
      </c>
      <c r="IJ220" s="49">
        <v>3.98</v>
      </c>
      <c r="IK220" s="49">
        <v>0.3</v>
      </c>
      <c r="IN220" s="49" t="s">
        <v>401</v>
      </c>
      <c r="IO220" s="49">
        <v>2.82</v>
      </c>
      <c r="IP220" s="49">
        <v>0.96</v>
      </c>
      <c r="IQ220" s="49">
        <v>4.3099999999999996</v>
      </c>
      <c r="IR220" s="49">
        <v>0.79</v>
      </c>
      <c r="IU220" s="49" t="s">
        <v>401</v>
      </c>
      <c r="IV220" s="49">
        <v>2.23</v>
      </c>
      <c r="IW220" s="49">
        <v>0.3</v>
      </c>
      <c r="IX220" s="49">
        <v>4.01</v>
      </c>
      <c r="IY220" s="49">
        <v>0</v>
      </c>
      <c r="JB220" s="49" t="s">
        <v>401</v>
      </c>
      <c r="JC220">
        <v>1.59</v>
      </c>
      <c r="JD220">
        <v>0.33</v>
      </c>
      <c r="JE220">
        <v>2.77</v>
      </c>
      <c r="JF220">
        <v>0</v>
      </c>
      <c r="JI220" s="49" t="s">
        <v>401</v>
      </c>
      <c r="JJ220" s="49">
        <v>2.62</v>
      </c>
      <c r="JK220" s="49">
        <v>1.46</v>
      </c>
      <c r="JL220" s="49">
        <v>3.76</v>
      </c>
      <c r="JM220" s="49">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c r="YD220" t="s">
        <v>401</v>
      </c>
      <c r="YE220">
        <v>0.04</v>
      </c>
      <c r="YF220">
        <v>0</v>
      </c>
      <c r="YG220">
        <v>7.0000000000000007E-2</v>
      </c>
      <c r="YH220">
        <v>0</v>
      </c>
      <c r="YK220" t="s">
        <v>401</v>
      </c>
      <c r="YL220">
        <v>0.04</v>
      </c>
      <c r="YM220">
        <v>0</v>
      </c>
      <c r="YN220">
        <v>0.06</v>
      </c>
      <c r="YO220">
        <v>7.0000000000000007E-2</v>
      </c>
      <c r="YP220">
        <v>0</v>
      </c>
    </row>
    <row r="221" spans="1:666"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9" t="s">
        <v>402</v>
      </c>
      <c r="HF221" s="49">
        <v>0.11</v>
      </c>
      <c r="HG221" s="49">
        <v>0</v>
      </c>
      <c r="HH221" s="49">
        <v>0</v>
      </c>
      <c r="HI221" s="49">
        <v>0</v>
      </c>
      <c r="HL221" s="49" t="s">
        <v>402</v>
      </c>
      <c r="HM221" s="49">
        <v>0</v>
      </c>
      <c r="HN221" s="49">
        <v>0</v>
      </c>
      <c r="HO221" s="49">
        <v>0</v>
      </c>
      <c r="HP221" s="49">
        <v>0</v>
      </c>
      <c r="HS221" s="49" t="s">
        <v>402</v>
      </c>
      <c r="HT221" s="49">
        <v>0</v>
      </c>
      <c r="HU221" s="49">
        <v>0</v>
      </c>
      <c r="HV221" s="49">
        <v>0</v>
      </c>
      <c r="HW221" s="49">
        <v>0</v>
      </c>
      <c r="HZ221" s="49" t="s">
        <v>402</v>
      </c>
      <c r="IA221">
        <v>0</v>
      </c>
      <c r="IB221">
        <v>0</v>
      </c>
      <c r="IC221">
        <v>0</v>
      </c>
      <c r="ID221">
        <v>0</v>
      </c>
      <c r="IG221" s="49" t="s">
        <v>402</v>
      </c>
      <c r="IH221" s="49">
        <v>0</v>
      </c>
      <c r="II221" s="49">
        <v>0</v>
      </c>
      <c r="IJ221" s="49">
        <v>0</v>
      </c>
      <c r="IK221" s="49">
        <v>0</v>
      </c>
      <c r="IN221" s="49" t="s">
        <v>402</v>
      </c>
      <c r="IO221" s="49">
        <v>0</v>
      </c>
      <c r="IP221" s="49">
        <v>0</v>
      </c>
      <c r="IQ221" s="49">
        <v>0</v>
      </c>
      <c r="IR221" s="49">
        <v>0</v>
      </c>
      <c r="IU221" s="49" t="s">
        <v>402</v>
      </c>
      <c r="IV221" s="49">
        <v>0.04</v>
      </c>
      <c r="IW221" s="49">
        <v>0.15</v>
      </c>
      <c r="IX221" s="49">
        <v>0</v>
      </c>
      <c r="IY221" s="49">
        <v>0</v>
      </c>
      <c r="JB221" s="49" t="s">
        <v>402</v>
      </c>
      <c r="JC221">
        <v>0</v>
      </c>
      <c r="JD221">
        <v>0</v>
      </c>
      <c r="JE221">
        <v>0</v>
      </c>
      <c r="JF221">
        <v>0</v>
      </c>
      <c r="JI221" s="49" t="s">
        <v>402</v>
      </c>
      <c r="JJ221" s="49">
        <v>0.09</v>
      </c>
      <c r="JK221" s="49">
        <v>0</v>
      </c>
      <c r="JL221" s="49">
        <v>0.17</v>
      </c>
      <c r="JM221" s="49">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row>
    <row r="222" spans="1:666"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9" t="s">
        <v>403</v>
      </c>
      <c r="HF222" s="49">
        <v>0</v>
      </c>
      <c r="HG222" s="49">
        <v>0</v>
      </c>
      <c r="HH222" s="49">
        <v>0</v>
      </c>
      <c r="HI222" s="49">
        <v>0</v>
      </c>
      <c r="HL222" s="49" t="s">
        <v>403</v>
      </c>
      <c r="HM222" s="49">
        <v>0</v>
      </c>
      <c r="HN222" s="49">
        <v>0</v>
      </c>
      <c r="HO222" s="49">
        <v>0</v>
      </c>
      <c r="HP222" s="49">
        <v>0</v>
      </c>
      <c r="HS222" s="49" t="s">
        <v>403</v>
      </c>
      <c r="HT222" s="49">
        <v>0</v>
      </c>
      <c r="HU222" s="49">
        <v>0</v>
      </c>
      <c r="HV222" s="49">
        <v>0</v>
      </c>
      <c r="HW222" s="49">
        <v>0</v>
      </c>
      <c r="HZ222" s="49" t="s">
        <v>403</v>
      </c>
      <c r="IA222">
        <v>0</v>
      </c>
      <c r="IB222">
        <v>0</v>
      </c>
      <c r="IC222">
        <v>0</v>
      </c>
      <c r="ID222">
        <v>0</v>
      </c>
      <c r="IG222" s="49" t="s">
        <v>403</v>
      </c>
      <c r="IH222" s="49">
        <v>0</v>
      </c>
      <c r="II222" s="49">
        <v>0</v>
      </c>
      <c r="IJ222" s="49">
        <v>0</v>
      </c>
      <c r="IK222" s="49">
        <v>0</v>
      </c>
      <c r="IN222" s="49" t="s">
        <v>403</v>
      </c>
      <c r="IO222" s="49">
        <v>0</v>
      </c>
      <c r="IP222" s="49">
        <v>0</v>
      </c>
      <c r="IQ222" s="49">
        <v>0</v>
      </c>
      <c r="IR222" s="49">
        <v>0</v>
      </c>
      <c r="IU222" s="49" t="s">
        <v>403</v>
      </c>
      <c r="IV222" s="49">
        <v>0</v>
      </c>
      <c r="IW222" s="49">
        <v>0</v>
      </c>
      <c r="IX222" s="49">
        <v>0</v>
      </c>
      <c r="IY222" s="49">
        <v>0</v>
      </c>
      <c r="JB222" s="49" t="s">
        <v>403</v>
      </c>
      <c r="JC222">
        <v>0</v>
      </c>
      <c r="JD222">
        <v>0</v>
      </c>
      <c r="JE222">
        <v>0</v>
      </c>
      <c r="JF222">
        <v>0</v>
      </c>
      <c r="JI222" s="49" t="s">
        <v>403</v>
      </c>
      <c r="JJ222" s="49">
        <v>0</v>
      </c>
      <c r="JK222" s="49">
        <v>0</v>
      </c>
      <c r="JL222" s="49">
        <v>0</v>
      </c>
      <c r="JM222" s="49">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c r="YD222" t="s">
        <v>403</v>
      </c>
      <c r="YE222">
        <v>0</v>
      </c>
      <c r="YF222">
        <v>0</v>
      </c>
      <c r="YG222">
        <v>0</v>
      </c>
      <c r="YH222">
        <v>0</v>
      </c>
      <c r="YK222" t="s">
        <v>403</v>
      </c>
      <c r="YL222">
        <v>0</v>
      </c>
      <c r="YM222">
        <v>0</v>
      </c>
      <c r="YN222">
        <v>0</v>
      </c>
      <c r="YO222">
        <v>0</v>
      </c>
      <c r="YP222">
        <v>0</v>
      </c>
    </row>
    <row r="223" spans="1:666"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9" t="s">
        <v>404</v>
      </c>
      <c r="HF223" s="49">
        <v>0</v>
      </c>
      <c r="HG223" s="49">
        <v>0</v>
      </c>
      <c r="HH223" s="49">
        <v>0</v>
      </c>
      <c r="HI223" s="49">
        <v>0</v>
      </c>
      <c r="HL223" s="49" t="s">
        <v>404</v>
      </c>
      <c r="HM223" s="49">
        <v>0</v>
      </c>
      <c r="HN223" s="49">
        <v>0</v>
      </c>
      <c r="HO223" s="49">
        <v>0</v>
      </c>
      <c r="HP223" s="49">
        <v>0</v>
      </c>
      <c r="HS223" s="49" t="s">
        <v>404</v>
      </c>
      <c r="HT223" s="49">
        <v>0</v>
      </c>
      <c r="HU223" s="49">
        <v>0</v>
      </c>
      <c r="HV223" s="49">
        <v>0</v>
      </c>
      <c r="HW223" s="49">
        <v>0</v>
      </c>
      <c r="HZ223" s="49" t="s">
        <v>404</v>
      </c>
      <c r="IA223">
        <v>0</v>
      </c>
      <c r="IB223">
        <v>0</v>
      </c>
      <c r="IC223">
        <v>0</v>
      </c>
      <c r="ID223">
        <v>0</v>
      </c>
      <c r="IG223" s="49" t="s">
        <v>404</v>
      </c>
      <c r="IH223" s="49">
        <v>0</v>
      </c>
      <c r="II223" s="49">
        <v>0</v>
      </c>
      <c r="IJ223" s="49">
        <v>0</v>
      </c>
      <c r="IK223" s="49">
        <v>0</v>
      </c>
      <c r="IN223" s="49" t="s">
        <v>404</v>
      </c>
      <c r="IO223" s="49">
        <v>0</v>
      </c>
      <c r="IP223" s="49">
        <v>0</v>
      </c>
      <c r="IQ223" s="49">
        <v>0</v>
      </c>
      <c r="IR223" s="49">
        <v>0</v>
      </c>
      <c r="IU223" s="49" t="s">
        <v>404</v>
      </c>
      <c r="IV223" s="49">
        <v>0</v>
      </c>
      <c r="IW223" s="49">
        <v>0</v>
      </c>
      <c r="IX223" s="49">
        <v>0</v>
      </c>
      <c r="IY223" s="49">
        <v>0</v>
      </c>
      <c r="JB223" s="49" t="s">
        <v>404</v>
      </c>
      <c r="JC223">
        <v>0</v>
      </c>
      <c r="JD223">
        <v>0</v>
      </c>
      <c r="JE223">
        <v>0</v>
      </c>
      <c r="JF223">
        <v>0</v>
      </c>
      <c r="JI223" s="49" t="s">
        <v>404</v>
      </c>
      <c r="JJ223" s="49">
        <v>0</v>
      </c>
      <c r="JK223" s="49">
        <v>0</v>
      </c>
      <c r="JL223" s="49">
        <v>0</v>
      </c>
      <c r="JM223" s="49">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c r="YD223" t="s">
        <v>404</v>
      </c>
      <c r="YE223">
        <v>0.18</v>
      </c>
      <c r="YF223">
        <v>0.22</v>
      </c>
      <c r="YG223">
        <v>0.22</v>
      </c>
      <c r="YH223">
        <v>0</v>
      </c>
      <c r="YK223" t="s">
        <v>404</v>
      </c>
      <c r="YL223">
        <v>0.67</v>
      </c>
      <c r="YM223">
        <v>0.3</v>
      </c>
      <c r="YN223">
        <v>0.72</v>
      </c>
      <c r="YO223">
        <v>0.89</v>
      </c>
      <c r="YP223">
        <v>0</v>
      </c>
    </row>
    <row r="224" spans="1:666"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9" t="s">
        <v>405</v>
      </c>
      <c r="HF224" s="49">
        <v>0</v>
      </c>
      <c r="HG224" s="49">
        <v>0</v>
      </c>
      <c r="HH224" s="49">
        <v>0</v>
      </c>
      <c r="HI224" s="49">
        <v>0</v>
      </c>
      <c r="HL224" s="49" t="s">
        <v>405</v>
      </c>
      <c r="HM224" s="49">
        <v>0</v>
      </c>
      <c r="HN224" s="49">
        <v>0</v>
      </c>
      <c r="HO224" s="49">
        <v>0</v>
      </c>
      <c r="HP224" s="49">
        <v>0</v>
      </c>
      <c r="HS224" s="49" t="s">
        <v>405</v>
      </c>
      <c r="HT224" s="49">
        <v>0</v>
      </c>
      <c r="HU224" s="49">
        <v>0</v>
      </c>
      <c r="HV224" s="49">
        <v>0</v>
      </c>
      <c r="HW224" s="49">
        <v>0</v>
      </c>
      <c r="HZ224" s="49" t="s">
        <v>405</v>
      </c>
      <c r="IA224">
        <v>0</v>
      </c>
      <c r="IB224">
        <v>0</v>
      </c>
      <c r="IC224">
        <v>0</v>
      </c>
      <c r="ID224">
        <v>0</v>
      </c>
      <c r="IG224" s="49" t="s">
        <v>405</v>
      </c>
      <c r="IH224" s="49">
        <v>0</v>
      </c>
      <c r="II224" s="49">
        <v>0</v>
      </c>
      <c r="IJ224" s="49">
        <v>0</v>
      </c>
      <c r="IK224" s="49">
        <v>0</v>
      </c>
      <c r="IN224" s="49" t="s">
        <v>405</v>
      </c>
      <c r="IO224" s="49">
        <v>0</v>
      </c>
      <c r="IP224" s="49">
        <v>0</v>
      </c>
      <c r="IQ224" s="49">
        <v>0</v>
      </c>
      <c r="IR224" s="49">
        <v>0</v>
      </c>
      <c r="IU224" s="49" t="s">
        <v>405</v>
      </c>
      <c r="IV224" s="49">
        <v>0</v>
      </c>
      <c r="IW224" s="49">
        <v>0</v>
      </c>
      <c r="IX224" s="49">
        <v>0</v>
      </c>
      <c r="IY224" s="49">
        <v>0</v>
      </c>
      <c r="JB224" s="49" t="s">
        <v>405</v>
      </c>
      <c r="JC224">
        <v>0</v>
      </c>
      <c r="JD224">
        <v>0</v>
      </c>
      <c r="JE224">
        <v>0</v>
      </c>
      <c r="JF224">
        <v>0</v>
      </c>
      <c r="JI224" s="49" t="s">
        <v>405</v>
      </c>
      <c r="JJ224" s="49">
        <v>0</v>
      </c>
      <c r="JK224" s="49">
        <v>0</v>
      </c>
      <c r="JL224" s="49">
        <v>0</v>
      </c>
      <c r="JM224" s="49">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c r="YD224" t="s">
        <v>405</v>
      </c>
      <c r="YE224">
        <v>0.17</v>
      </c>
      <c r="YF224">
        <v>0</v>
      </c>
      <c r="YG224">
        <v>0.32</v>
      </c>
      <c r="YH224">
        <v>0</v>
      </c>
      <c r="YK224" t="s">
        <v>405</v>
      </c>
      <c r="YL224">
        <v>0.11</v>
      </c>
      <c r="YM224">
        <v>0</v>
      </c>
      <c r="YN224">
        <v>0.15</v>
      </c>
      <c r="YO224">
        <v>0</v>
      </c>
      <c r="YP224">
        <v>0.78</v>
      </c>
    </row>
    <row r="225" spans="1:666"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9" t="s">
        <v>406</v>
      </c>
      <c r="HF225" s="49">
        <v>0.04</v>
      </c>
      <c r="HG225" s="49">
        <v>0</v>
      </c>
      <c r="HH225" s="49">
        <v>0</v>
      </c>
      <c r="HI225" s="49">
        <v>0</v>
      </c>
      <c r="HL225" s="49" t="s">
        <v>406</v>
      </c>
      <c r="HM225" s="49">
        <v>0</v>
      </c>
      <c r="HN225" s="49">
        <v>0</v>
      </c>
      <c r="HO225" s="49">
        <v>0</v>
      </c>
      <c r="HP225" s="49">
        <v>0</v>
      </c>
      <c r="HS225" s="49" t="s">
        <v>406</v>
      </c>
      <c r="HT225" s="49">
        <v>7.0000000000000007E-2</v>
      </c>
      <c r="HU225" s="49">
        <v>0.24</v>
      </c>
      <c r="HV225" s="49">
        <v>0</v>
      </c>
      <c r="HW225" s="49">
        <v>0</v>
      </c>
      <c r="HZ225" s="49" t="s">
        <v>406</v>
      </c>
      <c r="IA225">
        <v>0</v>
      </c>
      <c r="IB225">
        <v>0</v>
      </c>
      <c r="IC225">
        <v>0</v>
      </c>
      <c r="ID225">
        <v>0</v>
      </c>
      <c r="IG225" s="49" t="s">
        <v>406</v>
      </c>
      <c r="IH225" s="49">
        <v>0</v>
      </c>
      <c r="II225" s="49">
        <v>0</v>
      </c>
      <c r="IJ225" s="49">
        <v>0</v>
      </c>
      <c r="IK225" s="49">
        <v>0</v>
      </c>
      <c r="IN225" s="49" t="s">
        <v>406</v>
      </c>
      <c r="IO225" s="49">
        <v>0</v>
      </c>
      <c r="IP225" s="49">
        <v>0</v>
      </c>
      <c r="IQ225" s="49">
        <v>0</v>
      </c>
      <c r="IR225" s="49">
        <v>0</v>
      </c>
      <c r="IU225" s="49" t="s">
        <v>406</v>
      </c>
      <c r="IV225" s="49">
        <v>0.05</v>
      </c>
      <c r="IW225" s="49">
        <v>0.17</v>
      </c>
      <c r="IX225" s="49">
        <v>0</v>
      </c>
      <c r="IY225" s="49">
        <v>0</v>
      </c>
      <c r="JB225" s="49" t="s">
        <v>406</v>
      </c>
      <c r="JC225">
        <v>0</v>
      </c>
      <c r="JD225">
        <v>0</v>
      </c>
      <c r="JE225">
        <v>0</v>
      </c>
      <c r="JF225">
        <v>0</v>
      </c>
      <c r="JI225" s="49" t="s">
        <v>406</v>
      </c>
      <c r="JJ225" s="49">
        <v>0</v>
      </c>
      <c r="JK225" s="49">
        <v>0</v>
      </c>
      <c r="JL225" s="49">
        <v>0</v>
      </c>
      <c r="JM225" s="49">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c r="YD225" t="s">
        <v>406</v>
      </c>
      <c r="YE225">
        <v>0.08</v>
      </c>
      <c r="YF225">
        <v>0.26</v>
      </c>
      <c r="YG225">
        <v>0</v>
      </c>
      <c r="YH225">
        <v>0</v>
      </c>
      <c r="YK225" t="s">
        <v>406</v>
      </c>
      <c r="YL225">
        <v>0.11</v>
      </c>
      <c r="YM225">
        <v>0</v>
      </c>
      <c r="YN225">
        <v>0.16</v>
      </c>
      <c r="YO225">
        <v>0</v>
      </c>
      <c r="YP225">
        <v>0.8</v>
      </c>
    </row>
    <row r="226" spans="1:666"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9" t="s">
        <v>407</v>
      </c>
      <c r="HF226" s="49">
        <v>0</v>
      </c>
      <c r="HG226" s="49">
        <v>0</v>
      </c>
      <c r="HH226" s="49">
        <v>0</v>
      </c>
      <c r="HI226" s="49">
        <v>0</v>
      </c>
      <c r="HL226" s="49" t="s">
        <v>407</v>
      </c>
      <c r="HM226" s="49">
        <v>0</v>
      </c>
      <c r="HN226" s="49">
        <v>0</v>
      </c>
      <c r="HO226" s="49">
        <v>0</v>
      </c>
      <c r="HP226" s="49">
        <v>0</v>
      </c>
      <c r="HS226" s="49" t="s">
        <v>407</v>
      </c>
      <c r="HT226" s="49">
        <v>0</v>
      </c>
      <c r="HU226" s="49">
        <v>0</v>
      </c>
      <c r="HV226" s="49">
        <v>0</v>
      </c>
      <c r="HW226" s="49">
        <v>0</v>
      </c>
      <c r="HZ226" s="49" t="s">
        <v>407</v>
      </c>
      <c r="IA226">
        <v>0</v>
      </c>
      <c r="IB226">
        <v>0</v>
      </c>
      <c r="IC226">
        <v>0</v>
      </c>
      <c r="ID226">
        <v>0</v>
      </c>
      <c r="IG226" s="49" t="s">
        <v>407</v>
      </c>
      <c r="IH226" s="49">
        <v>0</v>
      </c>
      <c r="II226" s="49">
        <v>0</v>
      </c>
      <c r="IJ226" s="49">
        <v>0</v>
      </c>
      <c r="IK226" s="49">
        <v>0</v>
      </c>
      <c r="IN226" s="49" t="s">
        <v>407</v>
      </c>
      <c r="IO226" s="49">
        <v>0</v>
      </c>
      <c r="IP226" s="49">
        <v>0</v>
      </c>
      <c r="IQ226" s="49">
        <v>0</v>
      </c>
      <c r="IR226" s="49">
        <v>0</v>
      </c>
      <c r="IU226" s="49" t="s">
        <v>407</v>
      </c>
      <c r="IV226" s="49">
        <v>0</v>
      </c>
      <c r="IW226" s="49">
        <v>0</v>
      </c>
      <c r="IX226" s="49">
        <v>0</v>
      </c>
      <c r="IY226" s="49">
        <v>0</v>
      </c>
      <c r="JB226" s="49" t="s">
        <v>407</v>
      </c>
      <c r="JC226">
        <v>0</v>
      </c>
      <c r="JD226">
        <v>0</v>
      </c>
      <c r="JE226">
        <v>0</v>
      </c>
      <c r="JF226">
        <v>0</v>
      </c>
      <c r="JI226" s="49" t="s">
        <v>407</v>
      </c>
      <c r="JJ226" s="49">
        <v>0.17</v>
      </c>
      <c r="JK226" s="49">
        <v>0</v>
      </c>
      <c r="JL226" s="49">
        <v>0.32</v>
      </c>
      <c r="JM226" s="49">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0.3</v>
      </c>
      <c r="YM226">
        <v>0.78</v>
      </c>
      <c r="YN226">
        <v>0</v>
      </c>
      <c r="YO226">
        <v>0</v>
      </c>
      <c r="YP226">
        <v>0</v>
      </c>
    </row>
    <row r="227" spans="1:666"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9" t="s">
        <v>408</v>
      </c>
      <c r="HF227" s="49">
        <v>0.1</v>
      </c>
      <c r="HG227" s="49">
        <v>0</v>
      </c>
      <c r="HH227" s="49">
        <v>0.18</v>
      </c>
      <c r="HI227" s="49">
        <v>0</v>
      </c>
      <c r="HL227" s="49" t="s">
        <v>408</v>
      </c>
      <c r="HM227" s="49">
        <v>0.09</v>
      </c>
      <c r="HN227" s="49">
        <v>0.27</v>
      </c>
      <c r="HO227" s="49">
        <v>0</v>
      </c>
      <c r="HP227" s="49">
        <v>0</v>
      </c>
      <c r="HS227" s="49" t="s">
        <v>408</v>
      </c>
      <c r="HT227" s="49">
        <v>0.09</v>
      </c>
      <c r="HU227" s="49">
        <v>0.28999999999999998</v>
      </c>
      <c r="HV227" s="49">
        <v>0</v>
      </c>
      <c r="HW227" s="49">
        <v>0</v>
      </c>
      <c r="HZ227" s="49" t="s">
        <v>408</v>
      </c>
      <c r="IA227">
        <v>0.17</v>
      </c>
      <c r="IB227">
        <v>0.32</v>
      </c>
      <c r="IC227">
        <v>0.16</v>
      </c>
      <c r="ID227">
        <v>0</v>
      </c>
      <c r="IG227" s="49" t="s">
        <v>408</v>
      </c>
      <c r="IH227" s="49">
        <v>0</v>
      </c>
      <c r="II227" s="49">
        <v>0</v>
      </c>
      <c r="IJ227" s="49">
        <v>0</v>
      </c>
      <c r="IK227" s="49">
        <v>0</v>
      </c>
      <c r="IN227" s="49" t="s">
        <v>408</v>
      </c>
      <c r="IO227" s="49">
        <v>0.11</v>
      </c>
      <c r="IP227" s="49">
        <v>0</v>
      </c>
      <c r="IQ227" s="49">
        <v>0.21</v>
      </c>
      <c r="IR227" s="49">
        <v>0</v>
      </c>
      <c r="IU227" s="49" t="s">
        <v>408</v>
      </c>
      <c r="IV227" s="49">
        <v>0.09</v>
      </c>
      <c r="IW227" s="49">
        <v>0.17</v>
      </c>
      <c r="IX227" s="49">
        <v>0.08</v>
      </c>
      <c r="IY227" s="49">
        <v>0</v>
      </c>
      <c r="JB227" s="49" t="s">
        <v>408</v>
      </c>
      <c r="JC227">
        <v>0</v>
      </c>
      <c r="JD227">
        <v>0</v>
      </c>
      <c r="JE227">
        <v>0</v>
      </c>
      <c r="JF227">
        <v>0</v>
      </c>
      <c r="JI227" s="49" t="s">
        <v>408</v>
      </c>
      <c r="JJ227" s="49">
        <v>7.0000000000000007E-2</v>
      </c>
      <c r="JK227" s="49">
        <v>0.24</v>
      </c>
      <c r="JL227" s="49">
        <v>0</v>
      </c>
      <c r="JM227" s="49">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c r="YD227" t="s">
        <v>408</v>
      </c>
      <c r="YE227">
        <v>0.13</v>
      </c>
      <c r="YF227">
        <v>0</v>
      </c>
      <c r="YG227">
        <v>0.26</v>
      </c>
      <c r="YH227">
        <v>0</v>
      </c>
      <c r="YK227" t="s">
        <v>408</v>
      </c>
      <c r="YL227">
        <v>7.0000000000000007E-2</v>
      </c>
      <c r="YM227">
        <v>0.34</v>
      </c>
      <c r="YN227">
        <v>0</v>
      </c>
      <c r="YO227">
        <v>0</v>
      </c>
      <c r="YP227">
        <v>0</v>
      </c>
    </row>
    <row r="228" spans="1:666"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9" t="s">
        <v>409</v>
      </c>
      <c r="HF228" s="49">
        <v>0</v>
      </c>
      <c r="HG228" s="49">
        <v>0</v>
      </c>
      <c r="HH228" s="49">
        <v>0</v>
      </c>
      <c r="HI228" s="49">
        <v>0</v>
      </c>
      <c r="HL228" s="49" t="s">
        <v>409</v>
      </c>
      <c r="HM228" s="49">
        <v>0</v>
      </c>
      <c r="HN228" s="49">
        <v>0</v>
      </c>
      <c r="HO228" s="49">
        <v>0</v>
      </c>
      <c r="HP228" s="49">
        <v>0</v>
      </c>
      <c r="HS228" s="49" t="s">
        <v>409</v>
      </c>
      <c r="HT228" s="49">
        <v>0</v>
      </c>
      <c r="HU228" s="49">
        <v>0</v>
      </c>
      <c r="HV228" s="49">
        <v>0</v>
      </c>
      <c r="HW228" s="49">
        <v>0</v>
      </c>
      <c r="HZ228" s="49" t="s">
        <v>409</v>
      </c>
      <c r="IA228">
        <v>0</v>
      </c>
      <c r="IB228">
        <v>0</v>
      </c>
      <c r="IC228">
        <v>0</v>
      </c>
      <c r="ID228">
        <v>0</v>
      </c>
      <c r="IG228" s="49" t="s">
        <v>409</v>
      </c>
      <c r="IH228" s="49">
        <v>0</v>
      </c>
      <c r="II228" s="49">
        <v>0</v>
      </c>
      <c r="IJ228" s="49">
        <v>0</v>
      </c>
      <c r="IK228" s="49">
        <v>0</v>
      </c>
      <c r="IN228" s="49" t="s">
        <v>409</v>
      </c>
      <c r="IO228" s="49">
        <v>0</v>
      </c>
      <c r="IP228" s="49">
        <v>0</v>
      </c>
      <c r="IQ228" s="49">
        <v>0</v>
      </c>
      <c r="IR228" s="49">
        <v>0</v>
      </c>
      <c r="IU228" s="49" t="s">
        <v>409</v>
      </c>
      <c r="IV228" s="49">
        <v>0</v>
      </c>
      <c r="IW228" s="49">
        <v>0</v>
      </c>
      <c r="IX228" s="49">
        <v>0</v>
      </c>
      <c r="IY228" s="49">
        <v>0</v>
      </c>
      <c r="JB228" s="49" t="s">
        <v>409</v>
      </c>
      <c r="JC228">
        <v>0</v>
      </c>
      <c r="JD228">
        <v>0</v>
      </c>
      <c r="JE228">
        <v>0</v>
      </c>
      <c r="JF228">
        <v>0</v>
      </c>
      <c r="JI228" s="49" t="s">
        <v>409</v>
      </c>
      <c r="JJ228" s="49">
        <v>0</v>
      </c>
      <c r="JK228" s="49">
        <v>0</v>
      </c>
      <c r="JL228" s="49">
        <v>0</v>
      </c>
      <c r="JM228" s="49">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c r="YD228" t="s">
        <v>409</v>
      </c>
      <c r="YE228">
        <v>0</v>
      </c>
      <c r="YF228">
        <v>0</v>
      </c>
      <c r="YG228">
        <v>0</v>
      </c>
      <c r="YH228">
        <v>0</v>
      </c>
      <c r="YK228" t="s">
        <v>409</v>
      </c>
      <c r="YL228">
        <v>0</v>
      </c>
      <c r="YM228">
        <v>0</v>
      </c>
      <c r="YN228">
        <v>0</v>
      </c>
      <c r="YO228">
        <v>0</v>
      </c>
      <c r="YP228">
        <v>0</v>
      </c>
    </row>
    <row r="229" spans="1:666"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9" t="s">
        <v>410</v>
      </c>
      <c r="HF229" s="49">
        <v>0</v>
      </c>
      <c r="HG229" s="49">
        <v>0</v>
      </c>
      <c r="HH229" s="49">
        <v>0</v>
      </c>
      <c r="HI229" s="49">
        <v>0</v>
      </c>
      <c r="HL229" s="49" t="s">
        <v>410</v>
      </c>
      <c r="HM229" s="49">
        <v>0</v>
      </c>
      <c r="HN229" s="49">
        <v>0</v>
      </c>
      <c r="HO229" s="49">
        <v>0</v>
      </c>
      <c r="HP229" s="49">
        <v>0</v>
      </c>
      <c r="HS229" s="49" t="s">
        <v>410</v>
      </c>
      <c r="HT229" s="49">
        <v>0</v>
      </c>
      <c r="HU229" s="49">
        <v>0</v>
      </c>
      <c r="HV229" s="49">
        <v>0</v>
      </c>
      <c r="HW229" s="49">
        <v>0</v>
      </c>
      <c r="HZ229" s="49" t="s">
        <v>410</v>
      </c>
      <c r="IA229">
        <v>0</v>
      </c>
      <c r="IB229">
        <v>0</v>
      </c>
      <c r="IC229">
        <v>0</v>
      </c>
      <c r="ID229">
        <v>0</v>
      </c>
      <c r="IG229" s="49" t="s">
        <v>410</v>
      </c>
      <c r="IH229" s="49">
        <v>0</v>
      </c>
      <c r="II229" s="49">
        <v>0</v>
      </c>
      <c r="IJ229" s="49">
        <v>0</v>
      </c>
      <c r="IK229" s="49">
        <v>0</v>
      </c>
      <c r="IN229" s="49" t="s">
        <v>410</v>
      </c>
      <c r="IO229" s="49">
        <v>0</v>
      </c>
      <c r="IP229" s="49">
        <v>0</v>
      </c>
      <c r="IQ229" s="49">
        <v>0</v>
      </c>
      <c r="IR229" s="49">
        <v>0</v>
      </c>
      <c r="IU229" s="49" t="s">
        <v>410</v>
      </c>
      <c r="IV229" s="49">
        <v>0</v>
      </c>
      <c r="IW229" s="49">
        <v>0</v>
      </c>
      <c r="IX229" s="49">
        <v>0</v>
      </c>
      <c r="IY229" s="49">
        <v>0</v>
      </c>
      <c r="JB229" s="49" t="s">
        <v>410</v>
      </c>
      <c r="JC229">
        <v>0</v>
      </c>
      <c r="JD229">
        <v>0</v>
      </c>
      <c r="JE229">
        <v>0</v>
      </c>
      <c r="JF229">
        <v>0</v>
      </c>
      <c r="JI229" s="49" t="s">
        <v>410</v>
      </c>
      <c r="JJ229" s="49">
        <v>0</v>
      </c>
      <c r="JK229" s="49">
        <v>0</v>
      </c>
      <c r="JL229" s="49">
        <v>0</v>
      </c>
      <c r="JM229" s="4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c r="YD229" t="s">
        <v>410</v>
      </c>
      <c r="YE229">
        <v>0</v>
      </c>
      <c r="YF229">
        <v>0</v>
      </c>
      <c r="YG229">
        <v>0</v>
      </c>
      <c r="YH229">
        <v>0</v>
      </c>
      <c r="YK229" t="s">
        <v>410</v>
      </c>
      <c r="YL229">
        <v>0</v>
      </c>
      <c r="YM229">
        <v>0</v>
      </c>
      <c r="YN229">
        <v>0</v>
      </c>
      <c r="YO229">
        <v>0</v>
      </c>
      <c r="YP229">
        <v>0</v>
      </c>
    </row>
    <row r="230" spans="1:666"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9" t="s">
        <v>411</v>
      </c>
      <c r="HF230" s="49">
        <v>0</v>
      </c>
      <c r="HG230" s="49">
        <v>0</v>
      </c>
      <c r="HH230" s="49">
        <v>0</v>
      </c>
      <c r="HI230" s="49">
        <v>0</v>
      </c>
      <c r="HL230" s="49" t="s">
        <v>411</v>
      </c>
      <c r="HM230" s="49">
        <v>0</v>
      </c>
      <c r="HN230" s="49">
        <v>0</v>
      </c>
      <c r="HO230" s="49">
        <v>0</v>
      </c>
      <c r="HP230" s="49">
        <v>0</v>
      </c>
      <c r="HS230" s="49" t="s">
        <v>411</v>
      </c>
      <c r="HT230" s="49">
        <v>0</v>
      </c>
      <c r="HU230" s="49">
        <v>0</v>
      </c>
      <c r="HV230" s="49">
        <v>0</v>
      </c>
      <c r="HW230" s="49">
        <v>0</v>
      </c>
      <c r="HZ230" s="49" t="s">
        <v>411</v>
      </c>
      <c r="IA230">
        <v>0</v>
      </c>
      <c r="IB230">
        <v>0</v>
      </c>
      <c r="IC230">
        <v>0</v>
      </c>
      <c r="ID230">
        <v>0</v>
      </c>
      <c r="IG230" s="49" t="s">
        <v>411</v>
      </c>
      <c r="IH230" s="49">
        <v>0</v>
      </c>
      <c r="II230" s="49">
        <v>0</v>
      </c>
      <c r="IJ230" s="49">
        <v>0</v>
      </c>
      <c r="IK230" s="49">
        <v>0</v>
      </c>
      <c r="IN230" s="49" t="s">
        <v>411</v>
      </c>
      <c r="IO230" s="49">
        <v>0</v>
      </c>
      <c r="IP230" s="49">
        <v>0</v>
      </c>
      <c r="IQ230" s="49">
        <v>0</v>
      </c>
      <c r="IR230" s="49">
        <v>0</v>
      </c>
      <c r="IU230" s="49" t="s">
        <v>411</v>
      </c>
      <c r="IV230" s="49">
        <v>0</v>
      </c>
      <c r="IW230" s="49">
        <v>0</v>
      </c>
      <c r="IX230" s="49">
        <v>0</v>
      </c>
      <c r="IY230" s="49">
        <v>0</v>
      </c>
      <c r="JB230" s="49" t="s">
        <v>411</v>
      </c>
      <c r="JC230">
        <v>0</v>
      </c>
      <c r="JD230">
        <v>0</v>
      </c>
      <c r="JE230">
        <v>0</v>
      </c>
      <c r="JF230">
        <v>0</v>
      </c>
      <c r="JI230" s="49" t="s">
        <v>411</v>
      </c>
      <c r="JJ230" s="49">
        <v>0</v>
      </c>
      <c r="JK230" s="49">
        <v>0</v>
      </c>
      <c r="JL230" s="49">
        <v>0</v>
      </c>
      <c r="JM230" s="49">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c r="YD230" t="s">
        <v>411</v>
      </c>
      <c r="YE230">
        <v>0.04</v>
      </c>
      <c r="YF230">
        <v>0</v>
      </c>
      <c r="YG230">
        <v>0</v>
      </c>
      <c r="YH230">
        <v>0.42</v>
      </c>
      <c r="YK230" t="s">
        <v>411</v>
      </c>
      <c r="YL230">
        <v>0</v>
      </c>
      <c r="YM230">
        <v>0</v>
      </c>
      <c r="YN230">
        <v>0</v>
      </c>
      <c r="YO230">
        <v>0</v>
      </c>
      <c r="YP230">
        <v>0</v>
      </c>
    </row>
    <row r="231" spans="1:666"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9" t="s">
        <v>412</v>
      </c>
      <c r="HF231" s="49">
        <v>0</v>
      </c>
      <c r="HG231" s="49">
        <v>0</v>
      </c>
      <c r="HH231" s="49">
        <v>0</v>
      </c>
      <c r="HI231" s="49">
        <v>0</v>
      </c>
      <c r="HL231" s="49" t="s">
        <v>412</v>
      </c>
      <c r="HM231" s="49">
        <v>0</v>
      </c>
      <c r="HN231" s="49">
        <v>0</v>
      </c>
      <c r="HO231" s="49">
        <v>0</v>
      </c>
      <c r="HP231" s="49">
        <v>0</v>
      </c>
      <c r="HS231" s="49" t="s">
        <v>412</v>
      </c>
      <c r="HT231" s="49">
        <v>0</v>
      </c>
      <c r="HU231" s="49">
        <v>0</v>
      </c>
      <c r="HV231" s="49">
        <v>0</v>
      </c>
      <c r="HW231" s="49">
        <v>0</v>
      </c>
      <c r="HZ231" s="49" t="s">
        <v>412</v>
      </c>
      <c r="IA231">
        <v>0</v>
      </c>
      <c r="IB231">
        <v>0</v>
      </c>
      <c r="IC231">
        <v>0</v>
      </c>
      <c r="ID231">
        <v>0</v>
      </c>
      <c r="IG231" s="49" t="s">
        <v>412</v>
      </c>
      <c r="IH231" s="49">
        <v>0</v>
      </c>
      <c r="II231" s="49">
        <v>0</v>
      </c>
      <c r="IJ231" s="49">
        <v>0</v>
      </c>
      <c r="IK231" s="49">
        <v>0</v>
      </c>
      <c r="IN231" s="49" t="s">
        <v>412</v>
      </c>
      <c r="IO231" s="49">
        <v>0</v>
      </c>
      <c r="IP231" s="49">
        <v>0</v>
      </c>
      <c r="IQ231" s="49">
        <v>0</v>
      </c>
      <c r="IR231" s="49">
        <v>0</v>
      </c>
      <c r="IU231" s="49" t="s">
        <v>412</v>
      </c>
      <c r="IV231" s="49">
        <v>0</v>
      </c>
      <c r="IW231" s="49">
        <v>0</v>
      </c>
      <c r="IX231" s="49">
        <v>0</v>
      </c>
      <c r="IY231" s="49">
        <v>0</v>
      </c>
      <c r="JB231" s="49" t="s">
        <v>412</v>
      </c>
      <c r="JC231">
        <v>0</v>
      </c>
      <c r="JD231">
        <v>0</v>
      </c>
      <c r="JE231">
        <v>0</v>
      </c>
      <c r="JF231">
        <v>0</v>
      </c>
      <c r="JI231" s="49" t="s">
        <v>412</v>
      </c>
      <c r="JJ231" s="49">
        <v>0</v>
      </c>
      <c r="JK231" s="49">
        <v>0</v>
      </c>
      <c r="JL231" s="49">
        <v>0</v>
      </c>
      <c r="JM231" s="49">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c r="YD231" t="s">
        <v>412</v>
      </c>
      <c r="YE231">
        <v>0.06</v>
      </c>
      <c r="YF231">
        <v>0.19</v>
      </c>
      <c r="YG231">
        <v>0</v>
      </c>
      <c r="YH231">
        <v>0</v>
      </c>
      <c r="YK231" t="s">
        <v>412</v>
      </c>
      <c r="YL231">
        <v>0</v>
      </c>
      <c r="YM231">
        <v>0</v>
      </c>
      <c r="YN231">
        <v>0</v>
      </c>
      <c r="YO231">
        <v>0</v>
      </c>
      <c r="YP231">
        <v>0</v>
      </c>
    </row>
    <row r="232" spans="1:666"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9" t="s">
        <v>413</v>
      </c>
      <c r="HF232" s="49">
        <v>0</v>
      </c>
      <c r="HG232" s="49">
        <v>0</v>
      </c>
      <c r="HH232" s="49">
        <v>0</v>
      </c>
      <c r="HI232" s="49">
        <v>0</v>
      </c>
      <c r="HL232" s="49" t="s">
        <v>413</v>
      </c>
      <c r="HM232" s="49">
        <v>0</v>
      </c>
      <c r="HN232" s="49">
        <v>0</v>
      </c>
      <c r="HO232" s="49">
        <v>0</v>
      </c>
      <c r="HP232" s="49">
        <v>0</v>
      </c>
      <c r="HS232" s="49" t="s">
        <v>413</v>
      </c>
      <c r="HT232" s="49">
        <v>0</v>
      </c>
      <c r="HU232" s="49">
        <v>0</v>
      </c>
      <c r="HV232" s="49">
        <v>0</v>
      </c>
      <c r="HW232" s="49">
        <v>0</v>
      </c>
      <c r="HZ232" s="49" t="s">
        <v>413</v>
      </c>
      <c r="IA232">
        <v>0.06</v>
      </c>
      <c r="IB232">
        <v>0</v>
      </c>
      <c r="IC232">
        <v>0</v>
      </c>
      <c r="ID232">
        <v>0</v>
      </c>
      <c r="IG232" s="49" t="s">
        <v>413</v>
      </c>
      <c r="IH232" s="49">
        <v>0</v>
      </c>
      <c r="II232" s="49">
        <v>0</v>
      </c>
      <c r="IJ232" s="49">
        <v>0</v>
      </c>
      <c r="IK232" s="49">
        <v>0</v>
      </c>
      <c r="IN232" s="49" t="s">
        <v>413</v>
      </c>
      <c r="IO232" s="49">
        <v>0</v>
      </c>
      <c r="IP232" s="49">
        <v>0</v>
      </c>
      <c r="IQ232" s="49">
        <v>0</v>
      </c>
      <c r="IR232" s="49">
        <v>0</v>
      </c>
      <c r="IU232" s="49" t="s">
        <v>413</v>
      </c>
      <c r="IV232" s="49">
        <v>0</v>
      </c>
      <c r="IW232" s="49">
        <v>0</v>
      </c>
      <c r="IX232" s="49">
        <v>0</v>
      </c>
      <c r="IY232" s="49">
        <v>0</v>
      </c>
      <c r="JB232" s="49" t="s">
        <v>413</v>
      </c>
      <c r="JC232">
        <v>0</v>
      </c>
      <c r="JD232">
        <v>0</v>
      </c>
      <c r="JE232">
        <v>0</v>
      </c>
      <c r="JF232">
        <v>0</v>
      </c>
      <c r="JI232" s="49" t="s">
        <v>413</v>
      </c>
      <c r="JJ232" s="49">
        <v>0</v>
      </c>
      <c r="JK232" s="49">
        <v>0</v>
      </c>
      <c r="JL232" s="49">
        <v>0</v>
      </c>
      <c r="JM232" s="49">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row>
    <row r="233" spans="1:666"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9" t="s">
        <v>414</v>
      </c>
      <c r="HF233" s="49">
        <v>0</v>
      </c>
      <c r="HG233" s="49">
        <v>0</v>
      </c>
      <c r="HH233" s="49">
        <v>0</v>
      </c>
      <c r="HI233" s="49">
        <v>0</v>
      </c>
      <c r="HL233" s="49" t="s">
        <v>414</v>
      </c>
      <c r="HM233" s="49">
        <v>0</v>
      </c>
      <c r="HN233" s="49">
        <v>0</v>
      </c>
      <c r="HO233" s="49">
        <v>0</v>
      </c>
      <c r="HP233" s="49">
        <v>0</v>
      </c>
      <c r="HS233" s="49" t="s">
        <v>414</v>
      </c>
      <c r="HT233" s="49">
        <v>0</v>
      </c>
      <c r="HU233" s="49">
        <v>0</v>
      </c>
      <c r="HV233" s="49">
        <v>0</v>
      </c>
      <c r="HW233" s="49">
        <v>0</v>
      </c>
      <c r="HZ233" s="49" t="s">
        <v>414</v>
      </c>
      <c r="IA233">
        <v>0</v>
      </c>
      <c r="IB233">
        <v>0</v>
      </c>
      <c r="IC233">
        <v>0</v>
      </c>
      <c r="ID233">
        <v>0</v>
      </c>
      <c r="IG233" s="49" t="s">
        <v>414</v>
      </c>
      <c r="IH233" s="49">
        <v>0</v>
      </c>
      <c r="II233" s="49">
        <v>0</v>
      </c>
      <c r="IJ233" s="49">
        <v>0</v>
      </c>
      <c r="IK233" s="49">
        <v>0</v>
      </c>
      <c r="IN233" s="49" t="s">
        <v>414</v>
      </c>
      <c r="IO233" s="49">
        <v>0.12</v>
      </c>
      <c r="IP233" s="49">
        <v>0.49</v>
      </c>
      <c r="IQ233" s="49">
        <v>0</v>
      </c>
      <c r="IR233" s="49">
        <v>0</v>
      </c>
      <c r="IU233" s="49" t="s">
        <v>414</v>
      </c>
      <c r="IV233" s="49">
        <v>0</v>
      </c>
      <c r="IW233" s="49">
        <v>0</v>
      </c>
      <c r="IX233" s="49">
        <v>0</v>
      </c>
      <c r="IY233" s="49">
        <v>0</v>
      </c>
      <c r="JB233" s="49" t="s">
        <v>414</v>
      </c>
      <c r="JC233">
        <v>0</v>
      </c>
      <c r="JD233">
        <v>0</v>
      </c>
      <c r="JE233">
        <v>0</v>
      </c>
      <c r="JF233">
        <v>0</v>
      </c>
      <c r="JI233" s="49" t="s">
        <v>414</v>
      </c>
      <c r="JJ233" s="49">
        <v>0</v>
      </c>
      <c r="JK233" s="49">
        <v>0</v>
      </c>
      <c r="JL233" s="49">
        <v>0</v>
      </c>
      <c r="JM233" s="49">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c r="YD233" t="s">
        <v>414</v>
      </c>
      <c r="YE233">
        <v>0.1</v>
      </c>
      <c r="YF233">
        <v>0</v>
      </c>
      <c r="YG233">
        <v>0</v>
      </c>
      <c r="YH233">
        <v>0.69</v>
      </c>
      <c r="YK233" t="s">
        <v>414</v>
      </c>
      <c r="YL233">
        <v>0.12</v>
      </c>
      <c r="YM233">
        <v>0</v>
      </c>
      <c r="YN233">
        <v>0.17</v>
      </c>
      <c r="YO233">
        <v>0.11</v>
      </c>
      <c r="YP233">
        <v>0.39</v>
      </c>
    </row>
    <row r="234" spans="1:666"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9" t="s">
        <v>415</v>
      </c>
      <c r="HF234" s="49">
        <v>0.03</v>
      </c>
      <c r="HG234" s="49">
        <v>0</v>
      </c>
      <c r="HH234" s="49">
        <v>0.06</v>
      </c>
      <c r="HI234" s="49">
        <v>0</v>
      </c>
      <c r="HL234" s="49" t="s">
        <v>415</v>
      </c>
      <c r="HM234" s="49">
        <v>0.04</v>
      </c>
      <c r="HN234" s="49">
        <v>0</v>
      </c>
      <c r="HO234" s="49">
        <v>0</v>
      </c>
      <c r="HP234" s="49">
        <v>0</v>
      </c>
      <c r="HS234" s="49" t="s">
        <v>415</v>
      </c>
      <c r="HT234" s="49">
        <v>0.08</v>
      </c>
      <c r="HU234" s="49">
        <v>0.09</v>
      </c>
      <c r="HV234" s="49">
        <v>0.09</v>
      </c>
      <c r="HW234" s="49">
        <v>0</v>
      </c>
      <c r="HZ234" s="49" t="s">
        <v>415</v>
      </c>
      <c r="IA234">
        <v>0.43</v>
      </c>
      <c r="IB234">
        <v>0</v>
      </c>
      <c r="IC234">
        <v>0.76</v>
      </c>
      <c r="ID234">
        <v>0</v>
      </c>
      <c r="IG234" s="49" t="s">
        <v>415</v>
      </c>
      <c r="IH234" s="49">
        <v>0.14000000000000001</v>
      </c>
      <c r="II234" s="49">
        <v>0.1</v>
      </c>
      <c r="IJ234" s="49">
        <v>0.21</v>
      </c>
      <c r="IK234" s="49">
        <v>0</v>
      </c>
      <c r="IN234" s="49" t="s">
        <v>415</v>
      </c>
      <c r="IO234" s="49">
        <v>0</v>
      </c>
      <c r="IP234" s="49">
        <v>0</v>
      </c>
      <c r="IQ234" s="49">
        <v>0</v>
      </c>
      <c r="IR234" s="49">
        <v>0</v>
      </c>
      <c r="IU234" s="49" t="s">
        <v>415</v>
      </c>
      <c r="IV234" s="49">
        <v>0.24</v>
      </c>
      <c r="IW234" s="49">
        <v>0.2</v>
      </c>
      <c r="IX234" s="49">
        <v>0.34</v>
      </c>
      <c r="IY234" s="49">
        <v>0</v>
      </c>
      <c r="JB234" s="49" t="s">
        <v>415</v>
      </c>
      <c r="JC234">
        <v>0.08</v>
      </c>
      <c r="JD234">
        <v>0</v>
      </c>
      <c r="JE234">
        <v>0.08</v>
      </c>
      <c r="JF234">
        <v>0</v>
      </c>
      <c r="JI234" s="49" t="s">
        <v>415</v>
      </c>
      <c r="JJ234" s="49">
        <v>0.09</v>
      </c>
      <c r="JK234" s="49">
        <v>0</v>
      </c>
      <c r="JL234" s="49">
        <v>0.16</v>
      </c>
      <c r="JM234" s="49">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c r="YD234" t="s">
        <v>415</v>
      </c>
      <c r="YE234">
        <v>0.04</v>
      </c>
      <c r="YF234">
        <v>0</v>
      </c>
      <c r="YG234">
        <v>0</v>
      </c>
      <c r="YH234">
        <v>0</v>
      </c>
      <c r="YK234" t="s">
        <v>415</v>
      </c>
      <c r="YL234">
        <v>0</v>
      </c>
      <c r="YM234">
        <v>0</v>
      </c>
      <c r="YN234">
        <v>0</v>
      </c>
      <c r="YO234">
        <v>0</v>
      </c>
      <c r="YP234">
        <v>0</v>
      </c>
    </row>
    <row r="235" spans="1:666"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9" t="s">
        <v>416</v>
      </c>
      <c r="HF235" s="49">
        <v>0</v>
      </c>
      <c r="HG235" s="49">
        <v>0</v>
      </c>
      <c r="HH235" s="49">
        <v>0</v>
      </c>
      <c r="HI235" s="49">
        <v>0</v>
      </c>
      <c r="HL235" s="49" t="s">
        <v>416</v>
      </c>
      <c r="HM235" s="49">
        <v>0</v>
      </c>
      <c r="HN235" s="49">
        <v>0</v>
      </c>
      <c r="HO235" s="49">
        <v>0</v>
      </c>
      <c r="HP235" s="49">
        <v>0</v>
      </c>
      <c r="HS235" s="49" t="s">
        <v>416</v>
      </c>
      <c r="HT235" s="49">
        <v>0</v>
      </c>
      <c r="HU235" s="49">
        <v>0</v>
      </c>
      <c r="HV235" s="49">
        <v>0</v>
      </c>
      <c r="HW235" s="49">
        <v>0</v>
      </c>
      <c r="HZ235" s="49" t="s">
        <v>416</v>
      </c>
      <c r="IA235">
        <v>0</v>
      </c>
      <c r="IB235">
        <v>0</v>
      </c>
      <c r="IC235">
        <v>0</v>
      </c>
      <c r="ID235">
        <v>0</v>
      </c>
      <c r="IG235" s="49" t="s">
        <v>416</v>
      </c>
      <c r="IH235" s="49">
        <v>0</v>
      </c>
      <c r="II235" s="49">
        <v>0</v>
      </c>
      <c r="IJ235" s="49">
        <v>0</v>
      </c>
      <c r="IK235" s="49">
        <v>0</v>
      </c>
      <c r="IN235" s="49" t="s">
        <v>416</v>
      </c>
      <c r="IO235" s="49">
        <v>0</v>
      </c>
      <c r="IP235" s="49">
        <v>0</v>
      </c>
      <c r="IQ235" s="49">
        <v>0</v>
      </c>
      <c r="IR235" s="49">
        <v>0</v>
      </c>
      <c r="IU235" s="49" t="s">
        <v>416</v>
      </c>
      <c r="IV235" s="49">
        <v>0</v>
      </c>
      <c r="IW235" s="49">
        <v>0</v>
      </c>
      <c r="IX235" s="49">
        <v>0</v>
      </c>
      <c r="IY235" s="49">
        <v>0</v>
      </c>
      <c r="JB235" s="49" t="s">
        <v>416</v>
      </c>
      <c r="JC235">
        <v>0</v>
      </c>
      <c r="JD235">
        <v>0</v>
      </c>
      <c r="JE235">
        <v>0</v>
      </c>
      <c r="JF235">
        <v>0</v>
      </c>
      <c r="JI235" s="49" t="s">
        <v>416</v>
      </c>
      <c r="JJ235" s="49">
        <v>0</v>
      </c>
      <c r="JK235" s="49">
        <v>0</v>
      </c>
      <c r="JL235" s="49">
        <v>0</v>
      </c>
      <c r="JM235" s="49">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row>
    <row r="236" spans="1:666"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9" t="s">
        <v>417</v>
      </c>
      <c r="HF236" s="49">
        <v>0</v>
      </c>
      <c r="HG236" s="49">
        <v>0</v>
      </c>
      <c r="HH236" s="49">
        <v>0</v>
      </c>
      <c r="HI236" s="49">
        <v>0</v>
      </c>
      <c r="HL236" s="49" t="s">
        <v>417</v>
      </c>
      <c r="HM236" s="49">
        <v>0</v>
      </c>
      <c r="HN236" s="49">
        <v>0</v>
      </c>
      <c r="HO236" s="49">
        <v>0</v>
      </c>
      <c r="HP236" s="49">
        <v>0</v>
      </c>
      <c r="HS236" s="49" t="s">
        <v>417</v>
      </c>
      <c r="HT236" s="49">
        <v>0</v>
      </c>
      <c r="HU236" s="49">
        <v>0</v>
      </c>
      <c r="HV236" s="49">
        <v>0</v>
      </c>
      <c r="HW236" s="49">
        <v>0</v>
      </c>
      <c r="HZ236" s="49" t="s">
        <v>417</v>
      </c>
      <c r="IA236">
        <v>0</v>
      </c>
      <c r="IB236">
        <v>0</v>
      </c>
      <c r="IC236">
        <v>0</v>
      </c>
      <c r="ID236">
        <v>0</v>
      </c>
      <c r="IG236" s="49" t="s">
        <v>417</v>
      </c>
      <c r="IH236" s="49">
        <v>0</v>
      </c>
      <c r="II236" s="49">
        <v>0</v>
      </c>
      <c r="IJ236" s="49">
        <v>0</v>
      </c>
      <c r="IK236" s="49">
        <v>0</v>
      </c>
      <c r="IN236" s="49" t="s">
        <v>417</v>
      </c>
      <c r="IO236" s="49">
        <v>0</v>
      </c>
      <c r="IP236" s="49">
        <v>0</v>
      </c>
      <c r="IQ236" s="49">
        <v>0</v>
      </c>
      <c r="IR236" s="49">
        <v>0</v>
      </c>
      <c r="IU236" s="49" t="s">
        <v>417</v>
      </c>
      <c r="IV236" s="49">
        <v>0</v>
      </c>
      <c r="IW236" s="49">
        <v>0</v>
      </c>
      <c r="IX236" s="49">
        <v>0</v>
      </c>
      <c r="IY236" s="49">
        <v>0</v>
      </c>
      <c r="JB236" s="49" t="s">
        <v>417</v>
      </c>
      <c r="JC236">
        <v>0</v>
      </c>
      <c r="JD236">
        <v>0</v>
      </c>
      <c r="JE236">
        <v>0</v>
      </c>
      <c r="JF236">
        <v>0</v>
      </c>
      <c r="JI236" s="49" t="s">
        <v>417</v>
      </c>
      <c r="JJ236" s="49">
        <v>0</v>
      </c>
      <c r="JK236" s="49">
        <v>0</v>
      </c>
      <c r="JL236" s="49">
        <v>0</v>
      </c>
      <c r="JM236" s="49">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7.0000000000000007E-2</v>
      </c>
      <c r="YF236">
        <v>0</v>
      </c>
      <c r="YG236">
        <v>0.13</v>
      </c>
      <c r="YH236">
        <v>0</v>
      </c>
      <c r="YK236" t="s">
        <v>417</v>
      </c>
      <c r="YL236">
        <v>0</v>
      </c>
      <c r="YM236">
        <v>0</v>
      </c>
      <c r="YN236">
        <v>0</v>
      </c>
      <c r="YO236">
        <v>0</v>
      </c>
      <c r="YP236">
        <v>0</v>
      </c>
    </row>
    <row r="237" spans="1:666"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9" t="s">
        <v>418</v>
      </c>
      <c r="HF237" s="49">
        <v>0.04</v>
      </c>
      <c r="HG237" s="49">
        <v>0</v>
      </c>
      <c r="HH237" s="49">
        <v>0.08</v>
      </c>
      <c r="HI237" s="49">
        <v>0</v>
      </c>
      <c r="HL237" s="49" t="s">
        <v>418</v>
      </c>
      <c r="HM237" s="49">
        <v>0</v>
      </c>
      <c r="HN237" s="49">
        <v>0</v>
      </c>
      <c r="HO237" s="49">
        <v>0</v>
      </c>
      <c r="HP237" s="49">
        <v>0</v>
      </c>
      <c r="HS237" s="49" t="s">
        <v>418</v>
      </c>
      <c r="HT237" s="49">
        <v>0</v>
      </c>
      <c r="HU237" s="49">
        <v>0</v>
      </c>
      <c r="HV237" s="49">
        <v>0</v>
      </c>
      <c r="HW237" s="49">
        <v>0</v>
      </c>
      <c r="HZ237" s="49" t="s">
        <v>418</v>
      </c>
      <c r="IA237">
        <v>0</v>
      </c>
      <c r="IB237">
        <v>0</v>
      </c>
      <c r="IC237">
        <v>0</v>
      </c>
      <c r="ID237">
        <v>0</v>
      </c>
      <c r="IG237" s="49" t="s">
        <v>418</v>
      </c>
      <c r="IH237" s="49">
        <v>0</v>
      </c>
      <c r="II237" s="49">
        <v>0</v>
      </c>
      <c r="IJ237" s="49">
        <v>0</v>
      </c>
      <c r="IK237" s="49">
        <v>0</v>
      </c>
      <c r="IN237" s="49" t="s">
        <v>418</v>
      </c>
      <c r="IO237" s="49">
        <v>0</v>
      </c>
      <c r="IP237" s="49">
        <v>0</v>
      </c>
      <c r="IQ237" s="49">
        <v>0</v>
      </c>
      <c r="IR237" s="49">
        <v>0</v>
      </c>
      <c r="IU237" s="49" t="s">
        <v>418</v>
      </c>
      <c r="IV237" s="49">
        <v>0</v>
      </c>
      <c r="IW237" s="49">
        <v>0</v>
      </c>
      <c r="IX237" s="49">
        <v>0</v>
      </c>
      <c r="IY237" s="49">
        <v>0</v>
      </c>
      <c r="JB237" s="49" t="s">
        <v>418</v>
      </c>
      <c r="JC237">
        <v>0.09</v>
      </c>
      <c r="JD237">
        <v>0.34</v>
      </c>
      <c r="JE237">
        <v>0</v>
      </c>
      <c r="JF237">
        <v>0</v>
      </c>
      <c r="JI237" s="49" t="s">
        <v>418</v>
      </c>
      <c r="JJ237" s="49">
        <v>0</v>
      </c>
      <c r="JK237" s="49">
        <v>0</v>
      </c>
      <c r="JL237" s="49">
        <v>0</v>
      </c>
      <c r="JM237" s="49">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c r="YD237" t="s">
        <v>418</v>
      </c>
      <c r="YE237">
        <v>0</v>
      </c>
      <c r="YF237">
        <v>0</v>
      </c>
      <c r="YG237">
        <v>0</v>
      </c>
      <c r="YH237">
        <v>0</v>
      </c>
      <c r="YK237" t="s">
        <v>418</v>
      </c>
      <c r="YL237">
        <v>0</v>
      </c>
      <c r="YM237">
        <v>0</v>
      </c>
      <c r="YN237">
        <v>0</v>
      </c>
      <c r="YO237">
        <v>0</v>
      </c>
      <c r="YP237">
        <v>0</v>
      </c>
    </row>
    <row r="238" spans="1:666"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9" t="s">
        <v>419</v>
      </c>
      <c r="HF238" s="49">
        <v>0</v>
      </c>
      <c r="HG238" s="49">
        <v>0</v>
      </c>
      <c r="HH238" s="49">
        <v>0</v>
      </c>
      <c r="HI238" s="49">
        <v>0</v>
      </c>
      <c r="HL238" s="49" t="s">
        <v>419</v>
      </c>
      <c r="HM238" s="49">
        <v>0</v>
      </c>
      <c r="HN238" s="49">
        <v>0</v>
      </c>
      <c r="HO238" s="49">
        <v>0</v>
      </c>
      <c r="HP238" s="49">
        <v>0</v>
      </c>
      <c r="HS238" s="49" t="s">
        <v>419</v>
      </c>
      <c r="HT238" s="49">
        <v>0</v>
      </c>
      <c r="HU238" s="49">
        <v>0</v>
      </c>
      <c r="HV238" s="49">
        <v>0</v>
      </c>
      <c r="HW238" s="49">
        <v>0</v>
      </c>
      <c r="HZ238" s="49" t="s">
        <v>419</v>
      </c>
      <c r="IA238">
        <v>0</v>
      </c>
      <c r="IB238">
        <v>0</v>
      </c>
      <c r="IC238">
        <v>0</v>
      </c>
      <c r="ID238">
        <v>0</v>
      </c>
      <c r="IG238" s="49" t="s">
        <v>419</v>
      </c>
      <c r="IH238" s="49">
        <v>0</v>
      </c>
      <c r="II238" s="49">
        <v>0</v>
      </c>
      <c r="IJ238" s="49">
        <v>0</v>
      </c>
      <c r="IK238" s="49">
        <v>0</v>
      </c>
      <c r="IN238" s="49" t="s">
        <v>419</v>
      </c>
      <c r="IO238" s="49">
        <v>0</v>
      </c>
      <c r="IP238" s="49">
        <v>0</v>
      </c>
      <c r="IQ238" s="49">
        <v>0</v>
      </c>
      <c r="IR238" s="49">
        <v>0</v>
      </c>
      <c r="IU238" s="49" t="s">
        <v>419</v>
      </c>
      <c r="IV238" s="49">
        <v>0</v>
      </c>
      <c r="IW238" s="49">
        <v>0</v>
      </c>
      <c r="IX238" s="49">
        <v>0</v>
      </c>
      <c r="IY238" s="49">
        <v>0</v>
      </c>
      <c r="JB238" s="49" t="s">
        <v>419</v>
      </c>
      <c r="JC238">
        <v>0</v>
      </c>
      <c r="JD238">
        <v>0</v>
      </c>
      <c r="JE238">
        <v>0</v>
      </c>
      <c r="JF238">
        <v>0</v>
      </c>
      <c r="JI238" s="49" t="s">
        <v>419</v>
      </c>
      <c r="JJ238" s="49">
        <v>0</v>
      </c>
      <c r="JK238" s="49">
        <v>0</v>
      </c>
      <c r="JL238" s="49">
        <v>0</v>
      </c>
      <c r="JM238" s="49">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row>
    <row r="239" spans="1:666"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9" t="s">
        <v>420</v>
      </c>
      <c r="HF239" s="49">
        <v>0</v>
      </c>
      <c r="HG239" s="49">
        <v>0</v>
      </c>
      <c r="HH239" s="49">
        <v>0</v>
      </c>
      <c r="HI239" s="49">
        <v>0</v>
      </c>
      <c r="HL239" s="49" t="s">
        <v>420</v>
      </c>
      <c r="HM239" s="49">
        <v>0</v>
      </c>
      <c r="HN239" s="49">
        <v>0</v>
      </c>
      <c r="HO239" s="49">
        <v>0</v>
      </c>
      <c r="HP239" s="49">
        <v>0</v>
      </c>
      <c r="HS239" s="49" t="s">
        <v>420</v>
      </c>
      <c r="HT239" s="49">
        <v>0</v>
      </c>
      <c r="HU239" s="49">
        <v>0</v>
      </c>
      <c r="HV239" s="49">
        <v>0</v>
      </c>
      <c r="HW239" s="49">
        <v>0</v>
      </c>
      <c r="HZ239" s="49" t="s">
        <v>420</v>
      </c>
      <c r="IA239">
        <v>0.18</v>
      </c>
      <c r="IB239">
        <v>0</v>
      </c>
      <c r="IC239">
        <v>0</v>
      </c>
      <c r="ID239">
        <v>0</v>
      </c>
      <c r="IG239" s="49" t="s">
        <v>420</v>
      </c>
      <c r="IH239" s="49">
        <v>0</v>
      </c>
      <c r="II239" s="49">
        <v>0</v>
      </c>
      <c r="IJ239" s="49">
        <v>0</v>
      </c>
      <c r="IK239" s="49">
        <v>0</v>
      </c>
      <c r="IN239" s="49" t="s">
        <v>420</v>
      </c>
      <c r="IO239" s="49">
        <v>0</v>
      </c>
      <c r="IP239" s="49">
        <v>0</v>
      </c>
      <c r="IQ239" s="49">
        <v>0</v>
      </c>
      <c r="IR239" s="49">
        <v>0</v>
      </c>
      <c r="IU239" s="49" t="s">
        <v>420</v>
      </c>
      <c r="IV239" s="49">
        <v>0</v>
      </c>
      <c r="IW239" s="49">
        <v>0</v>
      </c>
      <c r="IX239" s="49">
        <v>0</v>
      </c>
      <c r="IY239" s="49">
        <v>0</v>
      </c>
      <c r="JB239" s="49" t="s">
        <v>420</v>
      </c>
      <c r="JC239">
        <v>0.19</v>
      </c>
      <c r="JD239">
        <v>0</v>
      </c>
      <c r="JE239">
        <v>0</v>
      </c>
      <c r="JF239">
        <v>0</v>
      </c>
      <c r="JI239" s="49" t="s">
        <v>420</v>
      </c>
      <c r="JJ239" s="49">
        <v>0</v>
      </c>
      <c r="JK239" s="49">
        <v>0</v>
      </c>
      <c r="JL239" s="49">
        <v>0</v>
      </c>
      <c r="JM239" s="4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c r="YD239" t="s">
        <v>420</v>
      </c>
      <c r="YE239">
        <v>0</v>
      </c>
      <c r="YF239">
        <v>0</v>
      </c>
      <c r="YG239">
        <v>0</v>
      </c>
      <c r="YH239">
        <v>0</v>
      </c>
      <c r="YK239" t="s">
        <v>420</v>
      </c>
      <c r="YL239">
        <v>0</v>
      </c>
      <c r="YM239">
        <v>0</v>
      </c>
      <c r="YN239">
        <v>0</v>
      </c>
      <c r="YO239">
        <v>0</v>
      </c>
      <c r="YP239">
        <v>0</v>
      </c>
    </row>
    <row r="240" spans="1:666"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9" t="s">
        <v>421</v>
      </c>
      <c r="HF240" s="49">
        <v>0</v>
      </c>
      <c r="HG240" s="49">
        <v>0</v>
      </c>
      <c r="HH240" s="49">
        <v>0</v>
      </c>
      <c r="HI240" s="49">
        <v>0</v>
      </c>
      <c r="HL240" s="49" t="s">
        <v>421</v>
      </c>
      <c r="HM240" s="49">
        <v>0</v>
      </c>
      <c r="HN240" s="49">
        <v>0</v>
      </c>
      <c r="HO240" s="49">
        <v>0</v>
      </c>
      <c r="HP240" s="49">
        <v>0</v>
      </c>
      <c r="HS240" s="49" t="s">
        <v>421</v>
      </c>
      <c r="HT240" s="49">
        <v>0</v>
      </c>
      <c r="HU240" s="49">
        <v>0</v>
      </c>
      <c r="HV240" s="49">
        <v>0</v>
      </c>
      <c r="HW240" s="49">
        <v>0</v>
      </c>
      <c r="HZ240" s="49" t="s">
        <v>421</v>
      </c>
      <c r="IA240">
        <v>0.06</v>
      </c>
      <c r="IB240">
        <v>0</v>
      </c>
      <c r="IC240">
        <v>0</v>
      </c>
      <c r="ID240">
        <v>0</v>
      </c>
      <c r="IG240" s="49" t="s">
        <v>421</v>
      </c>
      <c r="IH240" s="49">
        <v>0</v>
      </c>
      <c r="II240" s="49">
        <v>0</v>
      </c>
      <c r="IJ240" s="49">
        <v>0</v>
      </c>
      <c r="IK240" s="49">
        <v>0</v>
      </c>
      <c r="IN240" s="49" t="s">
        <v>421</v>
      </c>
      <c r="IO240" s="49">
        <v>0</v>
      </c>
      <c r="IP240" s="49">
        <v>0</v>
      </c>
      <c r="IQ240" s="49">
        <v>0</v>
      </c>
      <c r="IR240" s="49">
        <v>0</v>
      </c>
      <c r="IU240" s="49" t="s">
        <v>421</v>
      </c>
      <c r="IV240" s="49">
        <v>0</v>
      </c>
      <c r="IW240" s="49">
        <v>0</v>
      </c>
      <c r="IX240" s="49">
        <v>0</v>
      </c>
      <c r="IY240" s="49">
        <v>0</v>
      </c>
      <c r="JB240" s="49" t="s">
        <v>421</v>
      </c>
      <c r="JC240">
        <v>0</v>
      </c>
      <c r="JD240">
        <v>0</v>
      </c>
      <c r="JE240">
        <v>0</v>
      </c>
      <c r="JF240">
        <v>0</v>
      </c>
      <c r="JI240" s="49" t="s">
        <v>421</v>
      </c>
      <c r="JJ240" s="49">
        <v>0</v>
      </c>
      <c r="JK240" s="49">
        <v>0</v>
      </c>
      <c r="JL240" s="49">
        <v>0</v>
      </c>
      <c r="JM240" s="49">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c r="YD240" t="s">
        <v>421</v>
      </c>
      <c r="YE240">
        <v>0</v>
      </c>
      <c r="YF240">
        <v>0</v>
      </c>
      <c r="YG240">
        <v>0</v>
      </c>
      <c r="YH240">
        <v>0</v>
      </c>
      <c r="YK240" t="s">
        <v>421</v>
      </c>
      <c r="YL240">
        <v>0.05</v>
      </c>
      <c r="YM240">
        <v>0</v>
      </c>
      <c r="YN240">
        <v>7.0000000000000007E-2</v>
      </c>
      <c r="YO240">
        <v>0</v>
      </c>
      <c r="YP240">
        <v>0.34</v>
      </c>
    </row>
    <row r="241" spans="1:666"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9" t="s">
        <v>422</v>
      </c>
      <c r="HF241" s="49">
        <v>0</v>
      </c>
      <c r="HG241" s="49">
        <v>0</v>
      </c>
      <c r="HH241" s="49">
        <v>0</v>
      </c>
      <c r="HI241" s="49">
        <v>0</v>
      </c>
      <c r="HL241" s="49" t="s">
        <v>422</v>
      </c>
      <c r="HM241" s="49">
        <v>0</v>
      </c>
      <c r="HN241" s="49">
        <v>0</v>
      </c>
      <c r="HO241" s="49">
        <v>0</v>
      </c>
      <c r="HP241" s="49">
        <v>0</v>
      </c>
      <c r="HS241" s="49" t="s">
        <v>422</v>
      </c>
      <c r="HT241" s="49">
        <v>0</v>
      </c>
      <c r="HU241" s="49">
        <v>0</v>
      </c>
      <c r="HV241" s="49">
        <v>0</v>
      </c>
      <c r="HW241" s="49">
        <v>0</v>
      </c>
      <c r="HZ241" s="49" t="s">
        <v>422</v>
      </c>
      <c r="IA241">
        <v>0</v>
      </c>
      <c r="IB241">
        <v>0</v>
      </c>
      <c r="IC241">
        <v>0</v>
      </c>
      <c r="ID241">
        <v>0</v>
      </c>
      <c r="IG241" s="49" t="s">
        <v>422</v>
      </c>
      <c r="IH241" s="49">
        <v>0</v>
      </c>
      <c r="II241" s="49">
        <v>0</v>
      </c>
      <c r="IJ241" s="49">
        <v>0</v>
      </c>
      <c r="IK241" s="49">
        <v>0</v>
      </c>
      <c r="IN241" s="49" t="s">
        <v>422</v>
      </c>
      <c r="IO241" s="49">
        <v>0</v>
      </c>
      <c r="IP241" s="49">
        <v>0</v>
      </c>
      <c r="IQ241" s="49">
        <v>0</v>
      </c>
      <c r="IR241" s="49">
        <v>0</v>
      </c>
      <c r="IU241" s="49" t="s">
        <v>422</v>
      </c>
      <c r="IV241" s="49">
        <v>0</v>
      </c>
      <c r="IW241" s="49">
        <v>0</v>
      </c>
      <c r="IX241" s="49">
        <v>0</v>
      </c>
      <c r="IY241" s="49">
        <v>0</v>
      </c>
      <c r="JB241" s="49" t="s">
        <v>422</v>
      </c>
      <c r="JC241">
        <v>0</v>
      </c>
      <c r="JD241">
        <v>0</v>
      </c>
      <c r="JE241">
        <v>0</v>
      </c>
      <c r="JF241">
        <v>0</v>
      </c>
      <c r="JI241" s="49" t="s">
        <v>422</v>
      </c>
      <c r="JJ241" s="49">
        <v>0</v>
      </c>
      <c r="JK241" s="49">
        <v>0</v>
      </c>
      <c r="JL241" s="49">
        <v>0</v>
      </c>
      <c r="JM241" s="49">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c r="YD241" t="s">
        <v>422</v>
      </c>
      <c r="YE241">
        <v>0</v>
      </c>
      <c r="YF241">
        <v>0</v>
      </c>
      <c r="YG241">
        <v>0</v>
      </c>
      <c r="YH241">
        <v>0</v>
      </c>
      <c r="YK241" t="s">
        <v>422</v>
      </c>
      <c r="YL241">
        <v>0.06</v>
      </c>
      <c r="YM241">
        <v>0</v>
      </c>
      <c r="YN241">
        <v>0.08</v>
      </c>
      <c r="YO241">
        <v>0.1</v>
      </c>
      <c r="YP241">
        <v>0</v>
      </c>
    </row>
    <row r="242" spans="1:666"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9" t="s">
        <v>423</v>
      </c>
      <c r="HF242" s="49">
        <v>0</v>
      </c>
      <c r="HG242" s="49">
        <v>0</v>
      </c>
      <c r="HH242" s="49">
        <v>0</v>
      </c>
      <c r="HI242" s="49">
        <v>0</v>
      </c>
      <c r="HL242" s="49" t="s">
        <v>423</v>
      </c>
      <c r="HM242" s="49">
        <v>0</v>
      </c>
      <c r="HN242" s="49">
        <v>0</v>
      </c>
      <c r="HO242" s="49">
        <v>0</v>
      </c>
      <c r="HP242" s="49">
        <v>0</v>
      </c>
      <c r="HS242" s="49" t="s">
        <v>423</v>
      </c>
      <c r="HT242" s="49">
        <v>0</v>
      </c>
      <c r="HU242" s="49">
        <v>0</v>
      </c>
      <c r="HV242" s="49">
        <v>0</v>
      </c>
      <c r="HW242" s="49">
        <v>0</v>
      </c>
      <c r="HZ242" s="49" t="s">
        <v>423</v>
      </c>
      <c r="IA242">
        <v>0</v>
      </c>
      <c r="IB242">
        <v>0</v>
      </c>
      <c r="IC242">
        <v>0</v>
      </c>
      <c r="ID242">
        <v>0</v>
      </c>
      <c r="IG242" s="49" t="s">
        <v>423</v>
      </c>
      <c r="IH242" s="49">
        <v>0</v>
      </c>
      <c r="II242" s="49">
        <v>0</v>
      </c>
      <c r="IJ242" s="49">
        <v>0</v>
      </c>
      <c r="IK242" s="49">
        <v>0</v>
      </c>
      <c r="IN242" s="49" t="s">
        <v>423</v>
      </c>
      <c r="IO242" s="49">
        <v>0</v>
      </c>
      <c r="IP242" s="49">
        <v>0</v>
      </c>
      <c r="IQ242" s="49">
        <v>0</v>
      </c>
      <c r="IR242" s="49">
        <v>0</v>
      </c>
      <c r="IU242" s="49" t="s">
        <v>423</v>
      </c>
      <c r="IV242" s="49">
        <v>0</v>
      </c>
      <c r="IW242" s="49">
        <v>0</v>
      </c>
      <c r="IX242" s="49">
        <v>0</v>
      </c>
      <c r="IY242" s="49">
        <v>0</v>
      </c>
      <c r="JB242" s="49" t="s">
        <v>423</v>
      </c>
      <c r="JC242">
        <v>0</v>
      </c>
      <c r="JD242">
        <v>0</v>
      </c>
      <c r="JE242">
        <v>0</v>
      </c>
      <c r="JF242">
        <v>0</v>
      </c>
      <c r="JI242" s="49" t="s">
        <v>423</v>
      </c>
      <c r="JJ242" s="49">
        <v>0</v>
      </c>
      <c r="JK242" s="49">
        <v>0</v>
      </c>
      <c r="JL242" s="49">
        <v>0</v>
      </c>
      <c r="JM242" s="49">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row>
    <row r="243" spans="1:666"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9" t="s">
        <v>424</v>
      </c>
      <c r="HF243" s="49">
        <v>0.11</v>
      </c>
      <c r="HG243" s="49">
        <v>0</v>
      </c>
      <c r="HH243" s="49">
        <v>0</v>
      </c>
      <c r="HI243" s="49">
        <v>0</v>
      </c>
      <c r="HL243" s="49" t="s">
        <v>424</v>
      </c>
      <c r="HM243" s="49">
        <v>0</v>
      </c>
      <c r="HN243" s="49">
        <v>0</v>
      </c>
      <c r="HO243" s="49">
        <v>0</v>
      </c>
      <c r="HP243" s="49">
        <v>0</v>
      </c>
      <c r="HS243" s="49" t="s">
        <v>424</v>
      </c>
      <c r="HT243" s="49">
        <v>0</v>
      </c>
      <c r="HU243" s="49">
        <v>0</v>
      </c>
      <c r="HV243" s="49">
        <v>0</v>
      </c>
      <c r="HW243" s="49">
        <v>0</v>
      </c>
      <c r="HZ243" s="49" t="s">
        <v>424</v>
      </c>
      <c r="IA243">
        <v>0</v>
      </c>
      <c r="IB243">
        <v>0</v>
      </c>
      <c r="IC243">
        <v>0</v>
      </c>
      <c r="ID243">
        <v>0</v>
      </c>
      <c r="IG243" s="49" t="s">
        <v>424</v>
      </c>
      <c r="IH243" s="49">
        <v>0</v>
      </c>
      <c r="II243" s="49">
        <v>0</v>
      </c>
      <c r="IJ243" s="49">
        <v>0</v>
      </c>
      <c r="IK243" s="49">
        <v>0</v>
      </c>
      <c r="IN243" s="49" t="s">
        <v>424</v>
      </c>
      <c r="IO243" s="49">
        <v>0</v>
      </c>
      <c r="IP243" s="49">
        <v>0</v>
      </c>
      <c r="IQ243" s="49">
        <v>0</v>
      </c>
      <c r="IR243" s="49">
        <v>0</v>
      </c>
      <c r="IU243" s="49" t="s">
        <v>424</v>
      </c>
      <c r="IV243" s="49">
        <v>0</v>
      </c>
      <c r="IW243" s="49">
        <v>0</v>
      </c>
      <c r="IX243" s="49">
        <v>0</v>
      </c>
      <c r="IY243" s="49">
        <v>0</v>
      </c>
      <c r="JB243" s="49" t="s">
        <v>424</v>
      </c>
      <c r="JC243">
        <v>0</v>
      </c>
      <c r="JD243">
        <v>0</v>
      </c>
      <c r="JE243">
        <v>0</v>
      </c>
      <c r="JF243">
        <v>0</v>
      </c>
      <c r="JI243" s="49" t="s">
        <v>424</v>
      </c>
      <c r="JJ243" s="49">
        <v>0</v>
      </c>
      <c r="JK243" s="49">
        <v>0</v>
      </c>
      <c r="JL243" s="49">
        <v>0</v>
      </c>
      <c r="JM243" s="49">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c r="YD243" t="s">
        <v>424</v>
      </c>
      <c r="YE243">
        <v>2.09</v>
      </c>
      <c r="YF243">
        <v>0</v>
      </c>
      <c r="YG243">
        <v>3.22</v>
      </c>
      <c r="YH243">
        <v>0.7</v>
      </c>
      <c r="YK243" t="s">
        <v>424</v>
      </c>
      <c r="YL243">
        <v>0.78</v>
      </c>
      <c r="YM243">
        <v>0</v>
      </c>
      <c r="YN243">
        <v>0.85</v>
      </c>
      <c r="YO243">
        <v>0.64</v>
      </c>
      <c r="YP243">
        <v>1.73</v>
      </c>
    </row>
    <row r="244" spans="1:666"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9" t="s">
        <v>425</v>
      </c>
      <c r="HF244" s="49">
        <v>0.43</v>
      </c>
      <c r="HG244" s="49">
        <v>0</v>
      </c>
      <c r="HH244" s="49">
        <v>0</v>
      </c>
      <c r="HI244" s="49">
        <v>2.41</v>
      </c>
      <c r="HL244" s="49" t="s">
        <v>425</v>
      </c>
      <c r="HM244" s="49">
        <v>0</v>
      </c>
      <c r="HN244" s="49">
        <v>0</v>
      </c>
      <c r="HO244" s="49">
        <v>0</v>
      </c>
      <c r="HP244" s="49">
        <v>0</v>
      </c>
      <c r="HS244" s="49" t="s">
        <v>425</v>
      </c>
      <c r="HT244" s="49">
        <v>0.03</v>
      </c>
      <c r="HU244" s="49">
        <v>0</v>
      </c>
      <c r="HV244" s="49">
        <v>0.06</v>
      </c>
      <c r="HW244" s="49">
        <v>0</v>
      </c>
      <c r="HZ244" s="49" t="s">
        <v>425</v>
      </c>
      <c r="IA244">
        <v>0.04</v>
      </c>
      <c r="IB244">
        <v>0.19</v>
      </c>
      <c r="IC244">
        <v>0</v>
      </c>
      <c r="ID244">
        <v>0</v>
      </c>
      <c r="IG244" s="49" t="s">
        <v>425</v>
      </c>
      <c r="IH244" s="49">
        <v>0</v>
      </c>
      <c r="II244" s="49">
        <v>0</v>
      </c>
      <c r="IJ244" s="49">
        <v>0</v>
      </c>
      <c r="IK244" s="49">
        <v>0</v>
      </c>
      <c r="IN244" s="49" t="s">
        <v>425</v>
      </c>
      <c r="IO244" s="49">
        <v>7.0000000000000007E-2</v>
      </c>
      <c r="IP244" s="49">
        <v>0.28000000000000003</v>
      </c>
      <c r="IQ244" s="49">
        <v>0</v>
      </c>
      <c r="IR244" s="49">
        <v>0</v>
      </c>
      <c r="IU244" s="49" t="s">
        <v>425</v>
      </c>
      <c r="IV244" s="49">
        <v>0</v>
      </c>
      <c r="IW244" s="49">
        <v>0</v>
      </c>
      <c r="IX244" s="49">
        <v>0</v>
      </c>
      <c r="IY244" s="49">
        <v>0</v>
      </c>
      <c r="JB244" s="49" t="s">
        <v>425</v>
      </c>
      <c r="JC244">
        <v>0</v>
      </c>
      <c r="JD244">
        <v>0</v>
      </c>
      <c r="JE244">
        <v>0</v>
      </c>
      <c r="JF244">
        <v>0</v>
      </c>
      <c r="JI244" s="49" t="s">
        <v>425</v>
      </c>
      <c r="JJ244" s="49">
        <v>0</v>
      </c>
      <c r="JK244" s="49">
        <v>0</v>
      </c>
      <c r="JL244" s="49">
        <v>0</v>
      </c>
      <c r="JM244" s="49">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c r="YD244" t="s">
        <v>425</v>
      </c>
      <c r="YE244">
        <v>0.06</v>
      </c>
      <c r="YF244">
        <v>0</v>
      </c>
      <c r="YG244">
        <v>0.12</v>
      </c>
      <c r="YH244">
        <v>0</v>
      </c>
      <c r="YK244" t="s">
        <v>425</v>
      </c>
      <c r="YL244">
        <v>0.33</v>
      </c>
      <c r="YM244">
        <v>0</v>
      </c>
      <c r="YN244">
        <v>0.47</v>
      </c>
      <c r="YO244">
        <v>0.59</v>
      </c>
      <c r="YP244">
        <v>0</v>
      </c>
    </row>
    <row r="245" spans="1:666"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9" t="s">
        <v>426</v>
      </c>
      <c r="HF245" s="49">
        <v>0.56999999999999995</v>
      </c>
      <c r="HG245" s="49">
        <v>0</v>
      </c>
      <c r="HH245" s="49">
        <v>0.11</v>
      </c>
      <c r="HI245" s="49">
        <v>0</v>
      </c>
      <c r="HL245" s="49" t="s">
        <v>426</v>
      </c>
      <c r="HM245" s="49">
        <v>0</v>
      </c>
      <c r="HN245" s="49">
        <v>0</v>
      </c>
      <c r="HO245" s="49">
        <v>0</v>
      </c>
      <c r="HP245" s="49">
        <v>0</v>
      </c>
      <c r="HS245" s="49" t="s">
        <v>426</v>
      </c>
      <c r="HT245" s="49">
        <v>0</v>
      </c>
      <c r="HU245" s="49">
        <v>0</v>
      </c>
      <c r="HV245" s="49">
        <v>0</v>
      </c>
      <c r="HW245" s="49">
        <v>0</v>
      </c>
      <c r="HZ245" s="49" t="s">
        <v>426</v>
      </c>
      <c r="IA245">
        <v>0</v>
      </c>
      <c r="IB245">
        <v>0</v>
      </c>
      <c r="IC245">
        <v>0</v>
      </c>
      <c r="ID245">
        <v>0</v>
      </c>
      <c r="IG245" s="49" t="s">
        <v>426</v>
      </c>
      <c r="IH245" s="49">
        <v>0</v>
      </c>
      <c r="II245" s="49">
        <v>0</v>
      </c>
      <c r="IJ245" s="49">
        <v>0</v>
      </c>
      <c r="IK245" s="49">
        <v>0</v>
      </c>
      <c r="IN245" s="49" t="s">
        <v>426</v>
      </c>
      <c r="IO245" s="49">
        <v>0</v>
      </c>
      <c r="IP245" s="49">
        <v>0</v>
      </c>
      <c r="IQ245" s="49">
        <v>0</v>
      </c>
      <c r="IR245" s="49">
        <v>0</v>
      </c>
      <c r="IU245" s="49" t="s">
        <v>426</v>
      </c>
      <c r="IV245" s="49">
        <v>0</v>
      </c>
      <c r="IW245" s="49">
        <v>0</v>
      </c>
      <c r="IX245" s="49">
        <v>0</v>
      </c>
      <c r="IY245" s="49">
        <v>0</v>
      </c>
      <c r="JB245" s="49" t="s">
        <v>426</v>
      </c>
      <c r="JC245">
        <v>0</v>
      </c>
      <c r="JD245">
        <v>0</v>
      </c>
      <c r="JE245">
        <v>0</v>
      </c>
      <c r="JF245">
        <v>0</v>
      </c>
      <c r="JI245" s="49" t="s">
        <v>426</v>
      </c>
      <c r="JJ245" s="49">
        <v>0</v>
      </c>
      <c r="JK245" s="49">
        <v>0</v>
      </c>
      <c r="JL245" s="49">
        <v>0</v>
      </c>
      <c r="JM245" s="49">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c r="YD245" t="s">
        <v>426</v>
      </c>
      <c r="YE245">
        <v>0.08</v>
      </c>
      <c r="YF245">
        <v>0</v>
      </c>
      <c r="YG245">
        <v>0.16</v>
      </c>
      <c r="YH245">
        <v>0</v>
      </c>
      <c r="YK245" t="s">
        <v>426</v>
      </c>
      <c r="YL245">
        <v>0</v>
      </c>
      <c r="YM245">
        <v>0</v>
      </c>
      <c r="YN245">
        <v>0</v>
      </c>
      <c r="YO245">
        <v>0</v>
      </c>
      <c r="YP245">
        <v>0</v>
      </c>
    </row>
    <row r="246" spans="1:666"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9" t="s">
        <v>427</v>
      </c>
      <c r="HF246" s="49">
        <v>0</v>
      </c>
      <c r="HG246" s="49">
        <v>0</v>
      </c>
      <c r="HH246" s="49">
        <v>0</v>
      </c>
      <c r="HI246" s="49">
        <v>0</v>
      </c>
      <c r="HL246" s="49" t="s">
        <v>427</v>
      </c>
      <c r="HM246" s="49">
        <v>0</v>
      </c>
      <c r="HN246" s="49">
        <v>0</v>
      </c>
      <c r="HO246" s="49">
        <v>0</v>
      </c>
      <c r="HP246" s="49">
        <v>0</v>
      </c>
      <c r="HS246" s="49" t="s">
        <v>427</v>
      </c>
      <c r="HT246" s="49">
        <v>0</v>
      </c>
      <c r="HU246" s="49">
        <v>0</v>
      </c>
      <c r="HV246" s="49">
        <v>0</v>
      </c>
      <c r="HW246" s="49">
        <v>0</v>
      </c>
      <c r="HZ246" s="49" t="s">
        <v>427</v>
      </c>
      <c r="IA246">
        <v>0</v>
      </c>
      <c r="IB246">
        <v>0</v>
      </c>
      <c r="IC246">
        <v>0</v>
      </c>
      <c r="ID246">
        <v>0</v>
      </c>
      <c r="IG246" s="49" t="s">
        <v>427</v>
      </c>
      <c r="IH246" s="49">
        <v>0</v>
      </c>
      <c r="II246" s="49">
        <v>0</v>
      </c>
      <c r="IJ246" s="49">
        <v>0</v>
      </c>
      <c r="IK246" s="49">
        <v>0</v>
      </c>
      <c r="IN246" s="49" t="s">
        <v>427</v>
      </c>
      <c r="IO246" s="49">
        <v>0</v>
      </c>
      <c r="IP246" s="49">
        <v>0</v>
      </c>
      <c r="IQ246" s="49">
        <v>0</v>
      </c>
      <c r="IR246" s="49">
        <v>0</v>
      </c>
      <c r="IU246" s="49" t="s">
        <v>427</v>
      </c>
      <c r="IV246" s="49">
        <v>0</v>
      </c>
      <c r="IW246" s="49">
        <v>0</v>
      </c>
      <c r="IX246" s="49">
        <v>0</v>
      </c>
      <c r="IY246" s="49">
        <v>0</v>
      </c>
      <c r="JB246" s="49" t="s">
        <v>427</v>
      </c>
      <c r="JC246">
        <v>0</v>
      </c>
      <c r="JD246">
        <v>0</v>
      </c>
      <c r="JE246">
        <v>0</v>
      </c>
      <c r="JF246">
        <v>0</v>
      </c>
      <c r="JI246" s="49" t="s">
        <v>427</v>
      </c>
      <c r="JJ246" s="49">
        <v>0</v>
      </c>
      <c r="JK246" s="49">
        <v>0</v>
      </c>
      <c r="JL246" s="49">
        <v>0</v>
      </c>
      <c r="JM246" s="49">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c r="YD246" t="s">
        <v>427</v>
      </c>
      <c r="YE246">
        <v>0.1</v>
      </c>
      <c r="YF246">
        <v>0</v>
      </c>
      <c r="YG246">
        <v>0</v>
      </c>
      <c r="YH246">
        <v>0</v>
      </c>
      <c r="YK246" t="s">
        <v>427</v>
      </c>
      <c r="YL246">
        <v>0</v>
      </c>
      <c r="YM246">
        <v>0</v>
      </c>
      <c r="YN246">
        <v>0</v>
      </c>
      <c r="YO246">
        <v>0</v>
      </c>
      <c r="YP246">
        <v>0</v>
      </c>
    </row>
    <row r="247" spans="1:666"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9" t="s">
        <v>428</v>
      </c>
      <c r="HF247" s="49">
        <v>0</v>
      </c>
      <c r="HG247" s="49">
        <v>0</v>
      </c>
      <c r="HH247" s="49">
        <v>0</v>
      </c>
      <c r="HI247" s="49">
        <v>0</v>
      </c>
      <c r="HL247" s="49" t="s">
        <v>428</v>
      </c>
      <c r="HM247" s="49">
        <v>0</v>
      </c>
      <c r="HN247" s="49">
        <v>0</v>
      </c>
      <c r="HO247" s="49">
        <v>0</v>
      </c>
      <c r="HP247" s="49">
        <v>0</v>
      </c>
      <c r="HS247" s="49" t="s">
        <v>428</v>
      </c>
      <c r="HT247" s="49">
        <v>0</v>
      </c>
      <c r="HU247" s="49">
        <v>0</v>
      </c>
      <c r="HV247" s="49">
        <v>0</v>
      </c>
      <c r="HW247" s="49">
        <v>0</v>
      </c>
      <c r="HZ247" s="49" t="s">
        <v>428</v>
      </c>
      <c r="IA247">
        <v>0</v>
      </c>
      <c r="IB247">
        <v>0</v>
      </c>
      <c r="IC247">
        <v>0</v>
      </c>
      <c r="ID247">
        <v>0</v>
      </c>
      <c r="IG247" s="49" t="s">
        <v>428</v>
      </c>
      <c r="IH247" s="49">
        <v>0</v>
      </c>
      <c r="II247" s="49">
        <v>0</v>
      </c>
      <c r="IJ247" s="49">
        <v>0</v>
      </c>
      <c r="IK247" s="49">
        <v>0</v>
      </c>
      <c r="IN247" s="49" t="s">
        <v>428</v>
      </c>
      <c r="IO247" s="49">
        <v>0</v>
      </c>
      <c r="IP247" s="49">
        <v>0</v>
      </c>
      <c r="IQ247" s="49">
        <v>0</v>
      </c>
      <c r="IR247" s="49">
        <v>0</v>
      </c>
      <c r="IU247" s="49" t="s">
        <v>428</v>
      </c>
      <c r="IV247" s="49">
        <v>0</v>
      </c>
      <c r="IW247" s="49">
        <v>0</v>
      </c>
      <c r="IX247" s="49">
        <v>0</v>
      </c>
      <c r="IY247" s="49">
        <v>0</v>
      </c>
      <c r="JB247" s="49" t="s">
        <v>428</v>
      </c>
      <c r="JC247">
        <v>0</v>
      </c>
      <c r="JD247">
        <v>0</v>
      </c>
      <c r="JE247">
        <v>0</v>
      </c>
      <c r="JF247">
        <v>0</v>
      </c>
      <c r="JI247" s="49" t="s">
        <v>428</v>
      </c>
      <c r="JJ247" s="49">
        <v>0</v>
      </c>
      <c r="JK247" s="49">
        <v>0</v>
      </c>
      <c r="JL247" s="49">
        <v>0</v>
      </c>
      <c r="JM247" s="49">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c r="YD247" t="s">
        <v>428</v>
      </c>
      <c r="YE247">
        <v>0</v>
      </c>
      <c r="YF247">
        <v>0</v>
      </c>
      <c r="YG247">
        <v>0</v>
      </c>
      <c r="YH247">
        <v>0</v>
      </c>
      <c r="YK247" t="s">
        <v>428</v>
      </c>
      <c r="YL247">
        <v>0</v>
      </c>
      <c r="YM247">
        <v>0</v>
      </c>
      <c r="YN247">
        <v>0</v>
      </c>
      <c r="YO247">
        <v>0</v>
      </c>
      <c r="YP247">
        <v>0</v>
      </c>
    </row>
    <row r="248" spans="1:666"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9" t="s">
        <v>429</v>
      </c>
      <c r="HF248" s="49">
        <v>0</v>
      </c>
      <c r="HG248" s="49">
        <v>0</v>
      </c>
      <c r="HH248" s="49">
        <v>0</v>
      </c>
      <c r="HI248" s="49">
        <v>0</v>
      </c>
      <c r="HL248" s="49" t="s">
        <v>429</v>
      </c>
      <c r="HM248" s="49">
        <v>0</v>
      </c>
      <c r="HN248" s="49">
        <v>0</v>
      </c>
      <c r="HO248" s="49">
        <v>0</v>
      </c>
      <c r="HP248" s="49">
        <v>0</v>
      </c>
      <c r="HS248" s="49" t="s">
        <v>429</v>
      </c>
      <c r="HT248" s="49">
        <v>0</v>
      </c>
      <c r="HU248" s="49">
        <v>0</v>
      </c>
      <c r="HV248" s="49">
        <v>0</v>
      </c>
      <c r="HW248" s="49">
        <v>0</v>
      </c>
      <c r="HZ248" s="49" t="s">
        <v>429</v>
      </c>
      <c r="IA248">
        <v>0</v>
      </c>
      <c r="IB248">
        <v>0</v>
      </c>
      <c r="IC248">
        <v>0</v>
      </c>
      <c r="ID248">
        <v>0</v>
      </c>
      <c r="IG248" s="49" t="s">
        <v>429</v>
      </c>
      <c r="IH248" s="49">
        <v>0</v>
      </c>
      <c r="II248" s="49">
        <v>0</v>
      </c>
      <c r="IJ248" s="49">
        <v>0</v>
      </c>
      <c r="IK248" s="49">
        <v>0</v>
      </c>
      <c r="IN248" s="49" t="s">
        <v>429</v>
      </c>
      <c r="IO248" s="49">
        <v>0</v>
      </c>
      <c r="IP248" s="49">
        <v>0</v>
      </c>
      <c r="IQ248" s="49">
        <v>0</v>
      </c>
      <c r="IR248" s="49">
        <v>0</v>
      </c>
      <c r="IU248" s="49" t="s">
        <v>429</v>
      </c>
      <c r="IV248" s="49">
        <v>0</v>
      </c>
      <c r="IW248" s="49">
        <v>0</v>
      </c>
      <c r="IX248" s="49">
        <v>0</v>
      </c>
      <c r="IY248" s="49">
        <v>0</v>
      </c>
      <c r="JB248" s="49" t="s">
        <v>429</v>
      </c>
      <c r="JC248">
        <v>0</v>
      </c>
      <c r="JD248">
        <v>0</v>
      </c>
      <c r="JE248">
        <v>0</v>
      </c>
      <c r="JF248">
        <v>0</v>
      </c>
      <c r="JI248" s="49" t="s">
        <v>429</v>
      </c>
      <c r="JJ248" s="49">
        <v>0</v>
      </c>
      <c r="JK248" s="49">
        <v>0</v>
      </c>
      <c r="JL248" s="49">
        <v>0</v>
      </c>
      <c r="JM248" s="49">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row>
    <row r="249" spans="1:666"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9" t="s">
        <v>430</v>
      </c>
      <c r="HF249" s="49">
        <v>0</v>
      </c>
      <c r="HG249" s="49">
        <v>0</v>
      </c>
      <c r="HH249" s="49">
        <v>0</v>
      </c>
      <c r="HI249" s="49">
        <v>0</v>
      </c>
      <c r="HL249" s="49" t="s">
        <v>430</v>
      </c>
      <c r="HM249" s="49">
        <v>0</v>
      </c>
      <c r="HN249" s="49">
        <v>0</v>
      </c>
      <c r="HO249" s="49">
        <v>0</v>
      </c>
      <c r="HP249" s="49">
        <v>0</v>
      </c>
      <c r="HS249" s="49" t="s">
        <v>430</v>
      </c>
      <c r="HT249" s="49">
        <v>0</v>
      </c>
      <c r="HU249" s="49">
        <v>0</v>
      </c>
      <c r="HV249" s="49">
        <v>0</v>
      </c>
      <c r="HW249" s="49">
        <v>0</v>
      </c>
      <c r="HZ249" s="49" t="s">
        <v>430</v>
      </c>
      <c r="IA249">
        <v>0</v>
      </c>
      <c r="IB249">
        <v>0</v>
      </c>
      <c r="IC249">
        <v>0</v>
      </c>
      <c r="ID249">
        <v>0</v>
      </c>
      <c r="IG249" s="49" t="s">
        <v>430</v>
      </c>
      <c r="IH249" s="49">
        <v>0</v>
      </c>
      <c r="II249" s="49">
        <v>0</v>
      </c>
      <c r="IJ249" s="49">
        <v>0</v>
      </c>
      <c r="IK249" s="49">
        <v>0</v>
      </c>
      <c r="IN249" s="49" t="s">
        <v>430</v>
      </c>
      <c r="IO249" s="49">
        <v>0.09</v>
      </c>
      <c r="IP249" s="49">
        <v>0</v>
      </c>
      <c r="IQ249" s="49">
        <v>0.16</v>
      </c>
      <c r="IR249" s="49">
        <v>0</v>
      </c>
      <c r="IU249" s="49" t="s">
        <v>430</v>
      </c>
      <c r="IV249" s="49">
        <v>0</v>
      </c>
      <c r="IW249" s="49">
        <v>0</v>
      </c>
      <c r="IX249" s="49">
        <v>0</v>
      </c>
      <c r="IY249" s="49">
        <v>0</v>
      </c>
      <c r="JB249" s="49" t="s">
        <v>430</v>
      </c>
      <c r="JC249">
        <v>0</v>
      </c>
      <c r="JD249">
        <v>0</v>
      </c>
      <c r="JE249">
        <v>0</v>
      </c>
      <c r="JF249">
        <v>0</v>
      </c>
      <c r="JI249" s="49" t="s">
        <v>430</v>
      </c>
      <c r="JJ249" s="49">
        <v>0</v>
      </c>
      <c r="JK249" s="49">
        <v>0</v>
      </c>
      <c r="JL249" s="49">
        <v>0</v>
      </c>
      <c r="JM249" s="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row>
    <row r="250" spans="1:666"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9" t="s">
        <v>431</v>
      </c>
      <c r="HF250" s="49">
        <v>0</v>
      </c>
      <c r="HG250" s="49">
        <v>0</v>
      </c>
      <c r="HH250" s="49">
        <v>0</v>
      </c>
      <c r="HI250" s="49">
        <v>0</v>
      </c>
      <c r="HL250" s="49" t="s">
        <v>431</v>
      </c>
      <c r="HM250" s="49">
        <v>0</v>
      </c>
      <c r="HN250" s="49">
        <v>0</v>
      </c>
      <c r="HO250" s="49">
        <v>0</v>
      </c>
      <c r="HP250" s="49">
        <v>0</v>
      </c>
      <c r="HS250" s="49" t="s">
        <v>431</v>
      </c>
      <c r="HT250" s="49">
        <v>0</v>
      </c>
      <c r="HU250" s="49">
        <v>0</v>
      </c>
      <c r="HV250" s="49">
        <v>0</v>
      </c>
      <c r="HW250" s="49">
        <v>0</v>
      </c>
      <c r="HZ250" s="49" t="s">
        <v>431</v>
      </c>
      <c r="IA250">
        <v>0</v>
      </c>
      <c r="IB250">
        <v>0</v>
      </c>
      <c r="IC250">
        <v>0</v>
      </c>
      <c r="ID250">
        <v>0</v>
      </c>
      <c r="IG250" s="49" t="s">
        <v>431</v>
      </c>
      <c r="IH250" s="49">
        <v>0</v>
      </c>
      <c r="II250" s="49">
        <v>0</v>
      </c>
      <c r="IJ250" s="49">
        <v>0</v>
      </c>
      <c r="IK250" s="49">
        <v>0</v>
      </c>
      <c r="IN250" s="49" t="s">
        <v>431</v>
      </c>
      <c r="IO250" s="49">
        <v>0</v>
      </c>
      <c r="IP250" s="49">
        <v>0</v>
      </c>
      <c r="IQ250" s="49">
        <v>0</v>
      </c>
      <c r="IR250" s="49">
        <v>0</v>
      </c>
      <c r="IU250" s="49" t="s">
        <v>431</v>
      </c>
      <c r="IV250" s="49">
        <v>0</v>
      </c>
      <c r="IW250" s="49">
        <v>0</v>
      </c>
      <c r="IX250" s="49">
        <v>0</v>
      </c>
      <c r="IY250" s="49">
        <v>0</v>
      </c>
      <c r="JB250" s="49" t="s">
        <v>431</v>
      </c>
      <c r="JC250">
        <v>0</v>
      </c>
      <c r="JD250">
        <v>0</v>
      </c>
      <c r="JE250">
        <v>0</v>
      </c>
      <c r="JF250">
        <v>0</v>
      </c>
      <c r="JI250" s="49" t="s">
        <v>431</v>
      </c>
      <c r="JJ250" s="49">
        <v>0</v>
      </c>
      <c r="JK250" s="49">
        <v>0</v>
      </c>
      <c r="JL250" s="49">
        <v>0</v>
      </c>
      <c r="JM250" s="49">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0.06</v>
      </c>
      <c r="YM250">
        <v>0</v>
      </c>
      <c r="YN250">
        <v>0.08</v>
      </c>
      <c r="YO250">
        <v>0.11</v>
      </c>
      <c r="YP250">
        <v>0</v>
      </c>
    </row>
    <row r="251" spans="1:666"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9" t="s">
        <v>432</v>
      </c>
      <c r="HF251" s="49">
        <v>0</v>
      </c>
      <c r="HG251" s="49">
        <v>0</v>
      </c>
      <c r="HH251" s="49">
        <v>0</v>
      </c>
      <c r="HI251" s="49">
        <v>0</v>
      </c>
      <c r="HL251" s="49" t="s">
        <v>432</v>
      </c>
      <c r="HM251" s="49">
        <v>0</v>
      </c>
      <c r="HN251" s="49">
        <v>0</v>
      </c>
      <c r="HO251" s="49">
        <v>0</v>
      </c>
      <c r="HP251" s="49">
        <v>0</v>
      </c>
      <c r="HS251" s="49" t="s">
        <v>432</v>
      </c>
      <c r="HT251" s="49">
        <v>0</v>
      </c>
      <c r="HU251" s="49">
        <v>0</v>
      </c>
      <c r="HV251" s="49">
        <v>0</v>
      </c>
      <c r="HW251" s="49">
        <v>0</v>
      </c>
      <c r="HZ251" s="49" t="s">
        <v>432</v>
      </c>
      <c r="IA251">
        <v>0</v>
      </c>
      <c r="IB251">
        <v>0</v>
      </c>
      <c r="IC251">
        <v>0</v>
      </c>
      <c r="ID251">
        <v>0</v>
      </c>
      <c r="IG251" s="49" t="s">
        <v>432</v>
      </c>
      <c r="IH251" s="49">
        <v>0</v>
      </c>
      <c r="II251" s="49">
        <v>0</v>
      </c>
      <c r="IJ251" s="49">
        <v>0</v>
      </c>
      <c r="IK251" s="49">
        <v>0</v>
      </c>
      <c r="IN251" s="49" t="s">
        <v>432</v>
      </c>
      <c r="IO251" s="49">
        <v>0</v>
      </c>
      <c r="IP251" s="49">
        <v>0</v>
      </c>
      <c r="IQ251" s="49">
        <v>0</v>
      </c>
      <c r="IR251" s="49">
        <v>0</v>
      </c>
      <c r="IU251" s="49" t="s">
        <v>432</v>
      </c>
      <c r="IV251" s="49">
        <v>0</v>
      </c>
      <c r="IW251" s="49">
        <v>0</v>
      </c>
      <c r="IX251" s="49">
        <v>0</v>
      </c>
      <c r="IY251" s="49">
        <v>0</v>
      </c>
      <c r="JB251" s="49" t="s">
        <v>432</v>
      </c>
      <c r="JC251">
        <v>0</v>
      </c>
      <c r="JD251">
        <v>0</v>
      </c>
      <c r="JE251">
        <v>0</v>
      </c>
      <c r="JF251">
        <v>0</v>
      </c>
      <c r="JI251" s="49" t="s">
        <v>432</v>
      </c>
      <c r="JJ251" s="49">
        <v>0</v>
      </c>
      <c r="JK251" s="49">
        <v>0</v>
      </c>
      <c r="JL251" s="49">
        <v>0</v>
      </c>
      <c r="JM251" s="49">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row>
    <row r="252" spans="1:666"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9" t="s">
        <v>433</v>
      </c>
      <c r="HF252" s="49">
        <v>0</v>
      </c>
      <c r="HG252" s="49">
        <v>0</v>
      </c>
      <c r="HH252" s="49">
        <v>0</v>
      </c>
      <c r="HI252" s="49">
        <v>0</v>
      </c>
      <c r="HL252" s="49" t="s">
        <v>433</v>
      </c>
      <c r="HM252" s="49">
        <v>0</v>
      </c>
      <c r="HN252" s="49">
        <v>0</v>
      </c>
      <c r="HO252" s="49">
        <v>0</v>
      </c>
      <c r="HP252" s="49">
        <v>0</v>
      </c>
      <c r="HS252" s="49" t="s">
        <v>433</v>
      </c>
      <c r="HT252" s="49">
        <v>0</v>
      </c>
      <c r="HU252" s="49">
        <v>0</v>
      </c>
      <c r="HV252" s="49">
        <v>0</v>
      </c>
      <c r="HW252" s="49">
        <v>0</v>
      </c>
      <c r="HZ252" s="49" t="s">
        <v>433</v>
      </c>
      <c r="IA252">
        <v>0</v>
      </c>
      <c r="IB252">
        <v>0</v>
      </c>
      <c r="IC252">
        <v>0</v>
      </c>
      <c r="ID252">
        <v>0</v>
      </c>
      <c r="IG252" s="49" t="s">
        <v>433</v>
      </c>
      <c r="IH252" s="49">
        <v>0</v>
      </c>
      <c r="II252" s="49">
        <v>0</v>
      </c>
      <c r="IJ252" s="49">
        <v>0</v>
      </c>
      <c r="IK252" s="49">
        <v>0</v>
      </c>
      <c r="IN252" s="49" t="s">
        <v>433</v>
      </c>
      <c r="IO252" s="49">
        <v>0</v>
      </c>
      <c r="IP252" s="49">
        <v>0</v>
      </c>
      <c r="IQ252" s="49">
        <v>0</v>
      </c>
      <c r="IR252" s="49">
        <v>0</v>
      </c>
      <c r="IU252" s="49" t="s">
        <v>433</v>
      </c>
      <c r="IV252" s="49">
        <v>0</v>
      </c>
      <c r="IW252" s="49">
        <v>0</v>
      </c>
      <c r="IX252" s="49">
        <v>0</v>
      </c>
      <c r="IY252" s="49">
        <v>0</v>
      </c>
      <c r="JB252" s="49" t="s">
        <v>433</v>
      </c>
      <c r="JC252">
        <v>0</v>
      </c>
      <c r="JD252">
        <v>0</v>
      </c>
      <c r="JE252">
        <v>0</v>
      </c>
      <c r="JF252">
        <v>0</v>
      </c>
      <c r="JI252" s="49" t="s">
        <v>433</v>
      </c>
      <c r="JJ252" s="49">
        <v>0</v>
      </c>
      <c r="JK252" s="49">
        <v>0</v>
      </c>
      <c r="JL252" s="49">
        <v>0</v>
      </c>
      <c r="JM252" s="49">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c r="YD252" t="s">
        <v>433</v>
      </c>
      <c r="YE252">
        <v>0</v>
      </c>
      <c r="YF252">
        <v>0</v>
      </c>
      <c r="YG252">
        <v>0</v>
      </c>
      <c r="YH252">
        <v>0</v>
      </c>
      <c r="YK252" t="s">
        <v>433</v>
      </c>
      <c r="YL252">
        <v>0</v>
      </c>
      <c r="YM252">
        <v>0</v>
      </c>
      <c r="YN252">
        <v>0</v>
      </c>
      <c r="YO252">
        <v>0</v>
      </c>
      <c r="YP252">
        <v>0</v>
      </c>
    </row>
    <row r="253" spans="1:666"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9" t="s">
        <v>434</v>
      </c>
      <c r="HF253" s="49">
        <v>0.2</v>
      </c>
      <c r="HG253" s="49">
        <v>0</v>
      </c>
      <c r="HH253" s="49">
        <v>0</v>
      </c>
      <c r="HI253" s="49">
        <v>0</v>
      </c>
      <c r="HL253" s="49" t="s">
        <v>434</v>
      </c>
      <c r="HM253" s="49">
        <v>0</v>
      </c>
      <c r="HN253" s="49">
        <v>0</v>
      </c>
      <c r="HO253" s="49">
        <v>0</v>
      </c>
      <c r="HP253" s="49">
        <v>0</v>
      </c>
      <c r="HS253" s="49" t="s">
        <v>434</v>
      </c>
      <c r="HT253" s="49">
        <v>0</v>
      </c>
      <c r="HU253" s="49">
        <v>0</v>
      </c>
      <c r="HV253" s="49">
        <v>0</v>
      </c>
      <c r="HW253" s="49">
        <v>0</v>
      </c>
      <c r="HZ253" s="49" t="s">
        <v>434</v>
      </c>
      <c r="IA253">
        <v>0</v>
      </c>
      <c r="IB253">
        <v>0</v>
      </c>
      <c r="IC253">
        <v>0</v>
      </c>
      <c r="ID253">
        <v>0</v>
      </c>
      <c r="IG253" s="49" t="s">
        <v>434</v>
      </c>
      <c r="IH253" s="49">
        <v>0</v>
      </c>
      <c r="II253" s="49">
        <v>0</v>
      </c>
      <c r="IJ253" s="49">
        <v>0</v>
      </c>
      <c r="IK253" s="49">
        <v>0</v>
      </c>
      <c r="IN253" s="49" t="s">
        <v>434</v>
      </c>
      <c r="IO253" s="49">
        <v>0</v>
      </c>
      <c r="IP253" s="49">
        <v>0</v>
      </c>
      <c r="IQ253" s="49">
        <v>0</v>
      </c>
      <c r="IR253" s="49">
        <v>0</v>
      </c>
      <c r="IU253" s="49" t="s">
        <v>434</v>
      </c>
      <c r="IV253" s="49">
        <v>0</v>
      </c>
      <c r="IW253" s="49">
        <v>0</v>
      </c>
      <c r="IX253" s="49">
        <v>0</v>
      </c>
      <c r="IY253" s="49">
        <v>0</v>
      </c>
      <c r="JB253" s="49" t="s">
        <v>434</v>
      </c>
      <c r="JC253">
        <v>0</v>
      </c>
      <c r="JD253">
        <v>0</v>
      </c>
      <c r="JE253">
        <v>0</v>
      </c>
      <c r="JF253">
        <v>0</v>
      </c>
      <c r="JI253" s="49" t="s">
        <v>434</v>
      </c>
      <c r="JJ253" s="49">
        <v>0</v>
      </c>
      <c r="JK253" s="49">
        <v>0</v>
      </c>
      <c r="JL253" s="49">
        <v>0</v>
      </c>
      <c r="JM253" s="49">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0.05</v>
      </c>
      <c r="YM253">
        <v>0</v>
      </c>
      <c r="YN253">
        <v>7.0000000000000007E-2</v>
      </c>
      <c r="YO253">
        <v>0.08</v>
      </c>
      <c r="YP253">
        <v>0</v>
      </c>
    </row>
    <row r="254" spans="1:666"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9" t="s">
        <v>435</v>
      </c>
      <c r="HF254" s="49">
        <v>0.09</v>
      </c>
      <c r="HG254" s="49">
        <v>0</v>
      </c>
      <c r="HH254" s="49">
        <v>0</v>
      </c>
      <c r="HI254" s="49">
        <v>0</v>
      </c>
      <c r="HL254" s="49" t="s">
        <v>435</v>
      </c>
      <c r="HM254" s="49">
        <v>0.14000000000000001</v>
      </c>
      <c r="HN254" s="49">
        <v>0.18</v>
      </c>
      <c r="HO254" s="49">
        <v>0</v>
      </c>
      <c r="HP254" s="49">
        <v>0</v>
      </c>
      <c r="HS254" s="49" t="s">
        <v>435</v>
      </c>
      <c r="HT254" s="49">
        <v>0.21</v>
      </c>
      <c r="HU254" s="49">
        <v>0</v>
      </c>
      <c r="HV254" s="49">
        <v>0.13</v>
      </c>
      <c r="HW254" s="49">
        <v>0</v>
      </c>
      <c r="HZ254" s="49" t="s">
        <v>435</v>
      </c>
      <c r="IA254">
        <v>0</v>
      </c>
      <c r="IB254">
        <v>0</v>
      </c>
      <c r="IC254">
        <v>0</v>
      </c>
      <c r="ID254">
        <v>0</v>
      </c>
      <c r="IG254" s="49" t="s">
        <v>435</v>
      </c>
      <c r="IH254" s="49">
        <v>0.12</v>
      </c>
      <c r="II254" s="49">
        <v>0</v>
      </c>
      <c r="IJ254" s="49">
        <v>0</v>
      </c>
      <c r="IK254" s="49">
        <v>0</v>
      </c>
      <c r="IN254" s="49" t="s">
        <v>435</v>
      </c>
      <c r="IO254" s="49">
        <v>0.11</v>
      </c>
      <c r="IP254" s="49">
        <v>0</v>
      </c>
      <c r="IQ254" s="49">
        <v>0</v>
      </c>
      <c r="IR254" s="49">
        <v>0</v>
      </c>
      <c r="IU254" s="49" t="s">
        <v>435</v>
      </c>
      <c r="IV254" s="49">
        <v>0.13</v>
      </c>
      <c r="IW254" s="49">
        <v>0</v>
      </c>
      <c r="IX254" s="49">
        <v>0</v>
      </c>
      <c r="IY254" s="49">
        <v>0</v>
      </c>
      <c r="JB254" s="49" t="s">
        <v>435</v>
      </c>
      <c r="JC254">
        <v>0.08</v>
      </c>
      <c r="JD254">
        <v>0</v>
      </c>
      <c r="JE254">
        <v>0</v>
      </c>
      <c r="JF254">
        <v>0</v>
      </c>
      <c r="JI254" s="49" t="s">
        <v>435</v>
      </c>
      <c r="JJ254" s="49">
        <v>0</v>
      </c>
      <c r="JK254" s="49">
        <v>0</v>
      </c>
      <c r="JL254" s="49">
        <v>0</v>
      </c>
      <c r="JM254" s="49">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c r="YD254" t="s">
        <v>435</v>
      </c>
      <c r="YE254">
        <v>0</v>
      </c>
      <c r="YF254">
        <v>0</v>
      </c>
      <c r="YG254">
        <v>0</v>
      </c>
      <c r="YH254">
        <v>0</v>
      </c>
      <c r="YK254" t="s">
        <v>435</v>
      </c>
      <c r="YL254">
        <v>0.08</v>
      </c>
      <c r="YM254">
        <v>0</v>
      </c>
      <c r="YN254">
        <v>0.11</v>
      </c>
      <c r="YO254">
        <v>0</v>
      </c>
      <c r="YP254">
        <v>0.56999999999999995</v>
      </c>
    </row>
    <row r="255" spans="1:666"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9" t="s">
        <v>436</v>
      </c>
      <c r="HF255" s="49">
        <v>0</v>
      </c>
      <c r="HG255" s="49">
        <v>0</v>
      </c>
      <c r="HH255" s="49">
        <v>0</v>
      </c>
      <c r="HI255" s="49">
        <v>0</v>
      </c>
      <c r="HL255" s="49" t="s">
        <v>436</v>
      </c>
      <c r="HM255" s="49">
        <v>0</v>
      </c>
      <c r="HN255" s="49">
        <v>0</v>
      </c>
      <c r="HO255" s="49">
        <v>0</v>
      </c>
      <c r="HP255" s="49">
        <v>0</v>
      </c>
      <c r="HS255" s="49" t="s">
        <v>436</v>
      </c>
      <c r="HT255" s="49">
        <v>0</v>
      </c>
      <c r="HU255" s="49">
        <v>0</v>
      </c>
      <c r="HV255" s="49">
        <v>0</v>
      </c>
      <c r="HW255" s="49">
        <v>0</v>
      </c>
      <c r="HZ255" s="49" t="s">
        <v>436</v>
      </c>
      <c r="IA255">
        <v>0</v>
      </c>
      <c r="IB255">
        <v>0</v>
      </c>
      <c r="IC255">
        <v>0</v>
      </c>
      <c r="ID255">
        <v>0</v>
      </c>
      <c r="IG255" s="49" t="s">
        <v>436</v>
      </c>
      <c r="IH255" s="49">
        <v>0</v>
      </c>
      <c r="II255" s="49">
        <v>0</v>
      </c>
      <c r="IJ255" s="49">
        <v>0</v>
      </c>
      <c r="IK255" s="49">
        <v>0</v>
      </c>
      <c r="IN255" s="49" t="s">
        <v>436</v>
      </c>
      <c r="IO255" s="49">
        <v>0</v>
      </c>
      <c r="IP255" s="49">
        <v>0</v>
      </c>
      <c r="IQ255" s="49">
        <v>0</v>
      </c>
      <c r="IR255" s="49">
        <v>0</v>
      </c>
      <c r="IU255" s="49" t="s">
        <v>436</v>
      </c>
      <c r="IV255" s="49">
        <v>0</v>
      </c>
      <c r="IW255" s="49">
        <v>0</v>
      </c>
      <c r="IX255" s="49">
        <v>0</v>
      </c>
      <c r="IY255" s="49">
        <v>0</v>
      </c>
      <c r="JB255" s="49" t="s">
        <v>436</v>
      </c>
      <c r="JC255">
        <v>0.06</v>
      </c>
      <c r="JD255">
        <v>0</v>
      </c>
      <c r="JE255">
        <v>0.12</v>
      </c>
      <c r="JF255">
        <v>0</v>
      </c>
      <c r="JI255" s="49" t="s">
        <v>436</v>
      </c>
      <c r="JJ255" s="49">
        <v>0</v>
      </c>
      <c r="JK255" s="49">
        <v>0</v>
      </c>
      <c r="JL255" s="49">
        <v>0</v>
      </c>
      <c r="JM255" s="49">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c r="YD255" t="s">
        <v>436</v>
      </c>
      <c r="YE255">
        <v>0</v>
      </c>
      <c r="YF255">
        <v>0</v>
      </c>
      <c r="YG255">
        <v>0</v>
      </c>
      <c r="YH255">
        <v>0</v>
      </c>
      <c r="YK255" t="s">
        <v>436</v>
      </c>
      <c r="YL255">
        <v>0.03</v>
      </c>
      <c r="YM255">
        <v>0</v>
      </c>
      <c r="YN255">
        <v>0.04</v>
      </c>
      <c r="YO255">
        <v>0</v>
      </c>
      <c r="YP255">
        <v>0.19</v>
      </c>
    </row>
    <row r="256" spans="1:666"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9" t="s">
        <v>437</v>
      </c>
      <c r="HF256" s="49">
        <v>0</v>
      </c>
      <c r="HG256" s="49">
        <v>0</v>
      </c>
      <c r="HH256" s="49">
        <v>0</v>
      </c>
      <c r="HI256" s="49">
        <v>0</v>
      </c>
      <c r="HL256" s="49" t="s">
        <v>437</v>
      </c>
      <c r="HM256" s="49">
        <v>0</v>
      </c>
      <c r="HN256" s="49">
        <v>0</v>
      </c>
      <c r="HO256" s="49">
        <v>0</v>
      </c>
      <c r="HP256" s="49">
        <v>0</v>
      </c>
      <c r="HS256" s="49" t="s">
        <v>437</v>
      </c>
      <c r="HT256" s="49">
        <v>0</v>
      </c>
      <c r="HU256" s="49">
        <v>0</v>
      </c>
      <c r="HV256" s="49">
        <v>0</v>
      </c>
      <c r="HW256" s="49">
        <v>0</v>
      </c>
      <c r="HZ256" s="49" t="s">
        <v>437</v>
      </c>
      <c r="IA256">
        <v>0</v>
      </c>
      <c r="IB256">
        <v>0</v>
      </c>
      <c r="IC256">
        <v>0</v>
      </c>
      <c r="ID256">
        <v>0</v>
      </c>
      <c r="IG256" s="49" t="s">
        <v>437</v>
      </c>
      <c r="IH256" s="49">
        <v>0</v>
      </c>
      <c r="II256" s="49">
        <v>0</v>
      </c>
      <c r="IJ256" s="49">
        <v>0</v>
      </c>
      <c r="IK256" s="49">
        <v>0</v>
      </c>
      <c r="IN256" s="49" t="s">
        <v>437</v>
      </c>
      <c r="IO256" s="49">
        <v>0</v>
      </c>
      <c r="IP256" s="49">
        <v>0</v>
      </c>
      <c r="IQ256" s="49">
        <v>0</v>
      </c>
      <c r="IR256" s="49">
        <v>0</v>
      </c>
      <c r="IU256" s="49" t="s">
        <v>437</v>
      </c>
      <c r="IV256" s="49">
        <v>0</v>
      </c>
      <c r="IW256" s="49">
        <v>0</v>
      </c>
      <c r="IX256" s="49">
        <v>0</v>
      </c>
      <c r="IY256" s="49">
        <v>0</v>
      </c>
      <c r="JB256" s="49" t="s">
        <v>437</v>
      </c>
      <c r="JC256">
        <v>0</v>
      </c>
      <c r="JD256">
        <v>0</v>
      </c>
      <c r="JE256">
        <v>0</v>
      </c>
      <c r="JF256">
        <v>0</v>
      </c>
      <c r="JI256" s="49" t="s">
        <v>437</v>
      </c>
      <c r="JJ256" s="49">
        <v>0</v>
      </c>
      <c r="JK256" s="49">
        <v>0</v>
      </c>
      <c r="JL256" s="49">
        <v>0</v>
      </c>
      <c r="JM256" s="49">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row>
    <row r="257" spans="1:666"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9" t="s">
        <v>438</v>
      </c>
      <c r="HF257" s="49">
        <v>1.96</v>
      </c>
      <c r="HG257" s="49">
        <v>1.17</v>
      </c>
      <c r="HH257" s="49">
        <v>1.46</v>
      </c>
      <c r="HI257" s="49">
        <v>0</v>
      </c>
      <c r="HL257" s="49" t="s">
        <v>438</v>
      </c>
      <c r="HM257" s="49">
        <v>1.97</v>
      </c>
      <c r="HN257" s="49">
        <v>0.5</v>
      </c>
      <c r="HO257" s="49">
        <v>2.2000000000000002</v>
      </c>
      <c r="HP257" s="49">
        <v>1</v>
      </c>
      <c r="HS257" s="49" t="s">
        <v>438</v>
      </c>
      <c r="HT257" s="49">
        <v>2.59</v>
      </c>
      <c r="HU257" s="49">
        <v>2.2799999999999998</v>
      </c>
      <c r="HV257" s="49">
        <v>3.37</v>
      </c>
      <c r="HW257" s="49">
        <v>0</v>
      </c>
      <c r="HZ257" s="49" t="s">
        <v>438</v>
      </c>
      <c r="IA257">
        <v>1.1599999999999999</v>
      </c>
      <c r="IB257">
        <v>1.35</v>
      </c>
      <c r="IC257">
        <v>1.03</v>
      </c>
      <c r="ID257">
        <v>0</v>
      </c>
      <c r="IG257" s="49" t="s">
        <v>438</v>
      </c>
      <c r="IH257" s="49">
        <v>1.4</v>
      </c>
      <c r="II257" s="49">
        <v>0.53</v>
      </c>
      <c r="IJ257" s="49">
        <v>1.56</v>
      </c>
      <c r="IK257" s="49">
        <v>0.88</v>
      </c>
      <c r="IN257" s="49" t="s">
        <v>438</v>
      </c>
      <c r="IO257" s="49">
        <v>1.17</v>
      </c>
      <c r="IP257" s="49">
        <v>0.13</v>
      </c>
      <c r="IQ257" s="49">
        <v>1.45</v>
      </c>
      <c r="IR257" s="49">
        <v>0.18</v>
      </c>
      <c r="IU257" s="49" t="s">
        <v>438</v>
      </c>
      <c r="IV257" s="49">
        <v>1.91</v>
      </c>
      <c r="IW257" s="49">
        <v>0.56999999999999995</v>
      </c>
      <c r="IX257" s="49">
        <v>1.97</v>
      </c>
      <c r="IY257" s="49">
        <v>0</v>
      </c>
      <c r="JB257" s="49" t="s">
        <v>438</v>
      </c>
      <c r="JC257">
        <v>2.11</v>
      </c>
      <c r="JD257">
        <v>0</v>
      </c>
      <c r="JE257">
        <v>3.04</v>
      </c>
      <c r="JF257">
        <v>0.86</v>
      </c>
      <c r="JI257" s="49" t="s">
        <v>438</v>
      </c>
      <c r="JJ257" s="49">
        <v>1.79</v>
      </c>
      <c r="JK257" s="49">
        <v>1.91</v>
      </c>
      <c r="JL257" s="49">
        <v>2.08</v>
      </c>
      <c r="JM257" s="49">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c r="YD257" t="s">
        <v>438</v>
      </c>
      <c r="YE257">
        <v>9.89</v>
      </c>
      <c r="YF257">
        <v>7.11</v>
      </c>
      <c r="YG257">
        <v>10.19</v>
      </c>
      <c r="YH257">
        <v>15.32</v>
      </c>
      <c r="YK257" t="s">
        <v>438</v>
      </c>
      <c r="YL257">
        <v>11.42</v>
      </c>
      <c r="YM257">
        <v>6.61</v>
      </c>
      <c r="YN257">
        <v>11.49</v>
      </c>
      <c r="YO257">
        <v>10.99</v>
      </c>
      <c r="YP257">
        <v>13.48</v>
      </c>
    </row>
    <row r="258" spans="1:666" x14ac:dyDescent="0.25">
      <c r="HZ258"/>
      <c r="JB258"/>
    </row>
    <row r="259" spans="1:666"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row>
    <row r="260" spans="1:666"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row>
    <row r="261" spans="1:666"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row>
    <row r="262" spans="1:666" x14ac:dyDescent="0.25">
      <c r="A262" s="9">
        <f>'TAM Aceite Virgen Extra'!B10</f>
        <v>0</v>
      </c>
      <c r="B262" s="9">
        <f>'TAM Aceite Virgen Extra'!C10</f>
        <v>5.5</v>
      </c>
      <c r="C262" s="9"/>
      <c r="D262" s="5">
        <f>SUMIF('Aceite Virgen Extra'!$B6:$B257,"&lt;="&amp;$B262,'Aceite Virgen Extra'!D$6:D$257)</f>
        <v>78.249999999999986</v>
      </c>
      <c r="E262" s="5">
        <f>SUMIF('Aceite Virgen Extra'!$B6:$B257,"&lt;="&amp;$B262,'Aceite Virgen Extra'!E$6:E$257)</f>
        <v>69.350000000000009</v>
      </c>
      <c r="F262" s="5">
        <f>SUMIF('Aceite Virgen Extra'!$B6:$B257,"&lt;="&amp;$B262,'Aceite Virgen Extra'!F$6:F$257)</f>
        <v>87.700000000000017</v>
      </c>
      <c r="G262" s="5">
        <f>SUMIF('Aceite Virgen Extra'!$B6:$B257,"&lt;="&amp;$B262,'Aceite Virgen Extra'!G$6:G$257)</f>
        <v>70.13000000000001</v>
      </c>
      <c r="H262" s="9"/>
      <c r="I262" s="9"/>
      <c r="J262" s="9"/>
      <c r="K262" s="5">
        <f>SUMIF('Aceite Virgen Extra'!$B6:$B257,"&lt;="&amp;$B262,'Aceite Virgen Extra'!K$6:K$257)</f>
        <v>77.790000000000006</v>
      </c>
      <c r="L262" s="5">
        <f>SUMIF('Aceite Virgen Extra'!$B6:$B257,"&lt;="&amp;$B262,'Aceite Virgen Extra'!L$6:L$257)</f>
        <v>70.610000000000014</v>
      </c>
      <c r="M262" s="5">
        <f>SUMIF('Aceite Virgen Extra'!$B6:$B257,"&lt;="&amp;$B262,'Aceite Virgen Extra'!M$6:M$257)</f>
        <v>80.390000000000029</v>
      </c>
      <c r="N262" s="5">
        <f>SUMIF('Aceite Virgen Extra'!$B6:$B257,"&lt;="&amp;$B262,'Aceite Virgen Extra'!N$6:N$257)</f>
        <v>83.52</v>
      </c>
      <c r="O262" s="9"/>
      <c r="P262" s="9"/>
      <c r="Q262" s="9"/>
      <c r="R262" s="5">
        <f>SUMIF('Aceite Virgen Extra'!$B6:$B257,"&lt;="&amp;$B262,'Aceite Virgen Extra'!R$6:R$257)</f>
        <v>74.28</v>
      </c>
      <c r="S262" s="5">
        <f>SUMIF('Aceite Virgen Extra'!$B6:$B257,"&lt;="&amp;$B262,'Aceite Virgen Extra'!S$6:S$257)</f>
        <v>59.32</v>
      </c>
      <c r="T262" s="5">
        <f>SUMIF('Aceite Virgen Extra'!$B6:$B257,"&lt;="&amp;$B262,'Aceite Virgen Extra'!T$6:T$257)</f>
        <v>81.190000000000012</v>
      </c>
      <c r="U262" s="5">
        <f>SUMIF('Aceite Virgen Extra'!$B6:$B257,"&lt;="&amp;$B262,'Aceite Virgen Extra'!U$6:U$257)</f>
        <v>74.75</v>
      </c>
      <c r="V262" s="9"/>
      <c r="W262" s="9"/>
      <c r="X262" s="9"/>
      <c r="Y262" s="5">
        <f>SUMIF('Aceite Virgen Extra'!$B6:$B257,"&lt;="&amp;$B262,'Aceite Virgen Extra'!Y$6:Y$257)</f>
        <v>73.319999999999979</v>
      </c>
      <c r="Z262" s="5">
        <f>SUMIF('Aceite Virgen Extra'!$B6:$B257,"&lt;="&amp;$B262,'Aceite Virgen Extra'!Z$6:Z$257)</f>
        <v>56.050000000000004</v>
      </c>
      <c r="AA262" s="5">
        <f>SUMIF('Aceite Virgen Extra'!$B6:$B257,"&lt;="&amp;$B262,'Aceite Virgen Extra'!AA$6:AA$257)</f>
        <v>79.28</v>
      </c>
      <c r="AB262" s="5">
        <f>SUMIF('Aceite Virgen Extra'!$B6:$B257,"&lt;="&amp;$B262,'Aceite Virgen Extra'!AB$6:AB$257)</f>
        <v>78.88000000000001</v>
      </c>
      <c r="AC262" s="9"/>
      <c r="AD262" s="9"/>
      <c r="AE262" s="9"/>
      <c r="AF262" s="5">
        <f>SUMIF('Aceite Virgen Extra'!$B6:$B257,"&lt;="&amp;$B262,'Aceite Virgen Extra'!AF$6:AF$257)</f>
        <v>76.769999999999982</v>
      </c>
      <c r="AG262" s="5">
        <f>SUMIF('Aceite Virgen Extra'!$B6:$B257,"&lt;="&amp;$B262,'Aceite Virgen Extra'!AG$6:AG$257)</f>
        <v>55.38000000000001</v>
      </c>
      <c r="AH262" s="5">
        <f>SUMIF('Aceite Virgen Extra'!$B6:$B257,"&lt;="&amp;$B262,'Aceite Virgen Extra'!AH$6:AH$257)</f>
        <v>82.79000000000002</v>
      </c>
      <c r="AI262" s="5">
        <f>SUMIF('Aceite Virgen Extra'!$B6:$B257,"&lt;="&amp;$B262,'Aceite Virgen Extra'!AI$6:AI$257)</f>
        <v>88.2</v>
      </c>
      <c r="AJ262" s="9"/>
      <c r="AK262" s="9"/>
      <c r="AL262" s="9"/>
      <c r="AM262" s="5">
        <f>SUMIF('Aceite Virgen Extra'!$B6:$B257,"&lt;="&amp;$B262,'Aceite Virgen Extra'!AM$6:AM$257)</f>
        <v>75.640000000000015</v>
      </c>
      <c r="AN262" s="5">
        <f>SUMIF('Aceite Virgen Extra'!$B6:$B257,"&lt;="&amp;$B262,'Aceite Virgen Extra'!AN$6:AN$257)</f>
        <v>56.840000000000018</v>
      </c>
      <c r="AO262" s="5">
        <f>SUMIF('Aceite Virgen Extra'!$B6:$B257,"&lt;="&amp;$B262,'Aceite Virgen Extra'!AO$6:AO$257)</f>
        <v>83.140000000000015</v>
      </c>
      <c r="AP262" s="5">
        <f>SUMIF('Aceite Virgen Extra'!$B6:$B257,"&lt;="&amp;$B262,'Aceite Virgen Extra'!AP$6:AP$257)</f>
        <v>78.220000000000013</v>
      </c>
      <c r="AQ262" s="9"/>
      <c r="AR262" s="9"/>
      <c r="AT262" s="5">
        <f>SUMIF('Aceite Virgen Extra'!$B6:$B257,"&lt;="&amp;$B262,'Aceite Virgen Extra'!AT$6:AT$257)</f>
        <v>69.610000000000028</v>
      </c>
      <c r="AU262" s="5">
        <f>SUMIF('Aceite Virgen Extra'!$B6:$B257,"&lt;="&amp;$B262,'Aceite Virgen Extra'!AU$6:AU$257)</f>
        <v>56.960000000000008</v>
      </c>
      <c r="AV262" s="5">
        <f>SUMIF('Aceite Virgen Extra'!$B6:$B257,"&lt;="&amp;$B262,'Aceite Virgen Extra'!AV$6:AV$257)</f>
        <v>77.040000000000006</v>
      </c>
      <c r="AW262" s="5">
        <f>SUMIF('Aceite Virgen Extra'!$B6:$B257,"&lt;="&amp;$B262,'Aceite Virgen Extra'!AW$6:AW$257)</f>
        <v>77.8</v>
      </c>
      <c r="BA262" s="5">
        <f>SUMIF('Aceite Virgen Extra'!$B6:$B257,"&lt;="&amp;$B262,'Aceite Virgen Extra'!BA$6:BA$257)</f>
        <v>67.900000000000006</v>
      </c>
      <c r="BB262" s="5">
        <f>SUMIF('Aceite Virgen Extra'!$B6:$B257,"&lt;="&amp;$B262,'Aceite Virgen Extra'!BB$6:BB$257)</f>
        <v>45.379999999999988</v>
      </c>
      <c r="BC262" s="5">
        <f>SUMIF('Aceite Virgen Extra'!$B6:$B257,"&lt;="&amp;$B262,'Aceite Virgen Extra'!BC$6:BC$257)</f>
        <v>76.66</v>
      </c>
      <c r="BD262" s="5">
        <f>SUMIF('Aceite Virgen Extra'!$B6:$B257,"&lt;="&amp;$B262,'Aceite Virgen Extra'!BD$6:BD$257)</f>
        <v>85.699999999999989</v>
      </c>
      <c r="BH262" s="5">
        <f>SUMIF('Aceite Virgen Extra'!$B6:$B257,"&lt;="&amp;$B262,'Aceite Virgen Extra'!BH$6:BH$257)</f>
        <v>76.739999999999995</v>
      </c>
      <c r="BI262" s="5">
        <f>SUMIF('Aceite Virgen Extra'!$B6:$B257,"&lt;="&amp;$B262,'Aceite Virgen Extra'!BI$6:BI$257)</f>
        <v>72.23</v>
      </c>
      <c r="BJ262" s="5">
        <f>SUMIF('Aceite Virgen Extra'!$B6:$B257,"&lt;="&amp;$B262,'Aceite Virgen Extra'!BJ$6:BJ$257)</f>
        <v>78.739999999999995</v>
      </c>
      <c r="BK262" s="5">
        <f>SUMIF('Aceite Virgen Extra'!$B6:$B257,"&lt;="&amp;$B262,'Aceite Virgen Extra'!BK$6:BK$257)</f>
        <v>76.590000000000018</v>
      </c>
      <c r="BO262" s="5">
        <f>SUMIF('Aceite Virgen Extra'!$B6:$B257,"&lt;="&amp;$B262,'Aceite Virgen Extra'!BO$6:BO$257)</f>
        <v>70.219999999999956</v>
      </c>
      <c r="BP262" s="5">
        <f>SUMIF('Aceite Virgen Extra'!$B6:$B257,"&lt;="&amp;$B262,'Aceite Virgen Extra'!BP$6:BP$257)</f>
        <v>56.54999999999999</v>
      </c>
      <c r="BQ262" s="5">
        <f>SUMIF('Aceite Virgen Extra'!$B6:$B257,"&lt;="&amp;$B262,'Aceite Virgen Extra'!BQ$6:BQ$257)</f>
        <v>77.550000000000011</v>
      </c>
      <c r="BR262" s="5">
        <f>SUMIF('Aceite Virgen Extra'!$B6:$B257,"&lt;="&amp;$B262,'Aceite Virgen Extra'!BR$6:BR$257)</f>
        <v>74.02</v>
      </c>
      <c r="BV262" s="5">
        <f>SUMIF('Aceite Virgen Extra'!$B6:$B257,"&lt;="&amp;$B262,'Aceite Virgen Extra'!BV$6:BV$257)</f>
        <v>72.71999999999997</v>
      </c>
      <c r="BW262" s="5">
        <f>SUMIF('Aceite Virgen Extra'!$B6:$B257,"&lt;="&amp;$B262,'Aceite Virgen Extra'!BW$6:BW$257)</f>
        <v>57.02999999999998</v>
      </c>
      <c r="BX262" s="5">
        <f>SUMIF('Aceite Virgen Extra'!$B6:$B257,"&lt;="&amp;$B262,'Aceite Virgen Extra'!BX$6:BX$257)</f>
        <v>77.509999999999991</v>
      </c>
      <c r="BY262" s="5">
        <f>SUMIF('Aceite Virgen Extra'!$B6:$B257,"&lt;="&amp;$B262,'Aceite Virgen Extra'!BY$6:BY$257)</f>
        <v>84.58</v>
      </c>
      <c r="CC262" s="5">
        <f>SUMIF('Aceite Virgen Extra'!$B6:$B257,"&lt;="&amp;$B262,'Aceite Virgen Extra'!CC$6:CC$257)</f>
        <v>76.250000000000014</v>
      </c>
      <c r="CD262" s="5">
        <f>SUMIF('Aceite Virgen Extra'!$B6:$B257,"&lt;="&amp;$B262,'Aceite Virgen Extra'!CD$6:CD$257)</f>
        <v>71.029999999999987</v>
      </c>
      <c r="CE262" s="5">
        <f>SUMIF('Aceite Virgen Extra'!$B6:$B257,"&lt;="&amp;$B262,'Aceite Virgen Extra'!CE$6:CE$257)</f>
        <v>77.84</v>
      </c>
      <c r="CF262" s="5">
        <f>SUMIF('Aceite Virgen Extra'!$B6:$B257,"&lt;="&amp;$B262,'Aceite Virgen Extra'!CF$6:CF$257)</f>
        <v>84.199999999999989</v>
      </c>
      <c r="CJ262" s="5">
        <f>SUMIF('Aceite Virgen Extra'!$B6:$B257,"&lt;="&amp;$B262,'Aceite Virgen Extra'!CJ$6:CJ$257)</f>
        <v>75.660000000000025</v>
      </c>
      <c r="CK262" s="5">
        <f>SUMIF('Aceite Virgen Extra'!$B6:$B257,"&lt;="&amp;$B262,'Aceite Virgen Extra'!CK$6:CK$257)</f>
        <v>63.610000000000007</v>
      </c>
      <c r="CL262" s="5">
        <f>SUMIF('Aceite Virgen Extra'!$B6:$B257,"&lt;="&amp;$B262,'Aceite Virgen Extra'!CL$6:CL$257)</f>
        <v>81.080000000000013</v>
      </c>
      <c r="CM262" s="5">
        <f>SUMIF('Aceite Virgen Extra'!$B6:$B257,"&lt;="&amp;$B262,'Aceite Virgen Extra'!CM$6:CM$257)</f>
        <v>80.29000000000002</v>
      </c>
      <c r="CQ262" s="5">
        <f>SUMIF('Aceite Virgen Extra'!$B6:$B257,"&lt;="&amp;$B262,'Aceite Virgen Extra'!CQ$6:CQ$257)</f>
        <v>78.36999999999999</v>
      </c>
      <c r="CR262" s="5">
        <f>SUMIF('Aceite Virgen Extra'!$B6:$B257,"&lt;="&amp;$B262,'Aceite Virgen Extra'!CR$6:CR$257)</f>
        <v>65.410000000000011</v>
      </c>
      <c r="CS262" s="5">
        <f>SUMIF('Aceite Virgen Extra'!$B6:$B257,"&lt;="&amp;$B262,'Aceite Virgen Extra'!CS$6:CS$257)</f>
        <v>83.96</v>
      </c>
      <c r="CT262" s="5">
        <f>SUMIF('Aceite Virgen Extra'!$B6:$B257,"&lt;="&amp;$B262,'Aceite Virgen Extra'!CT$6:CT$257)</f>
        <v>86.309999999999988</v>
      </c>
      <c r="CX262" s="5">
        <f>SUMIF('Aceite Virgen Extra'!$B6:$B257,"&lt;="&amp;$B262,'Aceite Virgen Extra'!CX$6:CX$257)</f>
        <v>80.689999999999984</v>
      </c>
      <c r="CY262" s="5">
        <f>SUMIF('Aceite Virgen Extra'!$B6:$B257,"&lt;="&amp;$B262,'Aceite Virgen Extra'!CY$6:CY$257)</f>
        <v>67.860000000000014</v>
      </c>
      <c r="CZ262" s="5">
        <f>SUMIF('Aceite Virgen Extra'!$B6:$B257,"&lt;="&amp;$B262,'Aceite Virgen Extra'!CZ$6:CZ$257)</f>
        <v>85.63</v>
      </c>
      <c r="DA262" s="5">
        <f>SUMIF('Aceite Virgen Extra'!$B6:$B257,"&lt;="&amp;$B262,'Aceite Virgen Extra'!DA$6:DA$257)</f>
        <v>85.15</v>
      </c>
      <c r="DE262" s="5">
        <f>SUMIF('Aceite Virgen Extra'!$B6:$B257,"&lt;="&amp;$B262,'Aceite Virgen Extra'!DE$6:DE$257)</f>
        <v>82.98</v>
      </c>
      <c r="DF262" s="5">
        <f>SUMIF('Aceite Virgen Extra'!$B6:$B257,"&lt;="&amp;$B262,'Aceite Virgen Extra'!DF$6:DF$257)</f>
        <v>75.53</v>
      </c>
      <c r="DG262" s="5">
        <f>SUMIF('Aceite Virgen Extra'!$B6:$B257,"&lt;="&amp;$B262,'Aceite Virgen Extra'!DG$6:DG$257)</f>
        <v>86.759999999999977</v>
      </c>
      <c r="DH262" s="5">
        <f>SUMIF('Aceite Virgen Extra'!$B6:$B257,"&lt;="&amp;$B262,'Aceite Virgen Extra'!DH$6:DH$257)</f>
        <v>85.309999999999974</v>
      </c>
      <c r="DL262" s="5">
        <f>SUMIF('Aceite Virgen Extra'!$B6:$B257,"&lt;="&amp;$B262,'Aceite Virgen Extra'!DL$6:DL$257)</f>
        <v>81.11999999999999</v>
      </c>
      <c r="DM262" s="5">
        <f>SUMIF('Aceite Virgen Extra'!$B6:$B257,"&lt;="&amp;$B262,'Aceite Virgen Extra'!DM$6:DM$257)</f>
        <v>79.300000000000011</v>
      </c>
      <c r="DN262" s="5">
        <f>SUMIF('Aceite Virgen Extra'!$B6:$B257,"&lt;="&amp;$B262,'Aceite Virgen Extra'!DN$6:DN$257)</f>
        <v>82.819999999999979</v>
      </c>
      <c r="DO262" s="5">
        <f>SUMIF('Aceite Virgen Extra'!$B6:$B257,"&lt;="&amp;$B262,'Aceite Virgen Extra'!DO$6:DO$257)</f>
        <v>81.079999999999984</v>
      </c>
      <c r="DS262" s="5">
        <f>SUMIF('Aceite Virgen Extra'!$B6:$B257,"&lt;="&amp;$B262,'Aceite Virgen Extra'!DS$6:DS$257)</f>
        <v>80.86999999999999</v>
      </c>
      <c r="DT262" s="5">
        <f>SUMIF('Aceite Virgen Extra'!$B6:$B257,"&lt;="&amp;$B262,'Aceite Virgen Extra'!DT$6:DT$257)</f>
        <v>79.75</v>
      </c>
      <c r="DU262" s="5">
        <f>SUMIF('Aceite Virgen Extra'!$B6:$B257,"&lt;="&amp;$B262,'Aceite Virgen Extra'!DU$6:DU$257)</f>
        <v>83.089999999999975</v>
      </c>
      <c r="DV262" s="5">
        <f>SUMIF('Aceite Virgen Extra'!$B6:$B257,"&lt;="&amp;$B262,'Aceite Virgen Extra'!DV$6:DV$257)</f>
        <v>79.739999999999995</v>
      </c>
      <c r="DZ262" s="5">
        <f>SUMIF('Aceite Virgen Extra'!$B6:$B257,"&lt;="&amp;$B262,'Aceite Virgen Extra'!DZ$6:DZ$257)</f>
        <v>84.02</v>
      </c>
      <c r="EA262" s="5">
        <f>SUMIF('Aceite Virgen Extra'!$B6:$B257,"&lt;="&amp;$B262,'Aceite Virgen Extra'!EA$6:EA$257)</f>
        <v>88.1</v>
      </c>
      <c r="EB262" s="5">
        <f>SUMIF('Aceite Virgen Extra'!$B6:$B257,"&lt;="&amp;$B262,'Aceite Virgen Extra'!EB$6:EB$257)</f>
        <v>85.860000000000014</v>
      </c>
      <c r="EC262" s="5">
        <f>SUMIF('Aceite Virgen Extra'!$B6:$B257,"&lt;="&amp;$B262,'Aceite Virgen Extra'!EC$6:EC$257)</f>
        <v>85.33</v>
      </c>
      <c r="EG262" s="5">
        <f>SUMIF('Aceite Virgen Extra'!$B6:$B257,"&lt;="&amp;$B262,'Aceite Virgen Extra'!EG$6:EG$257)</f>
        <v>87.729999999999976</v>
      </c>
      <c r="EH262" s="5">
        <f>SUMIF('Aceite Virgen Extra'!$B6:$B257,"&lt;="&amp;$B262,'Aceite Virgen Extra'!EH$6:EH$257)</f>
        <v>91.960000000000022</v>
      </c>
      <c r="EI262" s="5">
        <f>SUMIF('Aceite Virgen Extra'!$B6:$B257,"&lt;="&amp;$B262,'Aceite Virgen Extra'!EI$6:EI$257)</f>
        <v>85.53</v>
      </c>
      <c r="EJ262" s="5">
        <f>SUMIF('Aceite Virgen Extra'!$B6:$B257,"&lt;="&amp;$B262,'Aceite Virgen Extra'!EJ$6:EJ$257)</f>
        <v>87.62</v>
      </c>
      <c r="EN262" s="5">
        <f>SUMIF('Aceite Virgen Extra'!$B6:$B257,"&lt;="&amp;$B262,'Aceite Virgen Extra'!EN$6:EN$257)</f>
        <v>87.310000000000016</v>
      </c>
      <c r="EO262" s="5">
        <f>SUMIF('Aceite Virgen Extra'!$B6:$B257,"&lt;="&amp;$B262,'Aceite Virgen Extra'!EO$6:EO$257)</f>
        <v>93.690000000000026</v>
      </c>
      <c r="EP262" s="5">
        <f>SUMIF('Aceite Virgen Extra'!$B6:$B257,"&lt;="&amp;$B262,'Aceite Virgen Extra'!EP$6:EP$257)</f>
        <v>83.54</v>
      </c>
      <c r="EQ262" s="5">
        <f>SUMIF('Aceite Virgen Extra'!$B6:$B257,"&lt;="&amp;$B262,'Aceite Virgen Extra'!EQ$6:EQ$257)</f>
        <v>88.219999999999985</v>
      </c>
      <c r="EU262" s="5">
        <f>SUMIF('Aceite Virgen Extra'!$B6:$B257,"&lt;="&amp;$B262,'Aceite Virgen Extra'!EU$6:EU$257)</f>
        <v>86.439999999999984</v>
      </c>
      <c r="EV262" s="5">
        <f>SUMIF('Aceite Virgen Extra'!$B6:$B257,"&lt;="&amp;$B262,'Aceite Virgen Extra'!EV$6:EV$257)</f>
        <v>85.05</v>
      </c>
      <c r="EW262" s="5">
        <f>SUMIF('Aceite Virgen Extra'!$B6:$B257,"&lt;="&amp;$B262,'Aceite Virgen Extra'!EW$6:EW$257)</f>
        <v>87.990000000000009</v>
      </c>
      <c r="EX262" s="5">
        <f>SUMIF('Aceite Virgen Extra'!$B6:$B257,"&lt;="&amp;$B262,'Aceite Virgen Extra'!EX$6:EX$257)</f>
        <v>86.710000000000022</v>
      </c>
      <c r="FB262" s="5">
        <f>SUMIF('Aceite Virgen Extra'!$B6:$B257,"&lt;="&amp;$B262,'Aceite Virgen Extra'!FB$6:FB$257)</f>
        <v>87.270000000000039</v>
      </c>
      <c r="FC262" s="5">
        <f>SUMIF('Aceite Virgen Extra'!$B6:$B257,"&lt;="&amp;$B262,'Aceite Virgen Extra'!FC$6:FC$257)</f>
        <v>87.359999999999985</v>
      </c>
      <c r="FD262" s="5">
        <f>SUMIF('Aceite Virgen Extra'!$B6:$B257,"&lt;="&amp;$B262,'Aceite Virgen Extra'!FD$6:FD$257)</f>
        <v>88.350000000000009</v>
      </c>
      <c r="FE262" s="5">
        <f>SUMIF('Aceite Virgen Extra'!$B6:$B257,"&lt;="&amp;$B262,'Aceite Virgen Extra'!FE$6:FE$257)</f>
        <v>85.45</v>
      </c>
      <c r="FI262" s="5">
        <f>SUMIF('Aceite Virgen Extra'!$B6:$B257,"&lt;="&amp;$B262,'Aceite Virgen Extra'!FI$6:FI$257)</f>
        <v>85.440000000000026</v>
      </c>
      <c r="FJ262" s="5">
        <f>SUMIF('Aceite Virgen Extra'!$B6:$B257,"&lt;="&amp;$B262,'Aceite Virgen Extra'!FJ$6:FJ$257)</f>
        <v>82.970000000000013</v>
      </c>
      <c r="FK262" s="5">
        <f>SUMIF('Aceite Virgen Extra'!$B6:$B257,"&lt;="&amp;$B262,'Aceite Virgen Extra'!FK$6:FK$257)</f>
        <v>86.749999999999986</v>
      </c>
      <c r="FL262" s="5">
        <f>SUMIF('Aceite Virgen Extra'!$B6:$B257,"&lt;="&amp;$B262,'Aceite Virgen Extra'!FL$6:FL$257)</f>
        <v>88.360000000000028</v>
      </c>
      <c r="FP262" s="5">
        <f>SUMIF('Aceite Virgen Extra'!$B6:$B257,"&lt;="&amp;$B262,'Aceite Virgen Extra'!FP$6:FP$257)</f>
        <v>86.739999999999981</v>
      </c>
      <c r="FQ262" s="5">
        <f>SUMIF('Aceite Virgen Extra'!$B6:$B257,"&lt;="&amp;$B262,'Aceite Virgen Extra'!FQ$6:FQ$257)</f>
        <v>90.929999999999993</v>
      </c>
      <c r="FR262" s="5">
        <f>SUMIF('Aceite Virgen Extra'!$B6:$B257,"&lt;="&amp;$B262,'Aceite Virgen Extra'!FR$6:FR$257)</f>
        <v>86.71</v>
      </c>
      <c r="FS262" s="5">
        <f>SUMIF('Aceite Virgen Extra'!$B6:$B257,"&lt;="&amp;$B262,'Aceite Virgen Extra'!FS$6:FS$257)</f>
        <v>87.31</v>
      </c>
      <c r="FW262" s="5">
        <f>SUMIF('Aceite Virgen Extra'!$B6:$B257,"&lt;="&amp;$B262,'Aceite Virgen Extra'!FW$6:FW$257)</f>
        <v>87.42000000000003</v>
      </c>
      <c r="FX262" s="5">
        <f>SUMIF('Aceite Virgen Extra'!$B6:$B257,"&lt;="&amp;$B262,'Aceite Virgen Extra'!FX$6:FX$257)</f>
        <v>86.570000000000007</v>
      </c>
      <c r="FY262" s="5">
        <f>SUMIF('Aceite Virgen Extra'!$B6:$B257,"&lt;="&amp;$B262,'Aceite Virgen Extra'!FY$6:FY$257)</f>
        <v>87.76</v>
      </c>
      <c r="FZ262" s="5">
        <f>SUMIF('Aceite Virgen Extra'!$B6:$B257,"&lt;="&amp;$B262,'Aceite Virgen Extra'!FZ$6:FZ$257)</f>
        <v>90.33</v>
      </c>
      <c r="GD262" s="5">
        <f>SUMIF('Aceite Virgen Extra'!$B6:$B257,"&lt;="&amp;$B262,'Aceite Virgen Extra'!GD$6:GD$257)</f>
        <v>89.139999999999986</v>
      </c>
      <c r="GE262" s="5">
        <f>SUMIF('Aceite Virgen Extra'!$B6:$B257,"&lt;="&amp;$B262,'Aceite Virgen Extra'!GE$6:GE$257)</f>
        <v>90.990000000000009</v>
      </c>
      <c r="GF262" s="5">
        <f>SUMIF('Aceite Virgen Extra'!$B6:$B257,"&lt;="&amp;$B262,'Aceite Virgen Extra'!GF$6:GF$257)</f>
        <v>89.019999999999982</v>
      </c>
      <c r="GG262" s="5">
        <f>SUMIF('Aceite Virgen Extra'!$B6:$B257,"&lt;="&amp;$B262,'Aceite Virgen Extra'!GG$6:GG$257)</f>
        <v>91.78</v>
      </c>
      <c r="GK262" s="5">
        <f>SUMIF('Aceite Virgen Extra'!$B6:$B257,"&lt;="&amp;$B262,'Aceite Virgen Extra'!GK$6:GK$257)</f>
        <v>90.309999999999931</v>
      </c>
      <c r="GL262" s="5">
        <f>SUMIF('Aceite Virgen Extra'!$B6:$B257,"&lt;="&amp;$B262,'Aceite Virgen Extra'!GL$6:GL$257)</f>
        <v>92</v>
      </c>
      <c r="GM262" s="5">
        <f>SUMIF('Aceite Virgen Extra'!$B6:$B257,"&lt;="&amp;$B262,'Aceite Virgen Extra'!GM$6:GM$257)</f>
        <v>89.259999999999962</v>
      </c>
      <c r="GN262" s="5">
        <f>SUMIF('Aceite Virgen Extra'!$B6:$B257,"&lt;="&amp;$B262,'Aceite Virgen Extra'!GN$6:GN$257)</f>
        <v>94.940000000000026</v>
      </c>
      <c r="GR262" s="5">
        <f>SUMIF('Aceite Virgen Extra'!$B6:$B257,"&lt;="&amp;$B262,'Aceite Virgen Extra'!GR$6:GR$257)</f>
        <v>89.750000000000014</v>
      </c>
      <c r="GS262" s="5">
        <f>SUMIF('Aceite Virgen Extra'!$B6:$B257,"&lt;="&amp;$B262,'Aceite Virgen Extra'!GS$6:GS$257)</f>
        <v>90.070000000000007</v>
      </c>
      <c r="GT262" s="5">
        <f>SUMIF('Aceite Virgen Extra'!$B6:$B257,"&lt;="&amp;$B262,'Aceite Virgen Extra'!GT$6:GT$257)</f>
        <v>89.199999999999989</v>
      </c>
      <c r="GU262" s="5">
        <f>SUMIF('Aceite Virgen Extra'!$B6:$B257,"&lt;="&amp;$B262,'Aceite Virgen Extra'!GU$6:GU$257)</f>
        <v>93.93</v>
      </c>
      <c r="GY262" s="5">
        <f>SUMIF('Aceite Virgen Extra'!$B6:$B257,"&lt;="&amp;$B262,'Aceite Virgen Extra'!GY$6:GY$257)</f>
        <v>87.160000000000011</v>
      </c>
      <c r="GZ262" s="5">
        <f>SUMIF('Aceite Virgen Extra'!$B6:$B257,"&lt;="&amp;$B262,'Aceite Virgen Extra'!GZ$6:GZ$257)</f>
        <v>84.840000000000018</v>
      </c>
      <c r="HA262" s="5">
        <f>SUMIF('Aceite Virgen Extra'!$B6:$B257,"&lt;="&amp;$B262,'Aceite Virgen Extra'!HA$6:HA$257)</f>
        <v>89.64</v>
      </c>
      <c r="HB262" s="5">
        <f>SUMIF('Aceite Virgen Extra'!$B6:$B257,"&lt;="&amp;$B262,'Aceite Virgen Extra'!HB$6:HB$257)</f>
        <v>93.919999999999987</v>
      </c>
      <c r="HF262" s="5">
        <f>SUMIF('Aceite Virgen Extra'!$B6:$B257,"&lt;="&amp;$B262,'Aceite Virgen Extra'!HF$6:HF$257)</f>
        <v>80.02000000000001</v>
      </c>
      <c r="HG262" s="5">
        <f>SUMIF('Aceite Virgen Extra'!$B6:$B257,"&lt;="&amp;$B262,'Aceite Virgen Extra'!HG$6:HG$257)</f>
        <v>85.830000000000013</v>
      </c>
      <c r="HH262" s="5">
        <f>SUMIF('Aceite Virgen Extra'!$B6:$B257,"&lt;="&amp;$B262,'Aceite Virgen Extra'!HH$6:HH$257)</f>
        <v>86.590000000000046</v>
      </c>
      <c r="HI262" s="5">
        <f>SUMIF('Aceite Virgen Extra'!$B6:$B257,"&lt;="&amp;$B262,'Aceite Virgen Extra'!HI$6:HI$257)</f>
        <v>89.090000000000018</v>
      </c>
      <c r="HM262" s="5">
        <f>SUMIF('Aceite Virgen Extra'!$B6:$B257,"&lt;="&amp;$B262,'Aceite Virgen Extra'!HM$6:HM$257)</f>
        <v>87.350000000000009</v>
      </c>
      <c r="HN262" s="5">
        <f>SUMIF('Aceite Virgen Extra'!$B6:$B257,"&lt;="&amp;$B262,'Aceite Virgen Extra'!HN$6:HN$257)</f>
        <v>88.430000000000021</v>
      </c>
      <c r="HO262" s="5">
        <f>SUMIF('Aceite Virgen Extra'!$B6:$B257,"&lt;="&amp;$B262,'Aceite Virgen Extra'!HO$6:HO$257)</f>
        <v>87.519999999999982</v>
      </c>
      <c r="HP262" s="5">
        <f>SUMIF('Aceite Virgen Extra'!$B6:$B257,"&lt;="&amp;$B262,'Aceite Virgen Extra'!HP$6:HP$257)</f>
        <v>91.999999999999986</v>
      </c>
      <c r="HT262" s="5">
        <f>SUMIF('Aceite Virgen Extra'!$B6:$B257,"&lt;="&amp;$B262,'Aceite Virgen Extra'!HT$6:HT$257)</f>
        <v>86.230000000000032</v>
      </c>
      <c r="HU262" s="5">
        <f>SUMIF('Aceite Virgen Extra'!$B6:$B257,"&lt;="&amp;$B262,'Aceite Virgen Extra'!HU$6:HU$257)</f>
        <v>85.73</v>
      </c>
      <c r="HV262" s="5">
        <f>SUMIF('Aceite Virgen Extra'!$B6:$B257,"&lt;="&amp;$B262,'Aceite Virgen Extra'!HV$6:HV$257)</f>
        <v>86.989999999999981</v>
      </c>
      <c r="HW262" s="5">
        <f>SUMIF('Aceite Virgen Extra'!$B6:$B257,"&lt;="&amp;$B262,'Aceite Virgen Extra'!HW$6:HW$257)</f>
        <v>89.39</v>
      </c>
      <c r="HZ262"/>
      <c r="IA262" s="5">
        <f>SUMIF('Aceite Virgen Extra'!$B6:$B257,"&lt;="&amp;$B262,'Aceite Virgen Extra'!IA$6:IA$257)</f>
        <v>89.339999999999975</v>
      </c>
      <c r="IB262" s="5">
        <f>SUMIF('Aceite Virgen Extra'!$B6:$B257,"&lt;="&amp;$B262,'Aceite Virgen Extra'!IB$6:IB$257)</f>
        <v>88.240000000000009</v>
      </c>
      <c r="IC262" s="5">
        <f>SUMIF('Aceite Virgen Extra'!$B6:$B257,"&lt;="&amp;$B262,'Aceite Virgen Extra'!IC$6:IC$257)</f>
        <v>89.929999999999993</v>
      </c>
      <c r="ID262" s="5">
        <f>SUMIF('Aceite Virgen Extra'!$B6:$B257,"&lt;="&amp;$B262,'Aceite Virgen Extra'!ID$6:ID$257)</f>
        <v>92.75</v>
      </c>
      <c r="IH262" s="5">
        <f>SUMIF('Aceite Virgen Extra'!$B6:$B257,"&lt;="&amp;$B262,'Aceite Virgen Extra'!IH$6:IH$257)</f>
        <v>90.210000000000008</v>
      </c>
      <c r="II262" s="5">
        <f>SUMIF('Aceite Virgen Extra'!$B6:$B257,"&lt;="&amp;$B262,'Aceite Virgen Extra'!II$6:II$257)</f>
        <v>91.179999999999993</v>
      </c>
      <c r="IJ262" s="5">
        <f>SUMIF('Aceite Virgen Extra'!$B6:$B257,"&lt;="&amp;$B262,'Aceite Virgen Extra'!IJ$6:IJ$257)</f>
        <v>90.179999999999993</v>
      </c>
      <c r="IK262" s="5">
        <f>SUMIF('Aceite Virgen Extra'!$B6:$B257,"&lt;="&amp;$B262,'Aceite Virgen Extra'!IK$6:IK$257)</f>
        <v>90.82</v>
      </c>
      <c r="IO262" s="5">
        <f>SUMIF('Aceite Virgen Extra'!$B6:$B257,"&lt;="&amp;$B262,'Aceite Virgen Extra'!IO$6:IO$257)</f>
        <v>89.110000000000028</v>
      </c>
      <c r="IP262" s="5">
        <f>SUMIF('Aceite Virgen Extra'!$B6:$B257,"&lt;="&amp;$B262,'Aceite Virgen Extra'!IP$6:IP$257)</f>
        <v>89.8</v>
      </c>
      <c r="IQ262" s="5">
        <f>SUMIF('Aceite Virgen Extra'!$B6:$B257,"&lt;="&amp;$B262,'Aceite Virgen Extra'!IQ$6:IQ$257)</f>
        <v>89.44000000000004</v>
      </c>
      <c r="IR262" s="5">
        <f>SUMIF('Aceite Virgen Extra'!$B6:$B257,"&lt;="&amp;$B262,'Aceite Virgen Extra'!IR$6:IR$257)</f>
        <v>92.06</v>
      </c>
      <c r="IV262" s="5">
        <f>SUMIF('Aceite Virgen Extra'!$B6:$B257,"&lt;="&amp;$B262,'Aceite Virgen Extra'!IV$6:IV$257)</f>
        <v>89.550000000000011</v>
      </c>
      <c r="IW262" s="5">
        <f>SUMIF('Aceite Virgen Extra'!$B6:$B257,"&lt;="&amp;$B262,'Aceite Virgen Extra'!IW$6:IW$257)</f>
        <v>92.909999999999982</v>
      </c>
      <c r="IX262" s="5">
        <f>SUMIF('Aceite Virgen Extra'!$B6:$B257,"&lt;="&amp;$B262,'Aceite Virgen Extra'!IX$6:IX$257)</f>
        <v>89.32</v>
      </c>
      <c r="IY262" s="5">
        <f>SUMIF('Aceite Virgen Extra'!$B6:$B257,"&lt;="&amp;$B262,'Aceite Virgen Extra'!IY$6:IY$257)</f>
        <v>86.899999999999991</v>
      </c>
      <c r="JB262"/>
      <c r="JC262" s="5">
        <f>SUMIF('Aceite Virgen Extra'!$B6:$B257,"&lt;="&amp;$B262,'Aceite Virgen Extra'!JC$6:JC$257)</f>
        <v>87.08</v>
      </c>
      <c r="JD262" s="5">
        <f>SUMIF('Aceite Virgen Extra'!$B6:$B257,"&lt;="&amp;$B262,'Aceite Virgen Extra'!JD$6:JD$257)</f>
        <v>86.490000000000023</v>
      </c>
      <c r="JE262" s="5">
        <f>SUMIF('Aceite Virgen Extra'!$B6:$B257,"&lt;="&amp;$B262,'Aceite Virgen Extra'!JE$6:JE$257)</f>
        <v>88.230000000000018</v>
      </c>
      <c r="JF262" s="5">
        <f>SUMIF('Aceite Virgen Extra'!$B6:$B257,"&lt;="&amp;$B262,'Aceite Virgen Extra'!JF$6:JF$257)</f>
        <v>87.429999999999993</v>
      </c>
      <c r="JJ262" s="5">
        <f>SUMIF('Aceite Virgen Extra'!$B6:$B257,"&lt;="&amp;$B262,'Aceite Virgen Extra'!JJ$6:JJ$257)</f>
        <v>87.25</v>
      </c>
      <c r="JK262" s="5">
        <f>SUMIF('Aceite Virgen Extra'!$B6:$B257,"&lt;="&amp;$B262,'Aceite Virgen Extra'!JK$6:JK$257)</f>
        <v>89.34</v>
      </c>
      <c r="JL262" s="5">
        <f>SUMIF('Aceite Virgen Extra'!$B6:$B257,"&lt;="&amp;$B262,'Aceite Virgen Extra'!JL$6:JL$257)</f>
        <v>87.359999999999971</v>
      </c>
      <c r="JM262" s="5">
        <f>SUMIF('Aceite Virgen Extra'!$B6:$B257,"&lt;="&amp;$B262,'Aceite Virgen Extra'!JM$6:JM$257)</f>
        <v>83.019999999999968</v>
      </c>
      <c r="JQ262" s="5">
        <f>SUMIF('Aceite Virgen Extra'!$B6:$B257,"&lt;="&amp;$B262,'Aceite Virgen Extra'!JQ$6:JQ$257)</f>
        <v>87.79000000000002</v>
      </c>
      <c r="JR262" s="5">
        <f>SUMIF('Aceite Virgen Extra'!$B6:$B257,"&lt;="&amp;$B262,'Aceite Virgen Extra'!JR$6:JR$257)</f>
        <v>87.830000000000041</v>
      </c>
      <c r="JS262" s="5">
        <f>SUMIF('Aceite Virgen Extra'!$B6:$B257,"&lt;="&amp;$B262,'Aceite Virgen Extra'!JS$6:JS$257)</f>
        <v>87.890000000000015</v>
      </c>
      <c r="JT262" s="5">
        <f>SUMIF('Aceite Virgen Extra'!$B6:$B257,"&lt;="&amp;$B262,'Aceite Virgen Extra'!JT$6:JT$257)</f>
        <v>89.169999999999987</v>
      </c>
      <c r="JX262" s="5">
        <f>SUMIF('Aceite Virgen Extra'!$B6:$B257,"&lt;="&amp;$B262,'Aceite Virgen Extra'!JX$6:JX$257)</f>
        <v>88.37</v>
      </c>
      <c r="JY262" s="5">
        <f>SUMIF('Aceite Virgen Extra'!$B6:$B257,"&lt;="&amp;$B262,'Aceite Virgen Extra'!JY$6:JY$257)</f>
        <v>89.390000000000015</v>
      </c>
      <c r="JZ262" s="5">
        <f>SUMIF('Aceite Virgen Extra'!$B6:$B257,"&lt;="&amp;$B262,'Aceite Virgen Extra'!JZ$6:JZ$257)</f>
        <v>87.740000000000038</v>
      </c>
      <c r="KA262" s="5">
        <f>SUMIF('Aceite Virgen Extra'!$B6:$B257,"&lt;="&amp;$B262,'Aceite Virgen Extra'!KA$6:KA$257)</f>
        <v>91.940000000000012</v>
      </c>
      <c r="KE262" s="5">
        <f>SUMIF('Aceite Virgen Extra'!$B6:$B257,"&lt;="&amp;$B262,'Aceite Virgen Extra'!KE$6:KE$257)</f>
        <v>89.27</v>
      </c>
      <c r="KF262" s="5">
        <f>SUMIF('Aceite Virgen Extra'!$B6:$B257,"&lt;="&amp;$B262,'Aceite Virgen Extra'!KF$6:KF$257)</f>
        <v>94.120000000000033</v>
      </c>
      <c r="KG262" s="5">
        <f>SUMIF('Aceite Virgen Extra'!$B6:$B257,"&lt;="&amp;$B262,'Aceite Virgen Extra'!KG$6:KG$257)</f>
        <v>88.38</v>
      </c>
      <c r="KH262" s="5">
        <f>SUMIF('Aceite Virgen Extra'!$B6:$B257,"&lt;="&amp;$B262,'Aceite Virgen Extra'!KH$6:KH$257)</f>
        <v>84.9</v>
      </c>
      <c r="KL262" s="5">
        <f>SUMIF('Aceite Virgen Extra'!$B6:$B257,"&lt;="&amp;$B262,'Aceite Virgen Extra'!KL$6:KL$257)</f>
        <v>85.020000000000024</v>
      </c>
      <c r="KM262" s="5">
        <f>SUMIF('Aceite Virgen Extra'!$B6:$B257,"&lt;="&amp;$B262,'Aceite Virgen Extra'!KM$6:KM$257)</f>
        <v>88.050000000000011</v>
      </c>
      <c r="KN262" s="5">
        <f>SUMIF('Aceite Virgen Extra'!$B6:$B257,"&lt;="&amp;$B262,'Aceite Virgen Extra'!KN$6:KN$257)</f>
        <v>87.55000000000004</v>
      </c>
      <c r="KO262" s="5">
        <f>SUMIF('Aceite Virgen Extra'!$B6:$B257,"&lt;="&amp;$B262,'Aceite Virgen Extra'!KO$6:KO$257)</f>
        <v>87.9</v>
      </c>
      <c r="KS262" s="5">
        <f>SUMIF('Aceite Virgen Extra'!$B6:$B257,"&lt;="&amp;$B262,'Aceite Virgen Extra'!KS$6:KS$257)</f>
        <v>88.04000000000002</v>
      </c>
      <c r="KT262" s="5">
        <f>SUMIF('Aceite Virgen Extra'!$B6:$B257,"&lt;="&amp;$B262,'Aceite Virgen Extra'!KT$6:KT$257)</f>
        <v>91.620000000000019</v>
      </c>
      <c r="KU262" s="5">
        <f>SUMIF('Aceite Virgen Extra'!$B6:$B257,"&lt;="&amp;$B262,'Aceite Virgen Extra'!KU$6:KU$257)</f>
        <v>85.970000000000027</v>
      </c>
      <c r="KV262" s="5">
        <f>SUMIF('Aceite Virgen Extra'!$B6:$B257,"&lt;="&amp;$B262,'Aceite Virgen Extra'!KV$6:KV$257)</f>
        <v>87.430000000000021</v>
      </c>
      <c r="KZ262" s="5">
        <f>SUMIF('Aceite Virgen Extra'!$B6:$B257,"&lt;="&amp;$B262,'Aceite Virgen Extra'!KZ$6:KZ$257)</f>
        <v>86.88</v>
      </c>
      <c r="LA262" s="5">
        <f>SUMIF('Aceite Virgen Extra'!$B6:$B257,"&lt;="&amp;$B262,'Aceite Virgen Extra'!LA$6:LA$257)</f>
        <v>90.06</v>
      </c>
      <c r="LB262" s="5">
        <f>SUMIF('Aceite Virgen Extra'!$B6:$B257,"&lt;="&amp;$B262,'Aceite Virgen Extra'!LB$6:LB$257)</f>
        <v>85.940000000000012</v>
      </c>
      <c r="LC262" s="5">
        <f>SUMIF('Aceite Virgen Extra'!$B6:$B257,"&lt;="&amp;$B262,'Aceite Virgen Extra'!LC$6:LC$257)</f>
        <v>84.06</v>
      </c>
      <c r="LG262" s="5">
        <f>SUMIF('Aceite Virgen Extra'!$B6:$B257,"&lt;="&amp;$B262,'Aceite Virgen Extra'!LG$6:LG$257)</f>
        <v>86.27</v>
      </c>
      <c r="LH262" s="5">
        <f>SUMIF('Aceite Virgen Extra'!$B6:$B257,"&lt;="&amp;$B262,'Aceite Virgen Extra'!LH$6:LH$257)</f>
        <v>87.34</v>
      </c>
      <c r="LI262" s="5">
        <f>SUMIF('Aceite Virgen Extra'!$B6:$B257,"&lt;="&amp;$B262,'Aceite Virgen Extra'!LI$6:LI$257)</f>
        <v>85.499999999999986</v>
      </c>
      <c r="LJ262" s="5">
        <f>SUMIF('Aceite Virgen Extra'!$B6:$B257,"&lt;="&amp;$B262,'Aceite Virgen Extra'!LJ$6:LJ$257)</f>
        <v>88.089999999999989</v>
      </c>
      <c r="LN262" s="5">
        <f>SUMIF('Aceite Virgen Extra'!$B6:$B257,"&lt;="&amp;$B262,'Aceite Virgen Extra'!LN$6:LN$257)</f>
        <v>85.850000000000009</v>
      </c>
      <c r="LO262" s="5">
        <f>SUMIF('Aceite Virgen Extra'!$B6:$B257,"&lt;="&amp;$B262,'Aceite Virgen Extra'!LO$6:LO$257)</f>
        <v>87.99</v>
      </c>
      <c r="LP262" s="5">
        <f>SUMIF('Aceite Virgen Extra'!$B6:$B257,"&lt;="&amp;$B262,'Aceite Virgen Extra'!LP$6:LP$257)</f>
        <v>86.639999999999986</v>
      </c>
      <c r="LQ262" s="5">
        <f>SUMIF('Aceite Virgen Extra'!$B6:$B257,"&lt;="&amp;$B262,'Aceite Virgen Extra'!LQ$6:LQ$257)</f>
        <v>83.010000000000019</v>
      </c>
      <c r="LU262" s="5">
        <f>SUMIF('Aceite Virgen Extra'!$B6:$B257,"&lt;="&amp;$B262,'Aceite Virgen Extra'!LU$6:LU$257)</f>
        <v>77.780000000000015</v>
      </c>
      <c r="LV262" s="5">
        <f>SUMIF('Aceite Virgen Extra'!$B6:$B257,"&lt;="&amp;$B262,'Aceite Virgen Extra'!LV$6:LV$257)</f>
        <v>62.970000000000006</v>
      </c>
      <c r="LW262" s="5">
        <f>SUMIF('Aceite Virgen Extra'!$B6:$B257,"&lt;="&amp;$B262,'Aceite Virgen Extra'!LW$6:LW$257)</f>
        <v>81.109999999999985</v>
      </c>
      <c r="LX262" s="5">
        <f>SUMIF('Aceite Virgen Extra'!$B6:$B257,"&lt;="&amp;$B262,'Aceite Virgen Extra'!LX$6:LX$257)</f>
        <v>90.720000000000013</v>
      </c>
      <c r="MB262" s="5">
        <f>SUMIF('Aceite Virgen Extra'!$B6:$B257,"&lt;="&amp;$B262,'Aceite Virgen Extra'!MB$6:MB$257)</f>
        <v>78.290000000000006</v>
      </c>
      <c r="MC262" s="5">
        <f>SUMIF('Aceite Virgen Extra'!$B6:$B257,"&lt;="&amp;$B262,'Aceite Virgen Extra'!MC$6:MC$257)</f>
        <v>67.189999999999984</v>
      </c>
      <c r="MD262" s="5">
        <f>SUMIF('Aceite Virgen Extra'!$B6:$B257,"&lt;="&amp;$B262,'Aceite Virgen Extra'!MD$6:MD$257)</f>
        <v>79.760000000000005</v>
      </c>
      <c r="ME262" s="5">
        <f>SUMIF('Aceite Virgen Extra'!$B6:$B257,"&lt;="&amp;$B262,'Aceite Virgen Extra'!ME$6:ME$257)</f>
        <v>88.279999999999987</v>
      </c>
      <c r="MI262" s="5">
        <f>SUMIF('Aceite Virgen Extra'!$B6:$B257,"&lt;="&amp;$B262,'Aceite Virgen Extra'!MI$6:MI$257)</f>
        <v>76.57999999999997</v>
      </c>
      <c r="MJ262" s="5">
        <f>SUMIF('Aceite Virgen Extra'!$B6:$B257,"&lt;="&amp;$B262,'Aceite Virgen Extra'!MJ$6:MJ$257)</f>
        <v>68.359999999999971</v>
      </c>
      <c r="MK262" s="5">
        <f>SUMIF('Aceite Virgen Extra'!$B6:$B257,"&lt;="&amp;$B262,'Aceite Virgen Extra'!MK$6:MK$257)</f>
        <v>80.22999999999999</v>
      </c>
      <c r="ML262" s="5">
        <f>SUMIF('Aceite Virgen Extra'!$B6:$B257,"&lt;="&amp;$B262,'Aceite Virgen Extra'!ML$6:ML$257)</f>
        <v>77.05</v>
      </c>
      <c r="MP262" s="5">
        <f>SUMIF('Aceite Virgen Extra'!$B6:$B257,"&lt;="&amp;$B262,'Aceite Virgen Extra'!MP$6:MP$257)</f>
        <v>75.469999999999985</v>
      </c>
      <c r="MQ262" s="5">
        <f>SUMIF('Aceite Virgen Extra'!$B6:$B257,"&lt;="&amp;$B262,'Aceite Virgen Extra'!MQ$6:MQ$257)</f>
        <v>68.91</v>
      </c>
      <c r="MR262" s="5">
        <f>SUMIF('Aceite Virgen Extra'!$B6:$B257,"&lt;="&amp;$B262,'Aceite Virgen Extra'!MR$6:MR$257)</f>
        <v>76.999999999999986</v>
      </c>
      <c r="MS262" s="5">
        <f>SUMIF('Aceite Virgen Extra'!$B6:$B257,"&lt;="&amp;$B262,'Aceite Virgen Extra'!MS$6:MS$257)</f>
        <v>77.099999999999994</v>
      </c>
      <c r="MW262" s="5">
        <f>SUMIF('Aceite Virgen Extra'!$B6:$B257,"&lt;="&amp;$B262,'Aceite Virgen Extra'!MW$6:MW$257)</f>
        <v>69.92</v>
      </c>
      <c r="MX262" s="5">
        <f>SUMIF('Aceite Virgen Extra'!$B6:$B257,"&lt;="&amp;$B262,'Aceite Virgen Extra'!MX$6:MX$257)</f>
        <v>57.85</v>
      </c>
      <c r="MY262" s="5">
        <f>SUMIF('Aceite Virgen Extra'!$B6:$B257,"&lt;="&amp;$B262,'Aceite Virgen Extra'!MY$6:MY$257)</f>
        <v>76.539999999999992</v>
      </c>
      <c r="MZ262" s="5">
        <f>SUMIF('Aceite Virgen Extra'!$B6:$B257,"&lt;="&amp;$B262,'Aceite Virgen Extra'!MZ$6:MZ$257)</f>
        <v>77.700000000000017</v>
      </c>
      <c r="ND262" s="5">
        <f>SUMIF('Aceite Virgen Extra'!$B6:$B257,"&lt;="&amp;$B262,'Aceite Virgen Extra'!ND$6:ND$257)</f>
        <v>72.399999999999991</v>
      </c>
      <c r="NE262" s="5">
        <f>SUMIF('Aceite Virgen Extra'!$B6:$B257,"&lt;="&amp;$B262,'Aceite Virgen Extra'!NE$6:NE$257)</f>
        <v>61.87</v>
      </c>
      <c r="NF262" s="5">
        <f>SUMIF('Aceite Virgen Extra'!$B6:$B257,"&lt;="&amp;$B262,'Aceite Virgen Extra'!NF$6:NF$257)</f>
        <v>76.31</v>
      </c>
      <c r="NG262" s="5">
        <f>SUMIF('Aceite Virgen Extra'!$B6:$B257,"&lt;="&amp;$B262,'Aceite Virgen Extra'!NG$6:NG$257)</f>
        <v>80.169999999999987</v>
      </c>
      <c r="NK262" s="5">
        <f>SUMIF('Aceite Virgen Extra'!$B6:$B257,"&lt;="&amp;$B262,'Aceite Virgen Extra'!NK$6:NK$257)</f>
        <v>72.680000000000007</v>
      </c>
      <c r="NL262" s="5">
        <f>SUMIF('Aceite Virgen Extra'!$B6:$B257,"&lt;="&amp;$B262,'Aceite Virgen Extra'!NL$6:NL$257)</f>
        <v>58.419999999999995</v>
      </c>
      <c r="NM262" s="5">
        <f>SUMIF('Aceite Virgen Extra'!$B6:$B257,"&lt;="&amp;$B262,'Aceite Virgen Extra'!NM$6:NM$257)</f>
        <v>76.350000000000023</v>
      </c>
      <c r="NN262" s="5">
        <f>SUMIF('Aceite Virgen Extra'!$B6:$B257,"&lt;="&amp;$B262,'Aceite Virgen Extra'!NN$6:NN$257)</f>
        <v>87.370000000000019</v>
      </c>
      <c r="NR262" s="5">
        <f>SUMIF('Aceite Virgen Extra'!$B6:$B257,"&lt;="&amp;$B262,'Aceite Virgen Extra'!NR$6:NR$257)</f>
        <v>70.64</v>
      </c>
      <c r="NS262" s="5">
        <f>SUMIF('Aceite Virgen Extra'!$B6:$B257,"&lt;="&amp;$B262,'Aceite Virgen Extra'!NS$6:NS$257)</f>
        <v>62.54</v>
      </c>
      <c r="NT262" s="5">
        <f>SUMIF('Aceite Virgen Extra'!$B6:$B257,"&lt;="&amp;$B262,'Aceite Virgen Extra'!NT$6:NT$257)</f>
        <v>76.229999999999976</v>
      </c>
      <c r="NU262" s="5">
        <f>SUMIF('Aceite Virgen Extra'!$B6:$B257,"&lt;="&amp;$B262,'Aceite Virgen Extra'!NU$6:NU$257)</f>
        <v>84.43</v>
      </c>
      <c r="NY262" s="5">
        <f>SUMIF('Aceite Virgen Extra'!$B6:$B257,"&lt;="&amp;$B262,'Aceite Virgen Extra'!NY$6:NY$257)</f>
        <v>68.38</v>
      </c>
      <c r="NZ262" s="5">
        <f>SUMIF('Aceite Virgen Extra'!$B6:$B257,"&lt;="&amp;$B262,'Aceite Virgen Extra'!NZ$6:NZ$257)</f>
        <v>61.680000000000007</v>
      </c>
      <c r="OA262" s="5">
        <f>SUMIF('Aceite Virgen Extra'!$B6:$B257,"&lt;="&amp;$B262,'Aceite Virgen Extra'!OA$6:OA$257)</f>
        <v>70.429999999999993</v>
      </c>
      <c r="OB262" s="5">
        <f>SUMIF('Aceite Virgen Extra'!$B6:$B257,"&lt;="&amp;$B262,'Aceite Virgen Extra'!OB$6:OB$257)</f>
        <v>72.05</v>
      </c>
      <c r="OF262" s="5">
        <f>SUMIF('Aceite Virgen Extra'!$B6:$B257,"&lt;="&amp;$B262,'Aceite Virgen Extra'!OF$6:OF$257)</f>
        <v>68.66</v>
      </c>
      <c r="OG262" s="5">
        <f>SUMIF('Aceite Virgen Extra'!$B6:$B257,"&lt;="&amp;$B262,'Aceite Virgen Extra'!OG$6:OG$257)</f>
        <v>59.86999999999999</v>
      </c>
      <c r="OH262" s="5">
        <f>SUMIF('Aceite Virgen Extra'!$B6:$B257,"&lt;="&amp;$B262,'Aceite Virgen Extra'!OH$6:OH$257)</f>
        <v>72.02</v>
      </c>
      <c r="OI262" s="5">
        <f>SUMIF('Aceite Virgen Extra'!$B6:$B257,"&lt;="&amp;$B262,'Aceite Virgen Extra'!OI$6:OI$257)</f>
        <v>80.11</v>
      </c>
      <c r="OM262" s="5">
        <f>SUMIF('Aceite Virgen Extra'!$B6:$B257,"&lt;="&amp;$B262,'Aceite Virgen Extra'!OM$6:OM$257)</f>
        <v>71.360000000000014</v>
      </c>
      <c r="ON262" s="5">
        <f>SUMIF('Aceite Virgen Extra'!$B6:$B257,"&lt;="&amp;$B262,'Aceite Virgen Extra'!ON$6:ON$257)</f>
        <v>56.170000000000016</v>
      </c>
      <c r="OO262" s="5">
        <f>SUMIF('Aceite Virgen Extra'!$B6:$B257,"&lt;="&amp;$B262,'Aceite Virgen Extra'!OO$6:OO$257)</f>
        <v>75.290000000000006</v>
      </c>
      <c r="OP262" s="5">
        <f>SUMIF('Aceite Virgen Extra'!$B6:$B257,"&lt;="&amp;$B262,'Aceite Virgen Extra'!OP$6:OP$257)</f>
        <v>80.169999999999987</v>
      </c>
      <c r="OT262" s="5">
        <f>SUMIF('Aceite Virgen Extra'!$B6:$B257,"&lt;="&amp;$B262,'Aceite Virgen Extra'!OT$6:OT$257)</f>
        <v>67.56</v>
      </c>
      <c r="OU262" s="5">
        <f>SUMIF('Aceite Virgen Extra'!$B6:$B257,"&lt;="&amp;$B262,'Aceite Virgen Extra'!OU$6:OU$257)</f>
        <v>58.500000000000007</v>
      </c>
      <c r="OV262" s="5">
        <f>SUMIF('Aceite Virgen Extra'!$B6:$B257,"&lt;="&amp;$B262,'Aceite Virgen Extra'!OV$6:OV$257)</f>
        <v>70.27000000000001</v>
      </c>
      <c r="OW262" s="5">
        <f>SUMIF('Aceite Virgen Extra'!$B6:$B257,"&lt;="&amp;$B262,'Aceite Virgen Extra'!OW$6:OW$257)</f>
        <v>64.569999999999993</v>
      </c>
      <c r="PA262" s="5">
        <f>SUMIF('Aceite Virgen Extra'!$B6:$B257,"&lt;="&amp;$B262,'Aceite Virgen Extra'!PA$6:PA$257)</f>
        <v>68.749999999999986</v>
      </c>
      <c r="PB262" s="5">
        <f>SUMIF('Aceite Virgen Extra'!$B6:$B257,"&lt;="&amp;$B262,'Aceite Virgen Extra'!PB$6:PB$257)</f>
        <v>56.179999999999986</v>
      </c>
      <c r="PC262" s="5">
        <f>SUMIF('Aceite Virgen Extra'!$B6:$B257,"&lt;="&amp;$B262,'Aceite Virgen Extra'!PC$6:PC$257)</f>
        <v>69.450000000000031</v>
      </c>
      <c r="PD262" s="5">
        <f>SUMIF('Aceite Virgen Extra'!$B6:$B257,"&lt;="&amp;$B262,'Aceite Virgen Extra'!PD$6:PD$257)</f>
        <v>89.289999999999992</v>
      </c>
      <c r="PH262" s="5">
        <f>SUMIF('Aceite Virgen Extra'!$B6:$B257,"&lt;="&amp;$B262,'Aceite Virgen Extra'!PH$6:PH$257)</f>
        <v>68.509999999999991</v>
      </c>
      <c r="PI262" s="5">
        <f>SUMIF('Aceite Virgen Extra'!$B6:$B257,"&lt;="&amp;$B262,'Aceite Virgen Extra'!PI$6:PI$257)</f>
        <v>60.139999999999979</v>
      </c>
      <c r="PJ262" s="5">
        <f>SUMIF('Aceite Virgen Extra'!$B6:$B257,"&lt;="&amp;$B262,'Aceite Virgen Extra'!PJ$6:PJ$257)</f>
        <v>69.61</v>
      </c>
      <c r="PK262" s="5">
        <f>SUMIF('Aceite Virgen Extra'!$B6:$B257,"&lt;="&amp;$B262,'Aceite Virgen Extra'!PK$6:PK$257)</f>
        <v>80.84</v>
      </c>
      <c r="PO262" s="5">
        <f>SUMIF('Aceite Virgen Extra'!$B6:$B257,"&lt;="&amp;$B262,'Aceite Virgen Extra'!PO$6:PO$257)</f>
        <v>68.13</v>
      </c>
      <c r="PP262" s="5">
        <f>SUMIF('Aceite Virgen Extra'!$B6:$B257,"&lt;="&amp;$B262,'Aceite Virgen Extra'!PP$6:PP$257)</f>
        <v>59.84</v>
      </c>
      <c r="PQ262" s="5">
        <f>SUMIF('Aceite Virgen Extra'!$B6:$B257,"&lt;="&amp;$B262,'Aceite Virgen Extra'!PQ$6:PQ$257)</f>
        <v>68.679999999999993</v>
      </c>
      <c r="PR262" s="5">
        <f>SUMIF('Aceite Virgen Extra'!$B6:$B257,"&lt;="&amp;$B262,'Aceite Virgen Extra'!PR$6:PR$257)</f>
        <v>79.180000000000007</v>
      </c>
      <c r="PV262" s="5">
        <f>SUMIF('Aceite Virgen Extra'!$B6:$B257,"&lt;="&amp;$B262,'Aceite Virgen Extra'!PV$6:PV$257)</f>
        <v>66.879999999999981</v>
      </c>
      <c r="PW262" s="5">
        <f>SUMIF('Aceite Virgen Extra'!$B6:$B257,"&lt;="&amp;$B262,'Aceite Virgen Extra'!PW$6:PW$257)</f>
        <v>56.499999999999993</v>
      </c>
      <c r="PX262" s="5">
        <f>SUMIF('Aceite Virgen Extra'!$B6:$B257,"&lt;="&amp;$B262,'Aceite Virgen Extra'!PX$6:PX$257)</f>
        <v>69.349999999999994</v>
      </c>
      <c r="PY262" s="5">
        <f>SUMIF('Aceite Virgen Extra'!$B6:$B257,"&lt;="&amp;$B262,'Aceite Virgen Extra'!PY$6:PY$257)</f>
        <v>76.70999999999998</v>
      </c>
      <c r="QC262" s="5">
        <f>SUMIF('Aceite Virgen Extra'!$B6:$B257,"&lt;="&amp;$B262,'Aceite Virgen Extra'!QC$6:QC$257)</f>
        <v>67.210000000000008</v>
      </c>
      <c r="QD262" s="5">
        <f>SUMIF('Aceite Virgen Extra'!$B6:$B257,"&lt;="&amp;$B262,'Aceite Virgen Extra'!QD$6:QD$257)</f>
        <v>57.08</v>
      </c>
      <c r="QE262" s="5">
        <f>SUMIF('Aceite Virgen Extra'!$B6:$B257,"&lt;="&amp;$B262,'Aceite Virgen Extra'!QE$6:QE$257)</f>
        <v>67.84</v>
      </c>
      <c r="QF262" s="5">
        <f>SUMIF('Aceite Virgen Extra'!$B6:$B257,"&lt;="&amp;$B262,'Aceite Virgen Extra'!QF$6:QF$257)</f>
        <v>81.569999999999993</v>
      </c>
      <c r="QJ262" s="5">
        <f>SUMIF('Aceite Virgen Extra'!$B6:$B257,"&lt;="&amp;$B262,'Aceite Virgen Extra'!QJ$6:QJ$257)</f>
        <v>68.070000000000007</v>
      </c>
      <c r="QK262" s="5">
        <f>SUMIF('Aceite Virgen Extra'!$B6:$B257,"&lt;="&amp;$B262,'Aceite Virgen Extra'!QK$6:QK$257)</f>
        <v>57.840000000000011</v>
      </c>
      <c r="QL262" s="5">
        <f>SUMIF('Aceite Virgen Extra'!$B6:$B257,"&lt;="&amp;$B262,'Aceite Virgen Extra'!QL$6:QL$257)</f>
        <v>70.640000000000015</v>
      </c>
      <c r="QM262" s="5">
        <f>SUMIF('Aceite Virgen Extra'!$B6:$B257,"&lt;="&amp;$B262,'Aceite Virgen Extra'!QM$6:QM$257)</f>
        <v>71.080000000000027</v>
      </c>
      <c r="QQ262" s="5">
        <f>SUMIF('Aceite Virgen Extra'!$B6:$B257,"&lt;="&amp;$B262,'Aceite Virgen Extra'!QQ$6:QQ$257)</f>
        <v>60.399999999999991</v>
      </c>
      <c r="QR262" s="5">
        <f>SUMIF('Aceite Virgen Extra'!$B6:$B257,"&lt;="&amp;$B262,'Aceite Virgen Extra'!QR$6:QR$257)</f>
        <v>48.48</v>
      </c>
      <c r="QS262" s="5">
        <f>SUMIF('Aceite Virgen Extra'!$B6:$B257,"&lt;="&amp;$B262,'Aceite Virgen Extra'!QS$6:QS$257)</f>
        <v>62.03</v>
      </c>
      <c r="QT262" s="5">
        <f>SUMIF('Aceite Virgen Extra'!$B6:$B257,"&lt;="&amp;$B262,'Aceite Virgen Extra'!QT$6:QT$257)</f>
        <v>76.69</v>
      </c>
      <c r="QX262" s="5">
        <f>SUMIF('Aceite Virgen Extra'!$B6:$B257,"&lt;="&amp;$B262,'Aceite Virgen Extra'!QX$6:QX$257)</f>
        <v>52.92</v>
      </c>
      <c r="QY262" s="5">
        <f>SUMIF('Aceite Virgen Extra'!$B6:$B257,"&lt;="&amp;$B262,'Aceite Virgen Extra'!QY$6:QY$257)</f>
        <v>44.120000000000005</v>
      </c>
      <c r="QZ262" s="5">
        <f>SUMIF('Aceite Virgen Extra'!$B6:$B257,"&lt;="&amp;$B262,'Aceite Virgen Extra'!QZ$6:QZ$257)</f>
        <v>55.709999999999994</v>
      </c>
      <c r="RA262" s="5">
        <f>SUMIF('Aceite Virgen Extra'!$B6:$B257,"&lt;="&amp;$B262,'Aceite Virgen Extra'!RA$6:RA$257)</f>
        <v>63.379999999999995</v>
      </c>
      <c r="RE262" s="5">
        <f>SUMIF('Aceite Virgen Extra'!$B6:$B257,"&lt;="&amp;$B262,'Aceite Virgen Extra'!RE$6:RE$257)</f>
        <v>33.959999999999994</v>
      </c>
      <c r="RF262" s="5">
        <f>SUMIF('Aceite Virgen Extra'!$B6:$B257,"&lt;="&amp;$B262,'Aceite Virgen Extra'!RF$6:RF$257)</f>
        <v>33.79</v>
      </c>
      <c r="RG262" s="5">
        <f>SUMIF('Aceite Virgen Extra'!$B6:$B257,"&lt;="&amp;$B262,'Aceite Virgen Extra'!RG$6:RG$257)</f>
        <v>22.93</v>
      </c>
      <c r="RH262" s="5">
        <f>SUMIF('Aceite Virgen Extra'!$B6:$B257,"&lt;="&amp;$B262,'Aceite Virgen Extra'!RH$6:RH$257)</f>
        <v>71.2</v>
      </c>
      <c r="RL262" s="5">
        <f>SUMIF('Aceite Virgen Extra'!$B6:$B257,"&lt;="&amp;$B262,'Aceite Virgen Extra'!RL$6:RL$257)</f>
        <v>25.740000000000002</v>
      </c>
      <c r="RM262" s="5">
        <f>SUMIF('Aceite Virgen Extra'!$B6:$B257,"&lt;="&amp;$B262,'Aceite Virgen Extra'!RM$6:RM$257)</f>
        <v>30.549999999999997</v>
      </c>
      <c r="RN262" s="5">
        <f>SUMIF('Aceite Virgen Extra'!$B6:$B257,"&lt;="&amp;$B262,'Aceite Virgen Extra'!RN$6:RN$257)</f>
        <v>20.049999999999997</v>
      </c>
      <c r="RO262" s="5">
        <f>SUMIF('Aceite Virgen Extra'!$B6:$B257,"&lt;="&amp;$B262,'Aceite Virgen Extra'!RO$6:RO$257)</f>
        <v>25.54</v>
      </c>
      <c r="RS262" s="68">
        <f>SUMIF(B6:B256,"&lt;="&amp;$B262,RS6:RS257)</f>
        <v>20.980000000000004</v>
      </c>
      <c r="RT262" s="5">
        <f>SUMIF('Aceite Virgen Extra'!$B6:$B257,"&lt;="&amp;$B262,'Aceite Virgen Extra'!RT$6:RT$257)</f>
        <v>23.58</v>
      </c>
      <c r="RU262" s="5">
        <f>SUMIF('Aceite Virgen Extra'!$B6:$B257,"&lt;="&amp;$B262,'Aceite Virgen Extra'!RU$6:RU$257)</f>
        <v>16.690000000000001</v>
      </c>
      <c r="RV262" s="5">
        <f>SUMIF('Aceite Virgen Extra'!$B6:$B257,"&lt;="&amp;$B262,'Aceite Virgen Extra'!RV$6:RV$257)</f>
        <v>23.63</v>
      </c>
      <c r="RZ262" s="68">
        <f>SUMIF(B6:B256,"&lt;="&amp;$B262,RZ6:RZ257)</f>
        <v>17.080000000000002</v>
      </c>
      <c r="SA262" s="5">
        <f>SUMIF('Aceite Virgen Extra'!$B6:$B257,"&lt;="&amp;$B262,'Aceite Virgen Extra'!SA$6:SA$257)</f>
        <v>22.85</v>
      </c>
      <c r="SB262" s="5">
        <f>SUMIF('Aceite Virgen Extra'!$B6:$B257,"&lt;="&amp;$B262,'Aceite Virgen Extra'!SB$6:SB$257)</f>
        <v>11.299999999999997</v>
      </c>
      <c r="SC262" s="5">
        <f>SUMIF('Aceite Virgen Extra'!$B6:$B257,"&lt;="&amp;$B262,'Aceite Virgen Extra'!SC$6:SC$257)</f>
        <v>8.35</v>
      </c>
      <c r="SG262" s="68">
        <f>SUMIF($B$6:$B$256,"&lt;="&amp;$B262,SG6:SG257)</f>
        <v>13.270000000000001</v>
      </c>
      <c r="SH262" s="5">
        <f>SUMIF('Aceite Virgen Extra'!$B6:$B257,"&lt;="&amp;$B262,'Aceite Virgen Extra'!SH$6:SH$257)</f>
        <v>13.950000000000003</v>
      </c>
      <c r="SI262" s="5">
        <f>SUMIF('Aceite Virgen Extra'!$B6:$B257,"&lt;="&amp;$B262,'Aceite Virgen Extra'!SI$6:SI$257)</f>
        <v>10</v>
      </c>
      <c r="SJ262" s="5">
        <f>SUMIF('Aceite Virgen Extra'!$B6:$B257,"&lt;="&amp;$B262,'Aceite Virgen Extra'!SJ$6:SJ$257)</f>
        <v>8.4500000000000011</v>
      </c>
      <c r="SN262" s="68">
        <f>SUMIF($B$6:$B$256,"&lt;="&amp;$B262,SN6:SN257)</f>
        <v>11.920000000000002</v>
      </c>
      <c r="SO262" s="5">
        <f>SUMIF('Aceite Virgen Extra'!$B6:$B257,"&lt;="&amp;$B262,'Aceite Virgen Extra'!SO$6:SO$257)</f>
        <v>14.569999999999999</v>
      </c>
      <c r="SP262" s="5">
        <f>SUMIF('Aceite Virgen Extra'!$B6:$B257,"&lt;="&amp;$B262,'Aceite Virgen Extra'!SP$6:SP$257)</f>
        <v>9.6</v>
      </c>
      <c r="SQ262" s="5">
        <f>SUMIF('Aceite Virgen Extra'!$B6:$B257,"&lt;="&amp;$B262,'Aceite Virgen Extra'!SQ$6:SQ$257)</f>
        <v>4.7</v>
      </c>
      <c r="SU262" s="68">
        <f>SUMIF($B$6:$B$256,"&lt;="&amp;$B262,SU6:SU257)</f>
        <v>12.61</v>
      </c>
      <c r="SV262" s="5">
        <f>SUMIF('Aceite Virgen Extra'!$B6:$B257,"&lt;="&amp;$B262,'Aceite Virgen Extra'!SV$6:SV$257)</f>
        <v>20.740000000000002</v>
      </c>
      <c r="SW262" s="5">
        <f>SUMIF('Aceite Virgen Extra'!$B6:$B257,"&lt;="&amp;$B262,'Aceite Virgen Extra'!SW$6:SW$257)</f>
        <v>7.1700000000000017</v>
      </c>
      <c r="SX262" s="5">
        <f>SUMIF('Aceite Virgen Extra'!$B6:$B257,"&lt;="&amp;$B262,'Aceite Virgen Extra'!SX$6:SX$257)</f>
        <v>7.68</v>
      </c>
      <c r="TB262" s="68">
        <f>SUMIF($B$6:$B$256,"&lt;="&amp;$B262,TB6:TB257)</f>
        <v>7.71</v>
      </c>
      <c r="TC262" s="75">
        <f>SUMIF('Aceite Virgen Extra'!$B6:$B257,"&lt;="&amp;$B262,'Aceite Virgen Extra'!TC$6:TC$257)</f>
        <v>8.66</v>
      </c>
      <c r="TD262" s="75">
        <f>SUMIF('Aceite Virgen Extra'!$B6:$B257,"&lt;="&amp;$B262,'Aceite Virgen Extra'!TD$6:TD$257)</f>
        <v>5.5300000000000011</v>
      </c>
      <c r="TE262" s="75">
        <f>SUMIF('Aceite Virgen Extra'!$B6:$B257,"&lt;="&amp;$B262,'Aceite Virgen Extra'!TE$6:TE$257)</f>
        <v>8.65</v>
      </c>
      <c r="TI262" s="68">
        <f>SUMIF($B$6:$B$256,"&lt;="&amp;$B262,TI6:TI257)</f>
        <v>3.5500000000000007</v>
      </c>
      <c r="TJ262" s="75">
        <f>SUMIF('Aceite Virgen Extra'!$B6:$B257,"&lt;="&amp;$B262,'Aceite Virgen Extra'!TJ$6:TJ$257)</f>
        <v>3.8200000000000003</v>
      </c>
      <c r="TK262" s="75">
        <f>SUMIF('Aceite Virgen Extra'!$B6:$B257,"&lt;="&amp;$B262,'Aceite Virgen Extra'!TK$6:TK$257)</f>
        <v>2.2600000000000002</v>
      </c>
      <c r="TL262" s="75">
        <f>SUMIF('Aceite Virgen Extra'!$B6:$B257,"&lt;="&amp;$B262,'Aceite Virgen Extra'!TL$6:TL$257)</f>
        <v>3.5999999999999996</v>
      </c>
      <c r="TP262" s="68">
        <f>SUMIF('Aceite Virgen Extra'!$B6:$B257,"&lt;="&amp;$B262,'Aceite Virgen Extra'!TP$6:TP$257)</f>
        <v>4.6500000000000004</v>
      </c>
      <c r="TQ262" s="4">
        <f>SUMIFS('Aceite Virgen Extra'!TQ$6:TQ$257,'Aceite Virgen Extra'!$A$6:$A$257,"&gt;="&amp;$A262,'Aceite Virgen Extra'!$B$6:$B$257,"&lt;="&amp;$B262)</f>
        <v>4.7700000000000005</v>
      </c>
      <c r="TR262" s="4">
        <f>SUMIFS('Aceite Virgen Extra'!TR$6:TR$257,'Aceite Virgen Extra'!$A$6:$A$257,"&gt;="&amp;$A262,'Aceite Virgen Extra'!$B$6:$B$257,"&lt;="&amp;$B262)</f>
        <v>2.9699999999999998</v>
      </c>
      <c r="TS262" s="4">
        <f>SUMIFS('Aceite Virgen Extra'!TS$6:TS$257,'Aceite Virgen Extra'!$A$6:$A$257,"&gt;="&amp;$A262,'Aceite Virgen Extra'!$B$6:$B$257,"&lt;="&amp;$B262)</f>
        <v>3.44</v>
      </c>
      <c r="TW262" s="68">
        <f>SUMIF('Aceite Virgen Extra'!$B6:$B257,"&lt;="&amp;$B262,'Aceite Virgen Extra'!TW$6:TW$257)</f>
        <v>4.59</v>
      </c>
      <c r="TX262" s="4">
        <f>SUMIFS('Aceite Virgen Extra'!TX$6:TX$257,'Aceite Virgen Extra'!$A$6:$A$257,"&gt;="&amp;$A262,'Aceite Virgen Extra'!$B$6:$B$257,"&lt;="&amp;$B262)</f>
        <v>2.0700000000000003</v>
      </c>
      <c r="TY262" s="4">
        <f>SUMIFS('Aceite Virgen Extra'!TY$6:TY$257,'Aceite Virgen Extra'!$A$6:$A$257,"&gt;="&amp;$A262,'Aceite Virgen Extra'!$B$6:$B$257,"&lt;="&amp;$B262)</f>
        <v>4.6899999999999995</v>
      </c>
      <c r="TZ262" s="4">
        <f>SUMIFS('Aceite Virgen Extra'!TZ$6:TZ$257,'Aceite Virgen Extra'!$A$6:$A$257,"&gt;="&amp;$A262,'Aceite Virgen Extra'!$B$6:$B$257,"&lt;="&amp;$B262)</f>
        <v>1.1499999999999999</v>
      </c>
      <c r="UD262" s="68">
        <f>SUMIF('Aceite Virgen Extra'!$B6:$B257,"&lt;="&amp;$B262,'Aceite Virgen Extra'!UD$6:UD$257)</f>
        <v>4.6800000000000006</v>
      </c>
      <c r="UE262" s="4">
        <f>SUMIFS('Aceite Virgen Extra'!UE$6:UE$257,'Aceite Virgen Extra'!$A$6:$A$257,"&gt;="&amp;$A262,'Aceite Virgen Extra'!$B$6:$B$257,"&lt;="&amp;$B262)</f>
        <v>2.5499999999999998</v>
      </c>
      <c r="UF262" s="4">
        <f>SUMIFS('Aceite Virgen Extra'!UF$6:UF$257,'Aceite Virgen Extra'!$A$6:$A$257,"&gt;="&amp;$A262,'Aceite Virgen Extra'!$B$6:$B$257,"&lt;="&amp;$B262)</f>
        <v>3.0299999999999994</v>
      </c>
      <c r="UG262" s="4">
        <f>SUMIFS('Aceite Virgen Extra'!UG$6:UG$257,'Aceite Virgen Extra'!$A$6:$A$257,"&gt;="&amp;$A262,'Aceite Virgen Extra'!$B$6:$B$257,"&lt;="&amp;$B262)</f>
        <v>0.86</v>
      </c>
      <c r="UK262" s="68">
        <f>SUMIF('Aceite Virgen Extra'!$B6:$B257,"&lt;="&amp;$B262,'Aceite Virgen Extra'!UK$6:UK$257)</f>
        <v>3.4699999999999998</v>
      </c>
      <c r="UL262" s="4">
        <f>SUMIFS('Aceite Virgen Extra'!UL$6:UL$257,'Aceite Virgen Extra'!$A$6:$A$257,"&gt;="&amp;$A262,'Aceite Virgen Extra'!$B$6:$B$257,"&lt;="&amp;$B262)</f>
        <v>3.51</v>
      </c>
      <c r="UM262" s="4">
        <f>SUMIFS('Aceite Virgen Extra'!UM$6:UM$257,'Aceite Virgen Extra'!$A$6:$A$257,"&gt;="&amp;$A262,'Aceite Virgen Extra'!$B$6:$B$257,"&lt;="&amp;$B262)</f>
        <v>2.7</v>
      </c>
      <c r="UN262" s="4">
        <f>SUMIFS('Aceite Virgen Extra'!UN$6:UN$257,'Aceite Virgen Extra'!$A$6:$A$257,"&gt;="&amp;$A262,'Aceite Virgen Extra'!$B$6:$B$257,"&lt;="&amp;$B262)</f>
        <v>1.1000000000000001</v>
      </c>
      <c r="UR262" s="68">
        <f>SUMIF('Aceite Virgen Extra'!$B6:$B257,"&lt;="&amp;$B262,'Aceite Virgen Extra'!UR$6:UR$257)</f>
        <v>3.38</v>
      </c>
      <c r="US262" s="4">
        <f>SUMIFS('Aceite Virgen Extra'!US$6:US$257,'Aceite Virgen Extra'!$A$6:$A$257,"&gt;="&amp;$A262,'Aceite Virgen Extra'!$B$6:$B$257,"&lt;="&amp;$B262)</f>
        <v>3.8</v>
      </c>
      <c r="UT262" s="4">
        <f>SUMIFS('Aceite Virgen Extra'!UT$6:UT$257,'Aceite Virgen Extra'!$A$6:$A$257,"&gt;="&amp;$A262,'Aceite Virgen Extra'!$B$6:$B$257,"&lt;="&amp;$B262)</f>
        <v>3.0599999999999996</v>
      </c>
      <c r="UU262" s="4">
        <f>SUMIFS('Aceite Virgen Extra'!UU$6:UU$257,'Aceite Virgen Extra'!$A$6:$A$257,"&gt;="&amp;$A262,'Aceite Virgen Extra'!$B$6:$B$257,"&lt;="&amp;$B262)</f>
        <v>0.56000000000000005</v>
      </c>
      <c r="UY262" s="68">
        <f>SUMIF('Aceite Virgen Extra'!$B6:$B257,"&lt;="&amp;$B262,'Aceite Virgen Extra'!UY$6:UY$257)</f>
        <v>4.4099999999999993</v>
      </c>
      <c r="UZ262" s="4">
        <f>SUMIFS('Aceite Virgen Extra'!UZ$6:UZ$257,'Aceite Virgen Extra'!$A$6:$A$257,"&gt;="&amp;$A262,'Aceite Virgen Extra'!$B$6:$B$257,"&lt;="&amp;$B262)</f>
        <v>4.5600000000000005</v>
      </c>
      <c r="VA262" s="4">
        <f>SUMIFS('Aceite Virgen Extra'!VA$6:VA$257,'Aceite Virgen Extra'!$A$6:$A$257,"&gt;="&amp;$A262,'Aceite Virgen Extra'!$B$6:$B$257,"&lt;="&amp;$B262)</f>
        <v>3.3500000000000005</v>
      </c>
      <c r="VB262" s="4">
        <f>SUMIFS('Aceite Virgen Extra'!VB$6:VB$257,'Aceite Virgen Extra'!$A$6:$A$257,"&gt;="&amp;$A262,'Aceite Virgen Extra'!$B$6:$B$257,"&lt;="&amp;$B262)</f>
        <v>1.51</v>
      </c>
      <c r="VF262" s="68">
        <f>SUMIF('Aceite Virgen Extra'!$B6:$B257,"&lt;="&amp;$B262,'Aceite Virgen Extra'!VF$6:VF$257)</f>
        <v>3.3300000000000005</v>
      </c>
      <c r="VG262" s="4">
        <f>SUMIFS('Aceite Virgen Extra'!VG$6:VG$257,'Aceite Virgen Extra'!$A$6:$A$257,"&gt;="&amp;$A262,'Aceite Virgen Extra'!$B$6:$B$257,"&lt;="&amp;$B262)</f>
        <v>2.76</v>
      </c>
      <c r="VH262" s="4">
        <f>SUMIFS('Aceite Virgen Extra'!VH$6:VH$257,'Aceite Virgen Extra'!$A$6:$A$257,"&gt;="&amp;$A262,'Aceite Virgen Extra'!$B$6:$B$257,"&lt;="&amp;$B262)</f>
        <v>3.31</v>
      </c>
      <c r="VI262" s="4">
        <f>SUMIFS('Aceite Virgen Extra'!VI$6:VI$257,'Aceite Virgen Extra'!$A$6:$A$257,"&gt;="&amp;$A262,'Aceite Virgen Extra'!$B$6:$B$257,"&lt;="&amp;$B262)</f>
        <v>0</v>
      </c>
      <c r="VM262" s="68">
        <f>SUMIF('Aceite Virgen Extra'!$B6:$B257,"&lt;="&amp;$B262,'Aceite Virgen Extra'!VM$6:VM$257)</f>
        <v>3.8299999999999996</v>
      </c>
      <c r="VN262" s="4">
        <f>SUMIFS('Aceite Virgen Extra'!VN$6:VN$257,'Aceite Virgen Extra'!$A$6:$A$257,"&gt;="&amp;$A262,'Aceite Virgen Extra'!$B$6:$B$257,"&lt;="&amp;$B262)</f>
        <v>1.79</v>
      </c>
      <c r="VO262" s="4">
        <f>SUMIFS('Aceite Virgen Extra'!VO$6:VO$257,'Aceite Virgen Extra'!$A$6:$A$257,"&gt;="&amp;$A262,'Aceite Virgen Extra'!$B$6:$B$257,"&lt;="&amp;$B262)</f>
        <v>5.1199999999999992</v>
      </c>
      <c r="VP262" s="4">
        <f>SUMIFS('Aceite Virgen Extra'!VP$6:VP$257,'Aceite Virgen Extra'!$A$6:$A$257,"&gt;="&amp;$A262,'Aceite Virgen Extra'!$B$6:$B$257,"&lt;="&amp;$B262)</f>
        <v>0</v>
      </c>
      <c r="VT262" s="68">
        <f>SUMIF('Aceite Virgen Extra'!$B6:$B257,"&lt;="&amp;$B262,'Aceite Virgen Extra'!VT$6:VT$257)</f>
        <v>4.75</v>
      </c>
      <c r="VU262" s="4">
        <f>SUMIFS('Aceite Virgen Extra'!VU$6:VU$257,'Aceite Virgen Extra'!$A$6:$A$257,"&gt;="&amp;$A262,'Aceite Virgen Extra'!$B$6:$B$257,"&lt;="&amp;$B262)</f>
        <v>1.9200000000000002</v>
      </c>
      <c r="VV262" s="4">
        <f>SUMIFS('Aceite Virgen Extra'!VV$6:VV$257,'Aceite Virgen Extra'!$A$6:$A$257,"&gt;="&amp;$A262,'Aceite Virgen Extra'!$B$6:$B$257,"&lt;="&amp;$B262)</f>
        <v>6.3900000000000006</v>
      </c>
      <c r="VW262" s="4">
        <f>SUMIFS('Aceite Virgen Extra'!VW$6:VW$257,'Aceite Virgen Extra'!$A$6:$A$257,"&gt;="&amp;$A262,'Aceite Virgen Extra'!$B$6:$B$257,"&lt;="&amp;$B262)</f>
        <v>0</v>
      </c>
      <c r="WA262" s="68">
        <f>SUMIF('Aceite Virgen Extra'!$B6:$B257,"&lt;="&amp;$B262,'Aceite Virgen Extra'!WA$6:WA$257)</f>
        <v>3.58</v>
      </c>
      <c r="WB262" s="4">
        <f>SUMIFS('Aceite Virgen Extra'!WB$6:WB$257,'Aceite Virgen Extra'!$A$6:$A$257,"&gt;="&amp;$A262,'Aceite Virgen Extra'!$B$6:$B$257,"&lt;="&amp;$B262)</f>
        <v>2.9299999999999997</v>
      </c>
      <c r="WC262" s="4">
        <f>SUMIFS('Aceite Virgen Extra'!WC$6:WC$257,'Aceite Virgen Extra'!$A$6:$A$257,"&gt;="&amp;$A262,'Aceite Virgen Extra'!$B$6:$B$257,"&lt;="&amp;$B262)</f>
        <v>3.9399999999999995</v>
      </c>
      <c r="WD262" s="4">
        <f>SUMIFS('Aceite Virgen Extra'!WD$6:WD$257,'Aceite Virgen Extra'!$A$6:$A$257,"&gt;="&amp;$A262,'Aceite Virgen Extra'!$B$6:$B$257,"&lt;="&amp;$B262)</f>
        <v>0</v>
      </c>
      <c r="WH262" s="68">
        <f>SUMIF('Aceite Virgen Extra'!$B6:$B257,"&lt;="&amp;$B262,'Aceite Virgen Extra'!WH$6:WH$257)</f>
        <v>3.4399999999999995</v>
      </c>
      <c r="WI262" s="4">
        <f>SUMIFS('Aceite Virgen Extra'!WI$6:WI$257,'Aceite Virgen Extra'!$A$6:$A$257,"&gt;="&amp;$A262,'Aceite Virgen Extra'!$B$6:$B$257,"&lt;="&amp;$B262)</f>
        <v>2.35</v>
      </c>
      <c r="WJ262" s="4">
        <f>SUMIFS('Aceite Virgen Extra'!WJ$6:WJ$257,'Aceite Virgen Extra'!$A$6:$A$257,"&gt;="&amp;$A262,'Aceite Virgen Extra'!$B$6:$B$257,"&lt;="&amp;$B262)</f>
        <v>4.08</v>
      </c>
      <c r="WK262" s="4">
        <f>SUMIFS('Aceite Virgen Extra'!WK$6:WK$257,'Aceite Virgen Extra'!$A$6:$A$257,"&gt;="&amp;$A262,'Aceite Virgen Extra'!$B$6:$B$257,"&lt;="&amp;$B262)</f>
        <v>0</v>
      </c>
      <c r="WO262" s="68">
        <f>SUMIF('Aceite Virgen Extra'!$B6:$B257,"&lt;="&amp;$B262,'Aceite Virgen Extra'!WO$6:WO$257)</f>
        <v>2.3600000000000003</v>
      </c>
      <c r="WP262" s="4">
        <f>SUMIFS('Aceite Virgen Extra'!WP$6:WP$257,'Aceite Virgen Extra'!$A$6:$A$257,"&gt;="&amp;$A262,'Aceite Virgen Extra'!$B$6:$B$257,"&lt;="&amp;$B262)</f>
        <v>1.58</v>
      </c>
      <c r="WQ262" s="4">
        <f>SUMIFS('Aceite Virgen Extra'!WQ$6:WQ$257,'Aceite Virgen Extra'!$A$6:$A$257,"&gt;="&amp;$A262,'Aceite Virgen Extra'!$B$6:$B$257,"&lt;="&amp;$B262)</f>
        <v>2.0700000000000003</v>
      </c>
      <c r="WR262" s="4">
        <f>SUMIFS('Aceite Virgen Extra'!WR$6:WR$257,'Aceite Virgen Extra'!$A$6:$A$257,"&gt;="&amp;$A262,'Aceite Virgen Extra'!$B$6:$B$257,"&lt;="&amp;$B262)</f>
        <v>0</v>
      </c>
      <c r="WV262" s="68">
        <f>SUMIF('Aceite Virgen Extra'!$B6:$B257,"&lt;="&amp;$B262,'Aceite Virgen Extra'!WV$6:WV$257)</f>
        <v>3.56</v>
      </c>
      <c r="WW262" s="4">
        <f>SUMIFS('Aceite Virgen Extra'!WW$6:WW$257,'Aceite Virgen Extra'!$A$6:$A$257,"&gt;="&amp;$A262,'Aceite Virgen Extra'!$B$6:$B$257,"&lt;="&amp;$B262)</f>
        <v>1.4200000000000004</v>
      </c>
      <c r="WX262" s="4">
        <f>SUMIFS('Aceite Virgen Extra'!WX$6:WX$257,'Aceite Virgen Extra'!$A$6:$A$257,"&gt;="&amp;$A262,'Aceite Virgen Extra'!$B$6:$B$257,"&lt;="&amp;$B262)</f>
        <v>2.6</v>
      </c>
      <c r="WY262" s="4">
        <f>SUMIFS('Aceite Virgen Extra'!WY$6:WY$257,'Aceite Virgen Extra'!$A$6:$A$257,"&gt;="&amp;$A262,'Aceite Virgen Extra'!$B$6:$B$257,"&lt;="&amp;$B262)</f>
        <v>0</v>
      </c>
      <c r="XC262" s="68">
        <f>SUMIF('Aceite Virgen Extra'!$B6:$B257,"&lt;="&amp;$B262,'Aceite Virgen Extra'!XC$6:XC$257)</f>
        <v>4.42</v>
      </c>
      <c r="XD262" s="4">
        <f>SUMIFS('Aceite Virgen Extra'!XD$6:XD$257,'Aceite Virgen Extra'!$A$6:$A$257,"&gt;="&amp;$A262,'Aceite Virgen Extra'!$B$6:$B$257,"&lt;="&amp;$B262)</f>
        <v>2.77</v>
      </c>
      <c r="XE262" s="4">
        <f>SUMIFS('Aceite Virgen Extra'!XE$6:XE$257,'Aceite Virgen Extra'!$A$6:$A$257,"&gt;="&amp;$A262,'Aceite Virgen Extra'!$B$6:$B$257,"&lt;="&amp;$B262)</f>
        <v>3.8</v>
      </c>
      <c r="XF262" s="4">
        <f>SUMIFS('Aceite Virgen Extra'!XF$6:XF$257,'Aceite Virgen Extra'!$A$6:$A$257,"&gt;="&amp;$A262,'Aceite Virgen Extra'!$B$6:$B$257,"&lt;="&amp;$B262)</f>
        <v>0.28999999999999998</v>
      </c>
      <c r="XJ262" s="68">
        <f>SUMIF('Aceite Virgen Extra'!$B6:$B257,"&lt;="&amp;$B262,'Aceite Virgen Extra'!XJ$6:XJ$257)</f>
        <v>4.8000000000000016</v>
      </c>
      <c r="XK262" s="4">
        <f>SUMIFS('Aceite Virgen Extra'!XK$6:XK$257,'Aceite Virgen Extra'!$A$6:$A$257,"&gt;="&amp;$A262,'Aceite Virgen Extra'!$B$6:$B$257,"&lt;="&amp;$B262)</f>
        <v>1.2600000000000002</v>
      </c>
      <c r="XL262" s="4">
        <f>SUMIFS('Aceite Virgen Extra'!XL$6:XL$257,'Aceite Virgen Extra'!$A$6:$A$257,"&gt;="&amp;$A262,'Aceite Virgen Extra'!$B$6:$B$257,"&lt;="&amp;$B262)</f>
        <v>4.63</v>
      </c>
      <c r="XM262" s="4">
        <f>SUMIFS('Aceite Virgen Extra'!XM$6:XM$257,'Aceite Virgen Extra'!$A$6:$A$257,"&gt;="&amp;$A262,'Aceite Virgen Extra'!$B$6:$B$257,"&lt;="&amp;$B262)</f>
        <v>0</v>
      </c>
      <c r="XQ262" s="68">
        <f>SUMIF('Aceite Virgen Extra'!$B6:$B257,"&lt;="&amp;$B262,'Aceite Virgen Extra'!XQ$6:XQ$257)</f>
        <v>14.75</v>
      </c>
      <c r="XR262" s="4">
        <f>SUMIFS('Aceite Virgen Extra'!XR$6:XR$257,'Aceite Virgen Extra'!$A$6:$A$257,"&gt;="&amp;$A262,'Aceite Virgen Extra'!$B$6:$B$257,"&lt;="&amp;$B262)</f>
        <v>28.69</v>
      </c>
      <c r="XS262" s="4">
        <f>SUMIFS('Aceite Virgen Extra'!XS$6:XS$257,'Aceite Virgen Extra'!$A$6:$A$257,"&gt;="&amp;$A262,'Aceite Virgen Extra'!$B$6:$B$257,"&lt;="&amp;$B262)</f>
        <v>9.91</v>
      </c>
      <c r="XT262" s="4">
        <f>SUMIFS('Aceite Virgen Extra'!XT$6:XT$257,'Aceite Virgen Extra'!$A$6:$A$257,"&gt;="&amp;$A262,'Aceite Virgen Extra'!$B$6:$B$257,"&lt;="&amp;$B262)</f>
        <v>4.66</v>
      </c>
      <c r="XX262" s="68">
        <f>SUMIF('Aceite Virgen Extra'!$B6:$B257,"&lt;="&amp;$B262,'Aceite Virgen Extra'!XX$6:XX$257)</f>
        <v>21.120000000000005</v>
      </c>
      <c r="XY262" s="4">
        <f>SUMIFS('Aceite Virgen Extra'!XY$6:XY$257,'Aceite Virgen Extra'!$A$6:$A$257,"&gt;="&amp;$A262,'Aceite Virgen Extra'!$B$6:$B$257,"&lt;="&amp;$B262)</f>
        <v>33.67</v>
      </c>
      <c r="XZ262" s="4">
        <f>SUMIFS('Aceite Virgen Extra'!XZ$6:XZ$257,'Aceite Virgen Extra'!$A$6:$A$257,"&gt;="&amp;$A262,'Aceite Virgen Extra'!$B$6:$B$257,"&lt;="&amp;$B262)</f>
        <v>14.970000000000002</v>
      </c>
      <c r="YA262" s="4">
        <f>SUMIFS('Aceite Virgen Extra'!YA$6:YA$257,'Aceite Virgen Extra'!$A$6:$A$257,"&gt;="&amp;$A262,'Aceite Virgen Extra'!$B$6:$B$257,"&lt;="&amp;$B262)</f>
        <v>3.74</v>
      </c>
      <c r="YE262" s="68">
        <f>SUMIF('Aceite Virgen Extra'!$B6:$B257,"&lt;="&amp;$B262,'Aceite Virgen Extra'!YE$6:YE$257)</f>
        <v>22.900000000000006</v>
      </c>
      <c r="YF262" s="4">
        <f>SUMIFS('Aceite Virgen Extra'!YF$6:YF$257,'Aceite Virgen Extra'!$A$6:$A$257,"&gt;="&amp;$A262,'Aceite Virgen Extra'!$B$6:$B$257,"&lt;="&amp;$B262)</f>
        <v>36.549999999999997</v>
      </c>
      <c r="YG262" s="4">
        <f>SUMIFS('Aceite Virgen Extra'!YG$6:YG$257,'Aceite Virgen Extra'!$A$6:$A$257,"&gt;="&amp;$A262,'Aceite Virgen Extra'!$B$6:$B$257,"&lt;="&amp;$B262)</f>
        <v>17.98</v>
      </c>
      <c r="YH262" s="4">
        <f>SUMIFS('Aceite Virgen Extra'!YH$6:YH$257,'Aceite Virgen Extra'!$A$6:$A$257,"&gt;="&amp;$A262,'Aceite Virgen Extra'!$B$6:$B$257,"&lt;="&amp;$B262)</f>
        <v>1.54</v>
      </c>
      <c r="YL262" s="68">
        <f>SUMIF('Aceite Virgen Extra'!$B6:$B257,"&lt;="&amp;$B262,'Aceite Virgen Extra'!YL$6:YL$257)</f>
        <v>41.259999999999991</v>
      </c>
      <c r="YM262" s="4">
        <f>SUMIFS('Aceite Virgen Extra'!YM$6:YM$257,'Aceite Virgen Extra'!$A$6:$A$257,"&gt;="&amp;$A262,'Aceite Virgen Extra'!$B$6:$B$257,"&lt;="&amp;$B262)</f>
        <v>45.169999999999995</v>
      </c>
      <c r="YN262" s="4">
        <f>SUMIFS('Aceite Virgen Extra'!YN$6:YN$257,'Aceite Virgen Extra'!$A$6:$A$257,"&gt;="&amp;$A262,'Aceite Virgen Extra'!$B$6:$B$257,"&lt;="&amp;$B262)</f>
        <v>40.929999999999993</v>
      </c>
      <c r="YO262" s="4">
        <f>SUMIFS('Aceite Virgen Extra'!YO$6:YO$257,'Aceite Virgen Extra'!$A$6:$A$257,"&gt;="&amp;$A262,'Aceite Virgen Extra'!$B$6:$B$257,"&lt;="&amp;$B262)</f>
        <v>42.05</v>
      </c>
      <c r="YP262" s="4">
        <f>SUMIFS('Aceite Virgen Extra'!YP$6:YP$257,'Aceite Virgen Extra'!$A$6:$A$257,"&gt;="&amp;$A262,'Aceite Virgen Extra'!$B$6:$B$257,"&lt;="&amp;$B262)</f>
        <v>36.309999999999988</v>
      </c>
    </row>
    <row r="263" spans="1:666" x14ac:dyDescent="0.25">
      <c r="A263" s="9">
        <f>'TAM Aceite Virgen Extra'!B11</f>
        <v>5.5</v>
      </c>
      <c r="B263" s="9">
        <f>'TAM Aceite Virgen Extra'!C11</f>
        <v>5.8</v>
      </c>
      <c r="C263" s="9"/>
      <c r="D263" s="4">
        <f>SUMIFS('Aceite Virgen Extra'!D$6:D$257,'Aceite Virgen Extra'!$A$6:$A$257,"&gt;="&amp;$A263,'Aceite Virgen Extra'!$B$6:$B$257,"&lt;="&amp;$B263)</f>
        <v>1.9300000000000004</v>
      </c>
      <c r="E263" s="4">
        <f>SUMIFS('Aceite Virgen Extra'!E$6:E$257,'Aceite Virgen Extra'!$A$6:$A$257,"&gt;="&amp;$A263,'Aceite Virgen Extra'!$B$6:$B$257,"&lt;="&amp;$B263)</f>
        <v>1.08</v>
      </c>
      <c r="F263" s="4">
        <f>SUMIFS('Aceite Virgen Extra'!F$6:F$257,'Aceite Virgen Extra'!$A$6:$A$257,"&gt;="&amp;$A263,'Aceite Virgen Extra'!$B$6:$B$257,"&lt;="&amp;$B263)</f>
        <v>1.6600000000000001</v>
      </c>
      <c r="G263" s="4">
        <f>SUMIFS('Aceite Virgen Extra'!G$6:G$257,'Aceite Virgen Extra'!$A$6:$A$257,"&gt;="&amp;$A263,'Aceite Virgen Extra'!$B$6:$B$257,"&lt;="&amp;$B263)</f>
        <v>2.75</v>
      </c>
      <c r="H263" s="9"/>
      <c r="I263" s="9"/>
      <c r="J263" s="9"/>
      <c r="K263" s="4">
        <f>SUMIFS('Aceite Virgen Extra'!K$6:K$257,'Aceite Virgen Extra'!$A$6:$A$257,"&gt;="&amp;$A263,'Aceite Virgen Extra'!$B$6:$B$257,"&lt;="&amp;$B263)</f>
        <v>1.05</v>
      </c>
      <c r="L263" s="4">
        <f>SUMIFS('Aceite Virgen Extra'!L$6:L$257,'Aceite Virgen Extra'!$A$6:$A$257,"&gt;="&amp;$A263,'Aceite Virgen Extra'!$B$6:$B$257,"&lt;="&amp;$B263)</f>
        <v>0.83000000000000007</v>
      </c>
      <c r="M263" s="4">
        <f>SUMIFS('Aceite Virgen Extra'!M$6:M$257,'Aceite Virgen Extra'!$A$6:$A$257,"&gt;="&amp;$A263,'Aceite Virgen Extra'!$B$6:$B$257,"&lt;="&amp;$B263)</f>
        <v>0.84</v>
      </c>
      <c r="N263" s="4">
        <f>SUMIFS('Aceite Virgen Extra'!N$6:N$257,'Aceite Virgen Extra'!$A$6:$A$257,"&gt;="&amp;$A263,'Aceite Virgen Extra'!$B$6:$B$257,"&lt;="&amp;$B263)</f>
        <v>1.6</v>
      </c>
      <c r="O263" s="9"/>
      <c r="P263" s="9"/>
      <c r="Q263" s="9"/>
      <c r="R263" s="4">
        <f>SUMIFS('Aceite Virgen Extra'!R$6:R$257,'Aceite Virgen Extra'!$A$6:$A$257,"&gt;="&amp;$A263,'Aceite Virgen Extra'!$B$6:$B$257,"&lt;="&amp;$B263)</f>
        <v>1.8199999999999998</v>
      </c>
      <c r="S263" s="4">
        <f>SUMIFS('Aceite Virgen Extra'!S$6:S$257,'Aceite Virgen Extra'!$A$6:$A$257,"&gt;="&amp;$A263,'Aceite Virgen Extra'!$B$6:$B$257,"&lt;="&amp;$B263)</f>
        <v>2.1999999999999997</v>
      </c>
      <c r="T263" s="4">
        <f>SUMIFS('Aceite Virgen Extra'!T$6:T$257,'Aceite Virgen Extra'!$A$6:$A$257,"&gt;="&amp;$A263,'Aceite Virgen Extra'!$B$6:$B$257,"&lt;="&amp;$B263)</f>
        <v>0.98</v>
      </c>
      <c r="U263" s="4">
        <f>SUMIFS('Aceite Virgen Extra'!U$6:U$257,'Aceite Virgen Extra'!$A$6:$A$257,"&gt;="&amp;$A263,'Aceite Virgen Extra'!$B$6:$B$257,"&lt;="&amp;$B263)</f>
        <v>3.4</v>
      </c>
      <c r="V263" s="9"/>
      <c r="W263" s="9"/>
      <c r="X263" s="9"/>
      <c r="Y263" s="4">
        <f>SUMIFS('Aceite Virgen Extra'!Y$6:Y$257,'Aceite Virgen Extra'!$A$6:$A$257,"&gt;="&amp;$A263,'Aceite Virgen Extra'!$B$6:$B$257,"&lt;="&amp;$B263)</f>
        <v>2.59</v>
      </c>
      <c r="Z263" s="4">
        <f>SUMIFS('Aceite Virgen Extra'!Z$6:Z$257,'Aceite Virgen Extra'!$A$6:$A$257,"&gt;="&amp;$A263,'Aceite Virgen Extra'!$B$6:$B$257,"&lt;="&amp;$B263)</f>
        <v>2.94</v>
      </c>
      <c r="AA263" s="4">
        <f>SUMIFS('Aceite Virgen Extra'!AA$6:AA$257,'Aceite Virgen Extra'!$A$6:$A$257,"&gt;="&amp;$A263,'Aceite Virgen Extra'!$B$6:$B$257,"&lt;="&amp;$B263)</f>
        <v>3.27</v>
      </c>
      <c r="AB263" s="4">
        <f>SUMIFS('Aceite Virgen Extra'!AB$6:AB$257,'Aceite Virgen Extra'!$A$6:$A$257,"&gt;="&amp;$A263,'Aceite Virgen Extra'!$B$6:$B$257,"&lt;="&amp;$B263)</f>
        <v>0.52</v>
      </c>
      <c r="AC263" s="9"/>
      <c r="AD263" s="9"/>
      <c r="AE263" s="9"/>
      <c r="AF263" s="4">
        <f>SUMIFS('Aceite Virgen Extra'!AF$6:AF$257,'Aceite Virgen Extra'!$A$6:$A$257,"&gt;="&amp;$A263,'Aceite Virgen Extra'!$B$6:$B$257,"&lt;="&amp;$B263)</f>
        <v>0.97000000000000008</v>
      </c>
      <c r="AG263" s="4">
        <f>SUMIFS('Aceite Virgen Extra'!AG$6:AG$257,'Aceite Virgen Extra'!$A$6:$A$257,"&gt;="&amp;$A263,'Aceite Virgen Extra'!$B$6:$B$257,"&lt;="&amp;$B263)</f>
        <v>1.97</v>
      </c>
      <c r="AH263" s="4">
        <f>SUMIFS('Aceite Virgen Extra'!AH$6:AH$257,'Aceite Virgen Extra'!$A$6:$A$257,"&gt;="&amp;$A263,'Aceite Virgen Extra'!$B$6:$B$257,"&lt;="&amp;$B263)</f>
        <v>0.33</v>
      </c>
      <c r="AI263" s="4">
        <f>SUMIFS('Aceite Virgen Extra'!AI$6:AI$257,'Aceite Virgen Extra'!$A$6:$A$257,"&gt;="&amp;$A263,'Aceite Virgen Extra'!$B$6:$B$257,"&lt;="&amp;$B263)</f>
        <v>1</v>
      </c>
      <c r="AJ263" s="9"/>
      <c r="AK263" s="9"/>
      <c r="AL263" s="9"/>
      <c r="AM263" s="4">
        <f>SUMIFS('Aceite Virgen Extra'!AM$6:AM$257,'Aceite Virgen Extra'!$A$6:$A$257,"&gt;="&amp;$A263,'Aceite Virgen Extra'!$B$6:$B$257,"&lt;="&amp;$B263)</f>
        <v>1.43</v>
      </c>
      <c r="AN263" s="4">
        <f>SUMIFS('Aceite Virgen Extra'!AN$6:AN$257,'Aceite Virgen Extra'!$A$6:$A$257,"&gt;="&amp;$A263,'Aceite Virgen Extra'!$B$6:$B$257,"&lt;="&amp;$B263)</f>
        <v>2.4899999999999998</v>
      </c>
      <c r="AO263" s="4">
        <f>SUMIFS('Aceite Virgen Extra'!AO$6:AO$257,'Aceite Virgen Extra'!$A$6:$A$257,"&gt;="&amp;$A263,'Aceite Virgen Extra'!$B$6:$B$257,"&lt;="&amp;$B263)</f>
        <v>0.81</v>
      </c>
      <c r="AP263" s="4">
        <f>SUMIFS('Aceite Virgen Extra'!AP$6:AP$257,'Aceite Virgen Extra'!$A$6:$A$257,"&gt;="&amp;$A263,'Aceite Virgen Extra'!$B$6:$B$257,"&lt;="&amp;$B263)</f>
        <v>1.44</v>
      </c>
      <c r="AQ263" s="9"/>
      <c r="AR263" s="9"/>
      <c r="AT263" s="4">
        <f>SUMIFS('Aceite Virgen Extra'!AT$6:AT$257,'Aceite Virgen Extra'!$A$6:$A$257,"&gt;="&amp;$A263,'Aceite Virgen Extra'!$B$6:$B$257,"&lt;="&amp;$B263)</f>
        <v>2.0100000000000002</v>
      </c>
      <c r="AU263" s="4">
        <f>SUMIFS('Aceite Virgen Extra'!AU$6:AU$257,'Aceite Virgen Extra'!$A$6:$A$257,"&gt;="&amp;$A263,'Aceite Virgen Extra'!$B$6:$B$257,"&lt;="&amp;$B263)</f>
        <v>1.82</v>
      </c>
      <c r="AV263" s="4">
        <f>SUMIFS('Aceite Virgen Extra'!AV$6:AV$257,'Aceite Virgen Extra'!$A$6:$A$257,"&gt;="&amp;$A263,'Aceite Virgen Extra'!$B$6:$B$257,"&lt;="&amp;$B263)</f>
        <v>2.09</v>
      </c>
      <c r="AW263" s="4">
        <f>SUMIFS('Aceite Virgen Extra'!AW$6:AW$257,'Aceite Virgen Extra'!$A$6:$A$257,"&gt;="&amp;$A263,'Aceite Virgen Extra'!$B$6:$B$257,"&lt;="&amp;$B263)</f>
        <v>1.8</v>
      </c>
      <c r="BA263" s="4">
        <f>SUMIFS('Aceite Virgen Extra'!BA$6:BA$257,'Aceite Virgen Extra'!$A$6:$A$257,"&gt;="&amp;$A263,'Aceite Virgen Extra'!$B$6:$B$257,"&lt;="&amp;$B263)</f>
        <v>5.43</v>
      </c>
      <c r="BB263" s="4">
        <f>SUMIFS('Aceite Virgen Extra'!BB$6:BB$257,'Aceite Virgen Extra'!$A$6:$A$257,"&gt;="&amp;$A263,'Aceite Virgen Extra'!$B$6:$B$257,"&lt;="&amp;$B263)</f>
        <v>15.000000000000002</v>
      </c>
      <c r="BC263" s="4">
        <f>SUMIFS('Aceite Virgen Extra'!BC$6:BC$257,'Aceite Virgen Extra'!$A$6:$A$257,"&gt;="&amp;$A263,'Aceite Virgen Extra'!$B$6:$B$257,"&lt;="&amp;$B263)</f>
        <v>1.2</v>
      </c>
      <c r="BD263" s="4">
        <f>SUMIFS('Aceite Virgen Extra'!BD$6:BD$257,'Aceite Virgen Extra'!$A$6:$A$257,"&gt;="&amp;$A263,'Aceite Virgen Extra'!$B$6:$B$257,"&lt;="&amp;$B263)</f>
        <v>2.56</v>
      </c>
      <c r="BH263" s="4">
        <f>SUMIFS('Aceite Virgen Extra'!BH$6:BH$257,'Aceite Virgen Extra'!$A$6:$A$257,"&gt;="&amp;$A263,'Aceite Virgen Extra'!$B$6:$B$257,"&lt;="&amp;$B263)</f>
        <v>4.82</v>
      </c>
      <c r="BI263" s="4">
        <f>SUMIFS('Aceite Virgen Extra'!BI$6:BI$257,'Aceite Virgen Extra'!$A$6:$A$257,"&gt;="&amp;$A263,'Aceite Virgen Extra'!$B$6:$B$257,"&lt;="&amp;$B263)</f>
        <v>6.12</v>
      </c>
      <c r="BJ263" s="4">
        <f>SUMIFS('Aceite Virgen Extra'!BJ$6:BJ$257,'Aceite Virgen Extra'!$A$6:$A$257,"&gt;="&amp;$A263,'Aceite Virgen Extra'!$B$6:$B$257,"&lt;="&amp;$B263)</f>
        <v>4.8900000000000006</v>
      </c>
      <c r="BK263" s="4">
        <f>SUMIFS('Aceite Virgen Extra'!BK$6:BK$257,'Aceite Virgen Extra'!$A$6:$A$257,"&gt;="&amp;$A263,'Aceite Virgen Extra'!$B$6:$B$257,"&lt;="&amp;$B263)</f>
        <v>2.52</v>
      </c>
      <c r="BO263" s="4">
        <f>SUMIFS('Aceite Virgen Extra'!BO$6:BO$257,'Aceite Virgen Extra'!$A$6:$A$257,"&gt;="&amp;$A263,'Aceite Virgen Extra'!$B$6:$B$257,"&lt;="&amp;$B263)</f>
        <v>4.5600000000000014</v>
      </c>
      <c r="BP263" s="4">
        <f>SUMIFS('Aceite Virgen Extra'!BP$6:BP$257,'Aceite Virgen Extra'!$A$6:$A$257,"&gt;="&amp;$A263,'Aceite Virgen Extra'!$B$6:$B$257,"&lt;="&amp;$B263)</f>
        <v>9.91</v>
      </c>
      <c r="BQ263" s="4">
        <f>SUMIFS('Aceite Virgen Extra'!BQ$6:BQ$257,'Aceite Virgen Extra'!$A$6:$A$257,"&gt;="&amp;$A263,'Aceite Virgen Extra'!$B$6:$B$257,"&lt;="&amp;$B263)</f>
        <v>2.19</v>
      </c>
      <c r="BR263" s="4">
        <f>SUMIFS('Aceite Virgen Extra'!BR$6:BR$257,'Aceite Virgen Extra'!$A$6:$A$257,"&gt;="&amp;$A263,'Aceite Virgen Extra'!$B$6:$B$257,"&lt;="&amp;$B263)</f>
        <v>1.61</v>
      </c>
      <c r="BV263" s="4">
        <f>SUMIFS('Aceite Virgen Extra'!BV$6:BV$257,'Aceite Virgen Extra'!$A$6:$A$257,"&gt;="&amp;$A263,'Aceite Virgen Extra'!$B$6:$B$257,"&lt;="&amp;$B263)</f>
        <v>0.89</v>
      </c>
      <c r="BW263" s="4">
        <f>SUMIFS('Aceite Virgen Extra'!BW$6:BW$257,'Aceite Virgen Extra'!$A$6:$A$257,"&gt;="&amp;$A263,'Aceite Virgen Extra'!$B$6:$B$257,"&lt;="&amp;$B263)</f>
        <v>1.17</v>
      </c>
      <c r="BX263" s="4">
        <f>SUMIFS('Aceite Virgen Extra'!BX$6:BX$257,'Aceite Virgen Extra'!$A$6:$A$257,"&gt;="&amp;$A263,'Aceite Virgen Extra'!$B$6:$B$257,"&lt;="&amp;$B263)</f>
        <v>0.51</v>
      </c>
      <c r="BY263" s="4">
        <f>SUMIFS('Aceite Virgen Extra'!BY$6:BY$257,'Aceite Virgen Extra'!$A$6:$A$257,"&gt;="&amp;$A263,'Aceite Virgen Extra'!$B$6:$B$257,"&lt;="&amp;$B263)</f>
        <v>0.76</v>
      </c>
      <c r="CC263" s="4">
        <f>SUMIFS('Aceite Virgen Extra'!CC$6:CC$257,'Aceite Virgen Extra'!$A$6:$A$257,"&gt;="&amp;$A263,'Aceite Virgen Extra'!$B$6:$B$257,"&lt;="&amp;$B263)</f>
        <v>2.35</v>
      </c>
      <c r="CD263" s="4">
        <f>SUMIFS('Aceite Virgen Extra'!CD$6:CD$257,'Aceite Virgen Extra'!$A$6:$A$257,"&gt;="&amp;$A263,'Aceite Virgen Extra'!$B$6:$B$257,"&lt;="&amp;$B263)</f>
        <v>0.21</v>
      </c>
      <c r="CE263" s="4">
        <f>SUMIFS('Aceite Virgen Extra'!CE$6:CE$257,'Aceite Virgen Extra'!$A$6:$A$257,"&gt;="&amp;$A263,'Aceite Virgen Extra'!$B$6:$B$257,"&lt;="&amp;$B263)</f>
        <v>4.1899999999999995</v>
      </c>
      <c r="CF263" s="4">
        <f>SUMIFS('Aceite Virgen Extra'!CF$6:CF$257,'Aceite Virgen Extra'!$A$6:$A$257,"&gt;="&amp;$A263,'Aceite Virgen Extra'!$B$6:$B$257,"&lt;="&amp;$B263)</f>
        <v>0.64</v>
      </c>
      <c r="CJ263" s="4">
        <f>SUMIFS('Aceite Virgen Extra'!CJ$6:CJ$257,'Aceite Virgen Extra'!$A$6:$A$257,"&gt;="&amp;$A263,'Aceite Virgen Extra'!$B$6:$B$257,"&lt;="&amp;$B263)</f>
        <v>1.05</v>
      </c>
      <c r="CK263" s="4">
        <f>SUMIFS('Aceite Virgen Extra'!CK$6:CK$257,'Aceite Virgen Extra'!$A$6:$A$257,"&gt;="&amp;$A263,'Aceite Virgen Extra'!$B$6:$B$257,"&lt;="&amp;$B263)</f>
        <v>1.7299999999999998</v>
      </c>
      <c r="CL263" s="4">
        <f>SUMIFS('Aceite Virgen Extra'!CL$6:CL$257,'Aceite Virgen Extra'!$A$6:$A$257,"&gt;="&amp;$A263,'Aceite Virgen Extra'!$B$6:$B$257,"&lt;="&amp;$B263)</f>
        <v>0.62</v>
      </c>
      <c r="CM263" s="4">
        <f>SUMIFS('Aceite Virgen Extra'!CM$6:CM$257,'Aceite Virgen Extra'!$A$6:$A$257,"&gt;="&amp;$A263,'Aceite Virgen Extra'!$B$6:$B$257,"&lt;="&amp;$B263)</f>
        <v>0</v>
      </c>
      <c r="CQ263" s="4">
        <f>SUMIFS('Aceite Virgen Extra'!CQ$6:CQ$257,'Aceite Virgen Extra'!$A$6:$A$257,"&gt;="&amp;$A263,'Aceite Virgen Extra'!$B$6:$B$257,"&lt;="&amp;$B263)</f>
        <v>0.95</v>
      </c>
      <c r="CR263" s="4">
        <f>SUMIFS('Aceite Virgen Extra'!CR$6:CR$257,'Aceite Virgen Extra'!$A$6:$A$257,"&gt;="&amp;$A263,'Aceite Virgen Extra'!$B$6:$B$257,"&lt;="&amp;$B263)</f>
        <v>0.74</v>
      </c>
      <c r="CS263" s="4">
        <f>SUMIFS('Aceite Virgen Extra'!CS$6:CS$257,'Aceite Virgen Extra'!$A$6:$A$257,"&gt;="&amp;$A263,'Aceite Virgen Extra'!$B$6:$B$257,"&lt;="&amp;$B263)</f>
        <v>0.98</v>
      </c>
      <c r="CT263" s="4">
        <f>SUMIFS('Aceite Virgen Extra'!CT$6:CT$257,'Aceite Virgen Extra'!$A$6:$A$257,"&gt;="&amp;$A263,'Aceite Virgen Extra'!$B$6:$B$257,"&lt;="&amp;$B263)</f>
        <v>1.78</v>
      </c>
      <c r="CX263" s="4">
        <f>SUMIFS('Aceite Virgen Extra'!CX$6:CX$257,'Aceite Virgen Extra'!$A$6:$A$257,"&gt;="&amp;$A263,'Aceite Virgen Extra'!$B$6:$B$257,"&lt;="&amp;$B263)</f>
        <v>0.98999999999999988</v>
      </c>
      <c r="CY263" s="4">
        <f>SUMIFS('Aceite Virgen Extra'!CY$6:CY$257,'Aceite Virgen Extra'!$A$6:$A$257,"&gt;="&amp;$A263,'Aceite Virgen Extra'!$B$6:$B$257,"&lt;="&amp;$B263)</f>
        <v>2.06</v>
      </c>
      <c r="CZ263" s="4">
        <f>SUMIFS('Aceite Virgen Extra'!CZ$6:CZ$257,'Aceite Virgen Extra'!$A$6:$A$257,"&gt;="&amp;$A263,'Aceite Virgen Extra'!$B$6:$B$257,"&lt;="&amp;$B263)</f>
        <v>0.67999999999999994</v>
      </c>
      <c r="DA263" s="4">
        <f>SUMIFS('Aceite Virgen Extra'!DA$6:DA$257,'Aceite Virgen Extra'!$A$6:$A$257,"&gt;="&amp;$A263,'Aceite Virgen Extra'!$B$6:$B$257,"&lt;="&amp;$B263)</f>
        <v>0</v>
      </c>
      <c r="DE263" s="4">
        <f>SUMIFS('Aceite Virgen Extra'!DE$6:DE$257,'Aceite Virgen Extra'!$A$6:$A$257,"&gt;="&amp;$A263,'Aceite Virgen Extra'!$B$6:$B$257,"&lt;="&amp;$B263)</f>
        <v>2.5499999999999998</v>
      </c>
      <c r="DF263" s="4">
        <f>SUMIFS('Aceite Virgen Extra'!DF$6:DF$257,'Aceite Virgen Extra'!$A$6:$A$257,"&gt;="&amp;$A263,'Aceite Virgen Extra'!$B$6:$B$257,"&lt;="&amp;$B263)</f>
        <v>3.92</v>
      </c>
      <c r="DG263" s="4">
        <f>SUMIFS('Aceite Virgen Extra'!DG$6:DG$257,'Aceite Virgen Extra'!$A$6:$A$257,"&gt;="&amp;$A263,'Aceite Virgen Extra'!$B$6:$B$257,"&lt;="&amp;$B263)</f>
        <v>2.48</v>
      </c>
      <c r="DH263" s="4">
        <f>SUMIFS('Aceite Virgen Extra'!DH$6:DH$257,'Aceite Virgen Extra'!$A$6:$A$257,"&gt;="&amp;$A263,'Aceite Virgen Extra'!$B$6:$B$257,"&lt;="&amp;$B263)</f>
        <v>0.65999999999999992</v>
      </c>
      <c r="DL263" s="4">
        <f>SUMIFS('Aceite Virgen Extra'!DL$6:DL$257,'Aceite Virgen Extra'!$A$6:$A$257,"&gt;="&amp;$A263,'Aceite Virgen Extra'!$B$6:$B$257,"&lt;="&amp;$B263)</f>
        <v>3.0100000000000002</v>
      </c>
      <c r="DM263" s="4">
        <f>SUMIFS('Aceite Virgen Extra'!DM$6:DM$257,'Aceite Virgen Extra'!$A$6:$A$257,"&gt;="&amp;$A263,'Aceite Virgen Extra'!$B$6:$B$257,"&lt;="&amp;$B263)</f>
        <v>2.8200000000000003</v>
      </c>
      <c r="DN263" s="4">
        <f>SUMIFS('Aceite Virgen Extra'!DN$6:DN$257,'Aceite Virgen Extra'!$A$6:$A$257,"&gt;="&amp;$A263,'Aceite Virgen Extra'!$B$6:$B$257,"&lt;="&amp;$B263)</f>
        <v>3.2800000000000002</v>
      </c>
      <c r="DO263" s="4">
        <f>SUMIFS('Aceite Virgen Extra'!DO$6:DO$257,'Aceite Virgen Extra'!$A$6:$A$257,"&gt;="&amp;$A263,'Aceite Virgen Extra'!$B$6:$B$257,"&lt;="&amp;$B263)</f>
        <v>1.5</v>
      </c>
      <c r="DS263" s="4">
        <f>SUMIFS('Aceite Virgen Extra'!DS$6:DS$257,'Aceite Virgen Extra'!$A$6:$A$257,"&gt;="&amp;$A263,'Aceite Virgen Extra'!$B$6:$B$257,"&lt;="&amp;$B263)</f>
        <v>2.0700000000000003</v>
      </c>
      <c r="DT263" s="4">
        <f>SUMIFS('Aceite Virgen Extra'!DT$6:DT$257,'Aceite Virgen Extra'!$A$6:$A$257,"&gt;="&amp;$A263,'Aceite Virgen Extra'!$B$6:$B$257,"&lt;="&amp;$B263)</f>
        <v>1.3900000000000001</v>
      </c>
      <c r="DU263" s="4">
        <f>SUMIFS('Aceite Virgen Extra'!DU$6:DU$257,'Aceite Virgen Extra'!$A$6:$A$257,"&gt;="&amp;$A263,'Aceite Virgen Extra'!$B$6:$B$257,"&lt;="&amp;$B263)</f>
        <v>1.97</v>
      </c>
      <c r="DV263" s="4">
        <f>SUMIFS('Aceite Virgen Extra'!DV$6:DV$257,'Aceite Virgen Extra'!$A$6:$A$257,"&gt;="&amp;$A263,'Aceite Virgen Extra'!$B$6:$B$257,"&lt;="&amp;$B263)</f>
        <v>3.5</v>
      </c>
      <c r="DZ263" s="4">
        <f>SUMIFS('Aceite Virgen Extra'!DZ$6:DZ$257,'Aceite Virgen Extra'!$A$6:$A$257,"&gt;="&amp;$A263,'Aceite Virgen Extra'!$B$6:$B$257,"&lt;="&amp;$B263)</f>
        <v>2.1500000000000004</v>
      </c>
      <c r="EA263" s="4">
        <f>SUMIFS('Aceite Virgen Extra'!EA$6:EA$257,'Aceite Virgen Extra'!$A$6:$A$257,"&gt;="&amp;$A263,'Aceite Virgen Extra'!$B$6:$B$257,"&lt;="&amp;$B263)</f>
        <v>3.0300000000000002</v>
      </c>
      <c r="EB263" s="4">
        <f>SUMIFS('Aceite Virgen Extra'!EB$6:EB$257,'Aceite Virgen Extra'!$A$6:$A$257,"&gt;="&amp;$A263,'Aceite Virgen Extra'!$B$6:$B$257,"&lt;="&amp;$B263)</f>
        <v>2.02</v>
      </c>
      <c r="EC263" s="4">
        <f>SUMIFS('Aceite Virgen Extra'!EC$6:EC$257,'Aceite Virgen Extra'!$A$6:$A$257,"&gt;="&amp;$A263,'Aceite Virgen Extra'!$B$6:$B$257,"&lt;="&amp;$B263)</f>
        <v>1.4500000000000002</v>
      </c>
      <c r="EG263" s="4">
        <f>SUMIFS('Aceite Virgen Extra'!EG$6:EG$257,'Aceite Virgen Extra'!$A$6:$A$257,"&gt;="&amp;$A263,'Aceite Virgen Extra'!$B$6:$B$257,"&lt;="&amp;$B263)</f>
        <v>0.92999999999999994</v>
      </c>
      <c r="EH263" s="4">
        <f>SUMIFS('Aceite Virgen Extra'!EH$6:EH$257,'Aceite Virgen Extra'!$A$6:$A$257,"&gt;="&amp;$A263,'Aceite Virgen Extra'!$B$6:$B$257,"&lt;="&amp;$B263)</f>
        <v>0.60000000000000009</v>
      </c>
      <c r="EI263" s="4">
        <f>SUMIFS('Aceite Virgen Extra'!EI$6:EI$257,'Aceite Virgen Extra'!$A$6:$A$257,"&gt;="&amp;$A263,'Aceite Virgen Extra'!$B$6:$B$257,"&lt;="&amp;$B263)</f>
        <v>1.1499999999999999</v>
      </c>
      <c r="EJ263" s="4">
        <f>SUMIFS('Aceite Virgen Extra'!EJ$6:EJ$257,'Aceite Virgen Extra'!$A$6:$A$257,"&gt;="&amp;$A263,'Aceite Virgen Extra'!$B$6:$B$257,"&lt;="&amp;$B263)</f>
        <v>0.51</v>
      </c>
      <c r="EN263" s="4">
        <f>SUMIFS('Aceite Virgen Extra'!EN$6:EN$257,'Aceite Virgen Extra'!$A$6:$A$257,"&gt;="&amp;$A263,'Aceite Virgen Extra'!$B$6:$B$257,"&lt;="&amp;$B263)</f>
        <v>1.17</v>
      </c>
      <c r="EO263" s="4">
        <f>SUMIFS('Aceite Virgen Extra'!EO$6:EO$257,'Aceite Virgen Extra'!$A$6:$A$257,"&gt;="&amp;$A263,'Aceite Virgen Extra'!$B$6:$B$257,"&lt;="&amp;$B263)</f>
        <v>0</v>
      </c>
      <c r="EP263" s="4">
        <f>SUMIFS('Aceite Virgen Extra'!EP$6:EP$257,'Aceite Virgen Extra'!$A$6:$A$257,"&gt;="&amp;$A263,'Aceite Virgen Extra'!$B$6:$B$257,"&lt;="&amp;$B263)</f>
        <v>1.77</v>
      </c>
      <c r="EQ263" s="4">
        <f>SUMIFS('Aceite Virgen Extra'!EQ$6:EQ$257,'Aceite Virgen Extra'!$A$6:$A$257,"&gt;="&amp;$A263,'Aceite Virgen Extra'!$B$6:$B$257,"&lt;="&amp;$B263)</f>
        <v>0.5</v>
      </c>
      <c r="EU263" s="4">
        <f>SUMIFS('Aceite Virgen Extra'!EU$6:EU$257,'Aceite Virgen Extra'!$A$6:$A$257,"&gt;="&amp;$A263,'Aceite Virgen Extra'!$B$6:$B$257,"&lt;="&amp;$B263)</f>
        <v>0.92000000000000015</v>
      </c>
      <c r="EV263" s="4">
        <f>SUMIFS('Aceite Virgen Extra'!EV$6:EV$257,'Aceite Virgen Extra'!$A$6:$A$257,"&gt;="&amp;$A263,'Aceite Virgen Extra'!$B$6:$B$257,"&lt;="&amp;$B263)</f>
        <v>1.1499999999999999</v>
      </c>
      <c r="EW263" s="4">
        <f>SUMIFS('Aceite Virgen Extra'!EW$6:EW$257,'Aceite Virgen Extra'!$A$6:$A$257,"&gt;="&amp;$A263,'Aceite Virgen Extra'!$B$6:$B$257,"&lt;="&amp;$B263)</f>
        <v>0.46</v>
      </c>
      <c r="EX263" s="4">
        <f>SUMIFS('Aceite Virgen Extra'!EX$6:EX$257,'Aceite Virgen Extra'!$A$6:$A$257,"&gt;="&amp;$A263,'Aceite Virgen Extra'!$B$6:$B$257,"&lt;="&amp;$B263)</f>
        <v>1.41</v>
      </c>
      <c r="FB263" s="4">
        <f>SUMIFS('Aceite Virgen Extra'!FB$6:FB$257,'Aceite Virgen Extra'!$A$6:$A$257,"&gt;="&amp;$A263,'Aceite Virgen Extra'!$B$6:$B$257,"&lt;="&amp;$B263)</f>
        <v>1</v>
      </c>
      <c r="FC263" s="4">
        <f>SUMIFS('Aceite Virgen Extra'!FC$6:FC$257,'Aceite Virgen Extra'!$A$6:$A$257,"&gt;="&amp;$A263,'Aceite Virgen Extra'!$B$6:$B$257,"&lt;="&amp;$B263)</f>
        <v>0.58000000000000007</v>
      </c>
      <c r="FD263" s="4">
        <f>SUMIFS('Aceite Virgen Extra'!FD$6:FD$257,'Aceite Virgen Extra'!$A$6:$A$257,"&gt;="&amp;$A263,'Aceite Virgen Extra'!$B$6:$B$257,"&lt;="&amp;$B263)</f>
        <v>1.07</v>
      </c>
      <c r="FE263" s="4">
        <f>SUMIFS('Aceite Virgen Extra'!FE$6:FE$257,'Aceite Virgen Extra'!$A$6:$A$257,"&gt;="&amp;$A263,'Aceite Virgen Extra'!$B$6:$B$257,"&lt;="&amp;$B263)</f>
        <v>1.1599999999999999</v>
      </c>
      <c r="FI263" s="4">
        <f>SUMIFS('Aceite Virgen Extra'!FI$6:FI$257,'Aceite Virgen Extra'!$A$6:$A$257,"&gt;="&amp;$A263,'Aceite Virgen Extra'!$B$6:$B$257,"&lt;="&amp;$B263)</f>
        <v>0.8</v>
      </c>
      <c r="FJ263" s="4">
        <f>SUMIFS('Aceite Virgen Extra'!FJ$6:FJ$257,'Aceite Virgen Extra'!$A$6:$A$257,"&gt;="&amp;$A263,'Aceite Virgen Extra'!$B$6:$B$257,"&lt;="&amp;$B263)</f>
        <v>1.3900000000000001</v>
      </c>
      <c r="FK263" s="4">
        <f>SUMIFS('Aceite Virgen Extra'!FK$6:FK$257,'Aceite Virgen Extra'!$A$6:$A$257,"&gt;="&amp;$A263,'Aceite Virgen Extra'!$B$6:$B$257,"&lt;="&amp;$B263)</f>
        <v>0.37</v>
      </c>
      <c r="FL263" s="4">
        <f>SUMIFS('Aceite Virgen Extra'!FL$6:FL$257,'Aceite Virgen Extra'!$A$6:$A$257,"&gt;="&amp;$A263,'Aceite Virgen Extra'!$B$6:$B$257,"&lt;="&amp;$B263)</f>
        <v>0.79</v>
      </c>
      <c r="FP263" s="4">
        <f>SUMIFS('Aceite Virgen Extra'!FP$6:FP$257,'Aceite Virgen Extra'!$A$6:$A$257,"&gt;="&amp;$A263,'Aceite Virgen Extra'!$B$6:$B$257,"&lt;="&amp;$B263)</f>
        <v>0.53</v>
      </c>
      <c r="FQ263" s="4">
        <f>SUMIFS('Aceite Virgen Extra'!FQ$6:FQ$257,'Aceite Virgen Extra'!$A$6:$A$257,"&gt;="&amp;$A263,'Aceite Virgen Extra'!$B$6:$B$257,"&lt;="&amp;$B263)</f>
        <v>0.37</v>
      </c>
      <c r="FR263" s="4">
        <f>SUMIFS('Aceite Virgen Extra'!FR$6:FR$257,'Aceite Virgen Extra'!$A$6:$A$257,"&gt;="&amp;$A263,'Aceite Virgen Extra'!$B$6:$B$257,"&lt;="&amp;$B263)</f>
        <v>0.21000000000000002</v>
      </c>
      <c r="FS263" s="4">
        <f>SUMIFS('Aceite Virgen Extra'!FS$6:FS$257,'Aceite Virgen Extra'!$A$6:$A$257,"&gt;="&amp;$A263,'Aceite Virgen Extra'!$B$6:$B$257,"&lt;="&amp;$B263)</f>
        <v>1.01</v>
      </c>
      <c r="FW263" s="4">
        <f>SUMIFS('Aceite Virgen Extra'!FW$6:FW$257,'Aceite Virgen Extra'!$A$6:$A$257,"&gt;="&amp;$A263,'Aceite Virgen Extra'!$B$6:$B$257,"&lt;="&amp;$B263)</f>
        <v>0.96000000000000008</v>
      </c>
      <c r="FX263" s="4">
        <f>SUMIFS('Aceite Virgen Extra'!FX$6:FX$257,'Aceite Virgen Extra'!$A$6:$A$257,"&gt;="&amp;$A263,'Aceite Virgen Extra'!$B$6:$B$257,"&lt;="&amp;$B263)</f>
        <v>1.6400000000000001</v>
      </c>
      <c r="FY263" s="4">
        <f>SUMIFS('Aceite Virgen Extra'!FY$6:FY$257,'Aceite Virgen Extra'!$A$6:$A$257,"&gt;="&amp;$A263,'Aceite Virgen Extra'!$B$6:$B$257,"&lt;="&amp;$B263)</f>
        <v>0.38</v>
      </c>
      <c r="FZ263" s="4">
        <f>SUMIFS('Aceite Virgen Extra'!FZ$6:FZ$257,'Aceite Virgen Extra'!$A$6:$A$257,"&gt;="&amp;$A263,'Aceite Virgen Extra'!$B$6:$B$257,"&lt;="&amp;$B263)</f>
        <v>2.91</v>
      </c>
      <c r="GD263" s="4">
        <f>SUMIFS('Aceite Virgen Extra'!GD$6:GD$257,'Aceite Virgen Extra'!$A$6:$A$257,"&gt;="&amp;$A263,'Aceite Virgen Extra'!$B$6:$B$257,"&lt;="&amp;$B263)</f>
        <v>0.7</v>
      </c>
      <c r="GE263" s="4">
        <f>SUMIFS('Aceite Virgen Extra'!GE$6:GE$257,'Aceite Virgen Extra'!$A$6:$A$257,"&gt;="&amp;$A263,'Aceite Virgen Extra'!$B$6:$B$257,"&lt;="&amp;$B263)</f>
        <v>0.28000000000000003</v>
      </c>
      <c r="GF263" s="4">
        <f>SUMIFS('Aceite Virgen Extra'!GF$6:GF$257,'Aceite Virgen Extra'!$A$6:$A$257,"&gt;="&amp;$A263,'Aceite Virgen Extra'!$B$6:$B$257,"&lt;="&amp;$B263)</f>
        <v>0.68</v>
      </c>
      <c r="GG263" s="4">
        <f>SUMIFS('Aceite Virgen Extra'!GG$6:GG$257,'Aceite Virgen Extra'!$A$6:$A$257,"&gt;="&amp;$A263,'Aceite Virgen Extra'!$B$6:$B$257,"&lt;="&amp;$B263)</f>
        <v>0.67</v>
      </c>
      <c r="GK263" s="4">
        <f>SUMIFS('Aceite Virgen Extra'!GK$6:GK$257,'Aceite Virgen Extra'!$A$6:$A$257,"&gt;="&amp;$A263,'Aceite Virgen Extra'!$B$6:$B$257,"&lt;="&amp;$B263)</f>
        <v>0.32</v>
      </c>
      <c r="GL263" s="4">
        <f>SUMIFS('Aceite Virgen Extra'!GL$6:GL$257,'Aceite Virgen Extra'!$A$6:$A$257,"&gt;="&amp;$A263,'Aceite Virgen Extra'!$B$6:$B$257,"&lt;="&amp;$B263)</f>
        <v>0.1</v>
      </c>
      <c r="GM263" s="4">
        <f>SUMIFS('Aceite Virgen Extra'!GM$6:GM$257,'Aceite Virgen Extra'!$A$6:$A$257,"&gt;="&amp;$A263,'Aceite Virgen Extra'!$B$6:$B$257,"&lt;="&amp;$B263)</f>
        <v>0.38</v>
      </c>
      <c r="GN263" s="4">
        <f>SUMIFS('Aceite Virgen Extra'!GN$6:GN$257,'Aceite Virgen Extra'!$A$6:$A$257,"&gt;="&amp;$A263,'Aceite Virgen Extra'!$B$6:$B$257,"&lt;="&amp;$B263)</f>
        <v>0.31</v>
      </c>
      <c r="GR263" s="4">
        <f>SUMIFS('Aceite Virgen Extra'!GR$6:GR$257,'Aceite Virgen Extra'!$A$6:$A$257,"&gt;="&amp;$A263,'Aceite Virgen Extra'!$B$6:$B$257,"&lt;="&amp;$B263)</f>
        <v>0.35</v>
      </c>
      <c r="GS263" s="4">
        <f>SUMIFS('Aceite Virgen Extra'!GS$6:GS$257,'Aceite Virgen Extra'!$A$6:$A$257,"&gt;="&amp;$A263,'Aceite Virgen Extra'!$B$6:$B$257,"&lt;="&amp;$B263)</f>
        <v>0.89000000000000012</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1.52</v>
      </c>
      <c r="GZ263" s="4">
        <f>SUMIFS('Aceite Virgen Extra'!GZ$6:GZ$257,'Aceite Virgen Extra'!$A$6:$A$257,"&gt;="&amp;$A263,'Aceite Virgen Extra'!$B$6:$B$257,"&lt;="&amp;$B263)</f>
        <v>3.07</v>
      </c>
      <c r="HA263" s="4">
        <f>SUMIFS('Aceite Virgen Extra'!HA$6:HA$257,'Aceite Virgen Extra'!$A$6:$A$257,"&gt;="&amp;$A263,'Aceite Virgen Extra'!$B$6:$B$257,"&lt;="&amp;$B263)</f>
        <v>0.39</v>
      </c>
      <c r="HB263" s="4">
        <f>SUMIFS('Aceite Virgen Extra'!HB$6:HB$257,'Aceite Virgen Extra'!$A$6:$A$257,"&gt;="&amp;$A263,'Aceite Virgen Extra'!$B$6:$B$257,"&lt;="&amp;$B263)</f>
        <v>0.56000000000000005</v>
      </c>
      <c r="HF263" s="4">
        <f>SUMIFS('Aceite Virgen Extra'!HF$6:HF$257,'Aceite Virgen Extra'!$A$6:$A$257,"&gt;="&amp;$A263,'Aceite Virgen Extra'!$B$6:$B$257,"&lt;="&amp;$B263)</f>
        <v>0.71000000000000008</v>
      </c>
      <c r="HG263" s="4">
        <f>SUMIFS('Aceite Virgen Extra'!HG$6:HG$257,'Aceite Virgen Extra'!$A$6:$A$257,"&gt;="&amp;$A263,'Aceite Virgen Extra'!$B$6:$B$257,"&lt;="&amp;$B263)</f>
        <v>0.41000000000000003</v>
      </c>
      <c r="HH263" s="4">
        <f>SUMIFS('Aceite Virgen Extra'!HH$6:HH$257,'Aceite Virgen Extra'!$A$6:$A$257,"&gt;="&amp;$A263,'Aceite Virgen Extra'!$B$6:$B$257,"&lt;="&amp;$B263)</f>
        <v>0.56000000000000005</v>
      </c>
      <c r="HI263" s="4">
        <f>SUMIFS('Aceite Virgen Extra'!HI$6:HI$257,'Aceite Virgen Extra'!$A$6:$A$257,"&gt;="&amp;$A263,'Aceite Virgen Extra'!$B$6:$B$257,"&lt;="&amp;$B263)</f>
        <v>0</v>
      </c>
      <c r="HM263" s="4">
        <f>SUMIFS('Aceite Virgen Extra'!HM$6:HM$257,'Aceite Virgen Extra'!$A$6:$A$257,"&gt;="&amp;$A263,'Aceite Virgen Extra'!$B$6:$B$257,"&lt;="&amp;$B263)</f>
        <v>0.43</v>
      </c>
      <c r="HN263" s="4">
        <f>SUMIFS('Aceite Virgen Extra'!HN$6:HN$257,'Aceite Virgen Extra'!$A$6:$A$257,"&gt;="&amp;$A263,'Aceite Virgen Extra'!$B$6:$B$257,"&lt;="&amp;$B263)</f>
        <v>0.37</v>
      </c>
      <c r="HO263" s="4">
        <f>SUMIFS('Aceite Virgen Extra'!HO$6:HO$257,'Aceite Virgen Extra'!$A$6:$A$257,"&gt;="&amp;$A263,'Aceite Virgen Extra'!$B$6:$B$257,"&lt;="&amp;$B263)</f>
        <v>0.27</v>
      </c>
      <c r="HP263" s="4">
        <f>SUMIFS('Aceite Virgen Extra'!HP$6:HP$257,'Aceite Virgen Extra'!$A$6:$A$257,"&gt;="&amp;$A263,'Aceite Virgen Extra'!$B$6:$B$257,"&lt;="&amp;$B263)</f>
        <v>0</v>
      </c>
      <c r="HT263" s="4">
        <f>SUMIFS('Aceite Virgen Extra'!HT$6:HT$257,'Aceite Virgen Extra'!$A$6:$A$257,"&gt;="&amp;$A263,'Aceite Virgen Extra'!$B$6:$B$257,"&lt;="&amp;$B263)</f>
        <v>0.66</v>
      </c>
      <c r="HU263" s="4">
        <f>SUMIFS('Aceite Virgen Extra'!HU$6:HU$257,'Aceite Virgen Extra'!$A$6:$A$257,"&gt;="&amp;$A263,'Aceite Virgen Extra'!$B$6:$B$257,"&lt;="&amp;$B263)</f>
        <v>0.5</v>
      </c>
      <c r="HV263" s="4">
        <f>SUMIFS('Aceite Virgen Extra'!HV$6:HV$257,'Aceite Virgen Extra'!$A$6:$A$257,"&gt;="&amp;$A263,'Aceite Virgen Extra'!$B$6:$B$257,"&lt;="&amp;$B263)</f>
        <v>0.66999999999999993</v>
      </c>
      <c r="HW263" s="4">
        <f>SUMIFS('Aceite Virgen Extra'!HW$6:HW$257,'Aceite Virgen Extra'!$A$6:$A$257,"&gt;="&amp;$A263,'Aceite Virgen Extra'!$B$6:$B$257,"&lt;="&amp;$B263)</f>
        <v>0</v>
      </c>
      <c r="HZ263"/>
      <c r="IA263" s="4">
        <f>SUMIFS('Aceite Virgen Extra'!IA$6:IA$257,'Aceite Virgen Extra'!$A$6:$A$257,"&gt;="&amp;$A263,'Aceite Virgen Extra'!$B$6:$B$257,"&lt;="&amp;$B263)</f>
        <v>0.31</v>
      </c>
      <c r="IB263" s="4">
        <f>SUMIFS('Aceite Virgen Extra'!IB$6:IB$257,'Aceite Virgen Extra'!$A$6:$A$257,"&gt;="&amp;$A263,'Aceite Virgen Extra'!$B$6:$B$257,"&lt;="&amp;$B263)</f>
        <v>0.4</v>
      </c>
      <c r="IC263" s="4">
        <f>SUMIFS('Aceite Virgen Extra'!IC$6:IC$257,'Aceite Virgen Extra'!$A$6:$A$257,"&gt;="&amp;$A263,'Aceite Virgen Extra'!$B$6:$B$257,"&lt;="&amp;$B263)</f>
        <v>0.15</v>
      </c>
      <c r="ID263" s="4">
        <f>SUMIFS('Aceite Virgen Extra'!ID$6:ID$257,'Aceite Virgen Extra'!$A$6:$A$257,"&gt;="&amp;$A263,'Aceite Virgen Extra'!$B$6:$B$257,"&lt;="&amp;$B263)</f>
        <v>0</v>
      </c>
      <c r="IH263" s="4">
        <f>SUMIFS('Aceite Virgen Extra'!IH$6:IH$257,'Aceite Virgen Extra'!$A$6:$A$257,"&gt;="&amp;$A263,'Aceite Virgen Extra'!$B$6:$B$257,"&lt;="&amp;$B263)</f>
        <v>0.91</v>
      </c>
      <c r="II263" s="4">
        <f>SUMIFS('Aceite Virgen Extra'!II$6:II$257,'Aceite Virgen Extra'!$A$6:$A$257,"&gt;="&amp;$A263,'Aceite Virgen Extra'!$B$6:$B$257,"&lt;="&amp;$B263)</f>
        <v>1.47</v>
      </c>
      <c r="IJ263" s="4">
        <f>SUMIFS('Aceite Virgen Extra'!IJ$6:IJ$257,'Aceite Virgen Extra'!$A$6:$A$257,"&gt;="&amp;$A263,'Aceite Virgen Extra'!$B$6:$B$257,"&lt;="&amp;$B263)</f>
        <v>0.58000000000000007</v>
      </c>
      <c r="IK263" s="4">
        <f>SUMIFS('Aceite Virgen Extra'!IK$6:IK$257,'Aceite Virgen Extra'!$A$6:$A$257,"&gt;="&amp;$A263,'Aceite Virgen Extra'!$B$6:$B$257,"&lt;="&amp;$B263)</f>
        <v>1.1100000000000001</v>
      </c>
      <c r="IO263" s="4">
        <f>SUMIFS('Aceite Virgen Extra'!IO$6:IO$257,'Aceite Virgen Extra'!$A$6:$A$257,"&gt;="&amp;$A263,'Aceite Virgen Extra'!$B$6:$B$257,"&lt;="&amp;$B263)</f>
        <v>0.2</v>
      </c>
      <c r="IP263" s="4">
        <f>SUMIFS('Aceite Virgen Extra'!IP$6:IP$257,'Aceite Virgen Extra'!$A$6:$A$257,"&gt;="&amp;$A263,'Aceite Virgen Extra'!$B$6:$B$257,"&lt;="&amp;$B263)</f>
        <v>0.13</v>
      </c>
      <c r="IQ263" s="4">
        <f>SUMIFS('Aceite Virgen Extra'!IQ$6:IQ$257,'Aceite Virgen Extra'!$A$6:$A$257,"&gt;="&amp;$A263,'Aceite Virgen Extra'!$B$6:$B$257,"&lt;="&amp;$B263)</f>
        <v>0.24000000000000002</v>
      </c>
      <c r="IR263" s="4">
        <f>SUMIFS('Aceite Virgen Extra'!IR$6:IR$257,'Aceite Virgen Extra'!$A$6:$A$257,"&gt;="&amp;$A263,'Aceite Virgen Extra'!$B$6:$B$257,"&lt;="&amp;$B263)</f>
        <v>0</v>
      </c>
      <c r="IV263" s="4">
        <f>SUMIFS('Aceite Virgen Extra'!IV$6:IV$257,'Aceite Virgen Extra'!$A$6:$A$257,"&gt;="&amp;$A263,'Aceite Virgen Extra'!$B$6:$B$257,"&lt;="&amp;$B263)</f>
        <v>0.52</v>
      </c>
      <c r="IW263" s="4">
        <f>SUMIFS('Aceite Virgen Extra'!IW$6:IW$257,'Aceite Virgen Extra'!$A$6:$A$257,"&gt;="&amp;$A263,'Aceite Virgen Extra'!$B$6:$B$257,"&lt;="&amp;$B263)</f>
        <v>0.12</v>
      </c>
      <c r="IX263" s="4">
        <f>SUMIFS('Aceite Virgen Extra'!IX$6:IX$257,'Aceite Virgen Extra'!$A$6:$A$257,"&gt;="&amp;$A263,'Aceite Virgen Extra'!$B$6:$B$257,"&lt;="&amp;$B263)</f>
        <v>0.71</v>
      </c>
      <c r="IY263" s="4">
        <f>SUMIFS('Aceite Virgen Extra'!IY$6:IY$257,'Aceite Virgen Extra'!$A$6:$A$257,"&gt;="&amp;$A263,'Aceite Virgen Extra'!$B$6:$B$257,"&lt;="&amp;$B263)</f>
        <v>0</v>
      </c>
      <c r="JB263"/>
      <c r="JC263" s="4">
        <f>SUMIFS('Aceite Virgen Extra'!JC$6:JC$257,'Aceite Virgen Extra'!$A$6:$A$257,"&gt;="&amp;$A263,'Aceite Virgen Extra'!$B$6:$B$257,"&lt;="&amp;$B263)</f>
        <v>1.0899999999999999</v>
      </c>
      <c r="JD263" s="4">
        <f>SUMIFS('Aceite Virgen Extra'!JD$6:JD$257,'Aceite Virgen Extra'!$A$6:$A$257,"&gt;="&amp;$A263,'Aceite Virgen Extra'!$B$6:$B$257,"&lt;="&amp;$B263)</f>
        <v>1.9499999999999997</v>
      </c>
      <c r="JE263" s="4">
        <f>SUMIFS('Aceite Virgen Extra'!JE$6:JE$257,'Aceite Virgen Extra'!$A$6:$A$257,"&gt;="&amp;$A263,'Aceite Virgen Extra'!$B$6:$B$257,"&lt;="&amp;$B263)</f>
        <v>0.65999999999999992</v>
      </c>
      <c r="JF263" s="4">
        <f>SUMIFS('Aceite Virgen Extra'!JF$6:JF$257,'Aceite Virgen Extra'!$A$6:$A$257,"&gt;="&amp;$A263,'Aceite Virgen Extra'!$B$6:$B$257,"&lt;="&amp;$B263)</f>
        <v>0</v>
      </c>
      <c r="JJ263" s="4">
        <f>SUMIFS('Aceite Virgen Extra'!JJ$6:JJ$257,'Aceite Virgen Extra'!$A$6:$A$257,"&gt;="&amp;$A263,'Aceite Virgen Extra'!$B$6:$B$257,"&lt;="&amp;$B263)</f>
        <v>0.36</v>
      </c>
      <c r="JK263" s="4">
        <f>SUMIFS('Aceite Virgen Extra'!JK$6:JK$257,'Aceite Virgen Extra'!$A$6:$A$257,"&gt;="&amp;$A263,'Aceite Virgen Extra'!$B$6:$B$257,"&lt;="&amp;$B263)</f>
        <v>1.31</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0.45</v>
      </c>
      <c r="JR263" s="4">
        <f>SUMIFS('Aceite Virgen Extra'!JR$6:JR$257,'Aceite Virgen Extra'!$A$6:$A$257,"&gt;="&amp;$A263,'Aceite Virgen Extra'!$B$6:$B$257,"&lt;="&amp;$B263)</f>
        <v>0.53</v>
      </c>
      <c r="JS263" s="4">
        <f>SUMIFS('Aceite Virgen Extra'!JS$6:JS$257,'Aceite Virgen Extra'!$A$6:$A$257,"&gt;="&amp;$A263,'Aceite Virgen Extra'!$B$6:$B$257,"&lt;="&amp;$B263)</f>
        <v>0.49000000000000005</v>
      </c>
      <c r="JT263" s="4">
        <f>SUMIFS('Aceite Virgen Extra'!JT$6:JT$257,'Aceite Virgen Extra'!$A$6:$A$257,"&gt;="&amp;$A263,'Aceite Virgen Extra'!$B$6:$B$257,"&lt;="&amp;$B263)</f>
        <v>0</v>
      </c>
      <c r="JX263" s="4">
        <f>SUMIFS('Aceite Virgen Extra'!JX$6:JX$257,'Aceite Virgen Extra'!$A$6:$A$257,"&gt;="&amp;$A263,'Aceite Virgen Extra'!$B$6:$B$257,"&lt;="&amp;$B263)</f>
        <v>0.61</v>
      </c>
      <c r="JY263" s="4">
        <f>SUMIFS('Aceite Virgen Extra'!JY$6:JY$257,'Aceite Virgen Extra'!$A$6:$A$257,"&gt;="&amp;$A263,'Aceite Virgen Extra'!$B$6:$B$257,"&lt;="&amp;$B263)</f>
        <v>0.64</v>
      </c>
      <c r="JZ263" s="4">
        <f>SUMIFS('Aceite Virgen Extra'!JZ$6:JZ$257,'Aceite Virgen Extra'!$A$6:$A$257,"&gt;="&amp;$A263,'Aceite Virgen Extra'!$B$6:$B$257,"&lt;="&amp;$B263)</f>
        <v>0.72</v>
      </c>
      <c r="KA263" s="4">
        <f>SUMIFS('Aceite Virgen Extra'!KA$6:KA$257,'Aceite Virgen Extra'!$A$6:$A$257,"&gt;="&amp;$A263,'Aceite Virgen Extra'!$B$6:$B$257,"&lt;="&amp;$B263)</f>
        <v>0</v>
      </c>
      <c r="KE263" s="4">
        <f>SUMIFS('Aceite Virgen Extra'!KE$6:KE$257,'Aceite Virgen Extra'!$A$6:$A$257,"&gt;="&amp;$A263,'Aceite Virgen Extra'!$B$6:$B$257,"&lt;="&amp;$B263)</f>
        <v>0.32000000000000006</v>
      </c>
      <c r="KF263" s="4">
        <f>SUMIFS('Aceite Virgen Extra'!KF$6:KF$257,'Aceite Virgen Extra'!$A$6:$A$257,"&gt;="&amp;$A263,'Aceite Virgen Extra'!$B$6:$B$257,"&lt;="&amp;$B263)</f>
        <v>0.22</v>
      </c>
      <c r="KG263" s="4">
        <f>SUMIFS('Aceite Virgen Extra'!KG$6:KG$257,'Aceite Virgen Extra'!$A$6:$A$257,"&gt;="&amp;$A263,'Aceite Virgen Extra'!$B$6:$B$257,"&lt;="&amp;$B263)</f>
        <v>0.29000000000000004</v>
      </c>
      <c r="KH263" s="4">
        <f>SUMIFS('Aceite Virgen Extra'!KH$6:KH$257,'Aceite Virgen Extra'!$A$6:$A$257,"&gt;="&amp;$A263,'Aceite Virgen Extra'!$B$6:$B$257,"&lt;="&amp;$B263)</f>
        <v>0</v>
      </c>
      <c r="KL263" s="4">
        <f>SUMIFS('Aceite Virgen Extra'!KL$6:KL$257,'Aceite Virgen Extra'!$A$6:$A$257,"&gt;="&amp;$A263,'Aceite Virgen Extra'!$B$6:$B$257,"&lt;="&amp;$B263)</f>
        <v>1.02</v>
      </c>
      <c r="KM263" s="4">
        <f>SUMIFS('Aceite Virgen Extra'!KM$6:KM$257,'Aceite Virgen Extra'!$A$6:$A$257,"&gt;="&amp;$A263,'Aceite Virgen Extra'!$B$6:$B$257,"&lt;="&amp;$B263)</f>
        <v>0.33</v>
      </c>
      <c r="KN263" s="4">
        <f>SUMIFS('Aceite Virgen Extra'!KN$6:KN$257,'Aceite Virgen Extra'!$A$6:$A$257,"&gt;="&amp;$A263,'Aceite Virgen Extra'!$B$6:$B$257,"&lt;="&amp;$B263)</f>
        <v>1.35</v>
      </c>
      <c r="KO263" s="4">
        <f>SUMIFS('Aceite Virgen Extra'!KO$6:KO$257,'Aceite Virgen Extra'!$A$6:$A$257,"&gt;="&amp;$A263,'Aceite Virgen Extra'!$B$6:$B$257,"&lt;="&amp;$B263)</f>
        <v>0.83</v>
      </c>
      <c r="KS263" s="4">
        <f>SUMIFS('Aceite Virgen Extra'!KS$6:KS$257,'Aceite Virgen Extra'!$A$6:$A$257,"&gt;="&amp;$A263,'Aceite Virgen Extra'!$B$6:$B$257,"&lt;="&amp;$B263)</f>
        <v>0.82000000000000006</v>
      </c>
      <c r="KT263" s="4">
        <f>SUMIFS('Aceite Virgen Extra'!KT$6:KT$257,'Aceite Virgen Extra'!$A$6:$A$257,"&gt;="&amp;$A263,'Aceite Virgen Extra'!$B$6:$B$257,"&lt;="&amp;$B263)</f>
        <v>0.84000000000000008</v>
      </c>
      <c r="KU263" s="4">
        <f>SUMIFS('Aceite Virgen Extra'!KU$6:KU$257,'Aceite Virgen Extra'!$A$6:$A$257,"&gt;="&amp;$A263,'Aceite Virgen Extra'!$B$6:$B$257,"&lt;="&amp;$B263)</f>
        <v>0.94</v>
      </c>
      <c r="KV263" s="4">
        <f>SUMIFS('Aceite Virgen Extra'!KV$6:KV$257,'Aceite Virgen Extra'!$A$6:$A$257,"&gt;="&amp;$A263,'Aceite Virgen Extra'!$B$6:$B$257,"&lt;="&amp;$B263)</f>
        <v>0</v>
      </c>
      <c r="KZ263" s="4">
        <f>SUMIFS('Aceite Virgen Extra'!KZ$6:KZ$257,'Aceite Virgen Extra'!$A$6:$A$257,"&gt;="&amp;$A263,'Aceite Virgen Extra'!$B$6:$B$257,"&lt;="&amp;$B263)</f>
        <v>0.66</v>
      </c>
      <c r="LA263" s="4">
        <f>SUMIFS('Aceite Virgen Extra'!LA$6:LA$257,'Aceite Virgen Extra'!$A$6:$A$257,"&gt;="&amp;$A263,'Aceite Virgen Extra'!$B$6:$B$257,"&lt;="&amp;$B263)</f>
        <v>0.33999999999999997</v>
      </c>
      <c r="LB263" s="4">
        <f>SUMIFS('Aceite Virgen Extra'!LB$6:LB$257,'Aceite Virgen Extra'!$A$6:$A$257,"&gt;="&amp;$A263,'Aceite Virgen Extra'!$B$6:$B$257,"&lt;="&amp;$B263)</f>
        <v>1.1200000000000001</v>
      </c>
      <c r="LC263" s="4">
        <f>SUMIFS('Aceite Virgen Extra'!LC$6:LC$257,'Aceite Virgen Extra'!$A$6:$A$257,"&gt;="&amp;$A263,'Aceite Virgen Extra'!$B$6:$B$257,"&lt;="&amp;$B263)</f>
        <v>0</v>
      </c>
      <c r="LG263" s="4">
        <f>SUMIFS('Aceite Virgen Extra'!LG$6:LG$257,'Aceite Virgen Extra'!$A$6:$A$257,"&gt;="&amp;$A263,'Aceite Virgen Extra'!$B$6:$B$257,"&lt;="&amp;$B263)</f>
        <v>0.95000000000000007</v>
      </c>
      <c r="LH263" s="4">
        <f>SUMIFS('Aceite Virgen Extra'!LH$6:LH$257,'Aceite Virgen Extra'!$A$6:$A$257,"&gt;="&amp;$A263,'Aceite Virgen Extra'!$B$6:$B$257,"&lt;="&amp;$B263)</f>
        <v>0.18</v>
      </c>
      <c r="LI263" s="4">
        <f>SUMIFS('Aceite Virgen Extra'!LI$6:LI$257,'Aceite Virgen Extra'!$A$6:$A$257,"&gt;="&amp;$A263,'Aceite Virgen Extra'!$B$6:$B$257,"&lt;="&amp;$B263)</f>
        <v>1.64</v>
      </c>
      <c r="LJ263" s="4">
        <f>SUMIFS('Aceite Virgen Extra'!LJ$6:LJ$257,'Aceite Virgen Extra'!$A$6:$A$257,"&gt;="&amp;$A263,'Aceite Virgen Extra'!$B$6:$B$257,"&lt;="&amp;$B263)</f>
        <v>0</v>
      </c>
      <c r="LN263" s="4">
        <f>SUMIFS('Aceite Virgen Extra'!LN$6:LN$257,'Aceite Virgen Extra'!$A$6:$A$257,"&gt;="&amp;$A263,'Aceite Virgen Extra'!$B$6:$B$257,"&lt;="&amp;$B263)</f>
        <v>0.60000000000000009</v>
      </c>
      <c r="LO263" s="4">
        <f>SUMIFS('Aceite Virgen Extra'!LO$6:LO$257,'Aceite Virgen Extra'!$A$6:$A$257,"&gt;="&amp;$A263,'Aceite Virgen Extra'!$B$6:$B$257,"&lt;="&amp;$B263)</f>
        <v>0.55000000000000004</v>
      </c>
      <c r="LP263" s="4">
        <f>SUMIFS('Aceite Virgen Extra'!LP$6:LP$257,'Aceite Virgen Extra'!$A$6:$A$257,"&gt;="&amp;$A263,'Aceite Virgen Extra'!$B$6:$B$257,"&lt;="&amp;$B263)</f>
        <v>0.42000000000000004</v>
      </c>
      <c r="LQ263" s="4">
        <f>SUMIFS('Aceite Virgen Extra'!LQ$6:LQ$257,'Aceite Virgen Extra'!$A$6:$A$257,"&gt;="&amp;$A263,'Aceite Virgen Extra'!$B$6:$B$257,"&lt;="&amp;$B263)</f>
        <v>0</v>
      </c>
      <c r="LU263" s="4">
        <f>SUMIFS('Aceite Virgen Extra'!LU$6:LU$257,'Aceite Virgen Extra'!$A$6:$A$257,"&gt;="&amp;$A263,'Aceite Virgen Extra'!$B$6:$B$257,"&lt;="&amp;$B263)</f>
        <v>5.52</v>
      </c>
      <c r="LV263" s="4">
        <f>SUMIFS('Aceite Virgen Extra'!LV$6:LV$257,'Aceite Virgen Extra'!$A$6:$A$257,"&gt;="&amp;$A263,'Aceite Virgen Extra'!$B$6:$B$257,"&lt;="&amp;$B263)</f>
        <v>18.27</v>
      </c>
      <c r="LW263" s="4">
        <f>SUMIFS('Aceite Virgen Extra'!LW$6:LW$257,'Aceite Virgen Extra'!$A$6:$A$257,"&gt;="&amp;$A263,'Aceite Virgen Extra'!$B$6:$B$257,"&lt;="&amp;$B263)</f>
        <v>0.88</v>
      </c>
      <c r="LX263" s="4">
        <f>SUMIFS('Aceite Virgen Extra'!LX$6:LX$257,'Aceite Virgen Extra'!$A$6:$A$257,"&gt;="&amp;$A263,'Aceite Virgen Extra'!$B$6:$B$257,"&lt;="&amp;$B263)</f>
        <v>0</v>
      </c>
      <c r="MB263" s="4">
        <f>SUMIFS('Aceite Virgen Extra'!MB$6:MB$257,'Aceite Virgen Extra'!$A$6:$A$257,"&gt;="&amp;$A263,'Aceite Virgen Extra'!$B$6:$B$257,"&lt;="&amp;$B263)</f>
        <v>2.09</v>
      </c>
      <c r="MC263" s="4">
        <f>SUMIFS('Aceite Virgen Extra'!MC$6:MC$257,'Aceite Virgen Extra'!$A$6:$A$257,"&gt;="&amp;$A263,'Aceite Virgen Extra'!$B$6:$B$257,"&lt;="&amp;$B263)</f>
        <v>7.3699999999999992</v>
      </c>
      <c r="MD263" s="4">
        <f>SUMIFS('Aceite Virgen Extra'!MD$6:MD$257,'Aceite Virgen Extra'!$A$6:$A$257,"&gt;="&amp;$A263,'Aceite Virgen Extra'!$B$6:$B$257,"&lt;="&amp;$B263)</f>
        <v>0.28000000000000003</v>
      </c>
      <c r="ME263" s="4">
        <f>SUMIFS('Aceite Virgen Extra'!ME$6:ME$257,'Aceite Virgen Extra'!$A$6:$A$257,"&gt;="&amp;$A263,'Aceite Virgen Extra'!$B$6:$B$257,"&lt;="&amp;$B263)</f>
        <v>0</v>
      </c>
      <c r="MI263" s="4">
        <f>SUMIFS('Aceite Virgen Extra'!MI$6:MI$257,'Aceite Virgen Extra'!$A$6:$A$257,"&gt;="&amp;$A263,'Aceite Virgen Extra'!$B$6:$B$257,"&lt;="&amp;$B263)</f>
        <v>0.88</v>
      </c>
      <c r="MJ263" s="4">
        <f>SUMIFS('Aceite Virgen Extra'!MJ$6:MJ$257,'Aceite Virgen Extra'!$A$6:$A$257,"&gt;="&amp;$A263,'Aceite Virgen Extra'!$B$6:$B$257,"&lt;="&amp;$B263)</f>
        <v>1.06</v>
      </c>
      <c r="MK263" s="4">
        <f>SUMIFS('Aceite Virgen Extra'!MK$6:MK$257,'Aceite Virgen Extra'!$A$6:$A$257,"&gt;="&amp;$A263,'Aceite Virgen Extra'!$B$6:$B$257,"&lt;="&amp;$B263)</f>
        <v>1.02</v>
      </c>
      <c r="ML263" s="4">
        <f>SUMIFS('Aceite Virgen Extra'!ML$6:ML$257,'Aceite Virgen Extra'!$A$6:$A$257,"&gt;="&amp;$A263,'Aceite Virgen Extra'!$B$6:$B$257,"&lt;="&amp;$B263)</f>
        <v>0</v>
      </c>
      <c r="MP263" s="4">
        <f>SUMIFS('Aceite Virgen Extra'!MP$6:MP$257,'Aceite Virgen Extra'!$A$6:$A$257,"&gt;="&amp;$A263,'Aceite Virgen Extra'!$B$6:$B$257,"&lt;="&amp;$B263)</f>
        <v>1.1899999999999997</v>
      </c>
      <c r="MQ263" s="4">
        <f>SUMIFS('Aceite Virgen Extra'!MQ$6:MQ$257,'Aceite Virgen Extra'!$A$6:$A$257,"&gt;="&amp;$A263,'Aceite Virgen Extra'!$B$6:$B$257,"&lt;="&amp;$B263)</f>
        <v>2.23</v>
      </c>
      <c r="MR263" s="4">
        <f>SUMIFS('Aceite Virgen Extra'!MR$6:MR$257,'Aceite Virgen Extra'!$A$6:$A$257,"&gt;="&amp;$A263,'Aceite Virgen Extra'!$B$6:$B$257,"&lt;="&amp;$B263)</f>
        <v>1.1099999999999999</v>
      </c>
      <c r="MS263" s="4">
        <f>SUMIFS('Aceite Virgen Extra'!MS$6:MS$257,'Aceite Virgen Extra'!$A$6:$A$257,"&gt;="&amp;$A263,'Aceite Virgen Extra'!$B$6:$B$257,"&lt;="&amp;$B263)</f>
        <v>0</v>
      </c>
      <c r="MW263" s="4">
        <f>SUMIFS('Aceite Virgen Extra'!MW$6:MW$257,'Aceite Virgen Extra'!$A$6:$A$257,"&gt;="&amp;$A263,'Aceite Virgen Extra'!$B$6:$B$257,"&lt;="&amp;$B263)</f>
        <v>0.77</v>
      </c>
      <c r="MX263" s="4">
        <f>SUMIFS('Aceite Virgen Extra'!MX$6:MX$257,'Aceite Virgen Extra'!$A$6:$A$257,"&gt;="&amp;$A263,'Aceite Virgen Extra'!$B$6:$B$257,"&lt;="&amp;$B263)</f>
        <v>1.7200000000000002</v>
      </c>
      <c r="MY263" s="4">
        <f>SUMIFS('Aceite Virgen Extra'!MY$6:MY$257,'Aceite Virgen Extra'!$A$6:$A$257,"&gt;="&amp;$A263,'Aceite Virgen Extra'!$B$6:$B$257,"&lt;="&amp;$B263)</f>
        <v>0.16</v>
      </c>
      <c r="MZ263" s="4">
        <f>SUMIFS('Aceite Virgen Extra'!MZ$6:MZ$257,'Aceite Virgen Extra'!$A$6:$A$257,"&gt;="&amp;$A263,'Aceite Virgen Extra'!$B$6:$B$257,"&lt;="&amp;$B263)</f>
        <v>0</v>
      </c>
      <c r="ND263" s="4">
        <f>SUMIFS('Aceite Virgen Extra'!ND$6:ND$257,'Aceite Virgen Extra'!$A$6:$A$257,"&gt;="&amp;$A263,'Aceite Virgen Extra'!$B$6:$B$257,"&lt;="&amp;$B263)</f>
        <v>1</v>
      </c>
      <c r="NE263" s="4">
        <f>SUMIFS('Aceite Virgen Extra'!NE$6:NE$257,'Aceite Virgen Extra'!$A$6:$A$257,"&gt;="&amp;$A263,'Aceite Virgen Extra'!$B$6:$B$257,"&lt;="&amp;$B263)</f>
        <v>0.97</v>
      </c>
      <c r="NF263" s="4">
        <f>SUMIFS('Aceite Virgen Extra'!NF$6:NF$257,'Aceite Virgen Extra'!$A$6:$A$257,"&gt;="&amp;$A263,'Aceite Virgen Extra'!$B$6:$B$257,"&lt;="&amp;$B263)</f>
        <v>1.04</v>
      </c>
      <c r="NG263" s="4">
        <f>SUMIFS('Aceite Virgen Extra'!NG$6:NG$257,'Aceite Virgen Extra'!$A$6:$A$257,"&gt;="&amp;$A263,'Aceite Virgen Extra'!$B$6:$B$257,"&lt;="&amp;$B263)</f>
        <v>0</v>
      </c>
      <c r="NK263" s="4">
        <f>SUMIFS('Aceite Virgen Extra'!NK$6:NK$257,'Aceite Virgen Extra'!$A$6:$A$257,"&gt;="&amp;$A263,'Aceite Virgen Extra'!$B$6:$B$257,"&lt;="&amp;$B263)</f>
        <v>2.3600000000000003</v>
      </c>
      <c r="NL263" s="4">
        <f>SUMIFS('Aceite Virgen Extra'!NL$6:NL$257,'Aceite Virgen Extra'!$A$6:$A$257,"&gt;="&amp;$A263,'Aceite Virgen Extra'!$B$6:$B$257,"&lt;="&amp;$B263)</f>
        <v>1.67</v>
      </c>
      <c r="NM263" s="4">
        <f>SUMIFS('Aceite Virgen Extra'!NM$6:NM$257,'Aceite Virgen Extra'!$A$6:$A$257,"&gt;="&amp;$A263,'Aceite Virgen Extra'!$B$6:$B$257,"&lt;="&amp;$B263)</f>
        <v>2.87</v>
      </c>
      <c r="NN263" s="4">
        <f>SUMIFS('Aceite Virgen Extra'!NN$6:NN$257,'Aceite Virgen Extra'!$A$6:$A$257,"&gt;="&amp;$A263,'Aceite Virgen Extra'!$B$6:$B$257,"&lt;="&amp;$B263)</f>
        <v>0.37</v>
      </c>
      <c r="NR263" s="4">
        <f>SUMIFS('Aceite Virgen Extra'!NR$6:NR$257,'Aceite Virgen Extra'!$A$6:$A$257,"&gt;="&amp;$A263,'Aceite Virgen Extra'!$B$6:$B$257,"&lt;="&amp;$B263)</f>
        <v>1.58</v>
      </c>
      <c r="NS263" s="4">
        <f>SUMIFS('Aceite Virgen Extra'!NS$6:NS$257,'Aceite Virgen Extra'!$A$6:$A$257,"&gt;="&amp;$A263,'Aceite Virgen Extra'!$B$6:$B$257,"&lt;="&amp;$B263)</f>
        <v>2.34</v>
      </c>
      <c r="NT263" s="4">
        <f>SUMIFS('Aceite Virgen Extra'!NT$6:NT$257,'Aceite Virgen Extra'!$A$6:$A$257,"&gt;="&amp;$A263,'Aceite Virgen Extra'!$B$6:$B$257,"&lt;="&amp;$B263)</f>
        <v>1.5899999999999999</v>
      </c>
      <c r="NU263" s="4">
        <f>SUMIFS('Aceite Virgen Extra'!NU$6:NU$257,'Aceite Virgen Extra'!$A$6:$A$257,"&gt;="&amp;$A263,'Aceite Virgen Extra'!$B$6:$B$257,"&lt;="&amp;$B263)</f>
        <v>0</v>
      </c>
      <c r="NY263" s="4">
        <f>SUMIFS('Aceite Virgen Extra'!NY$6:NY$257,'Aceite Virgen Extra'!$A$6:$A$257,"&gt;="&amp;$A263,'Aceite Virgen Extra'!$B$6:$B$257,"&lt;="&amp;$B263)</f>
        <v>1.42</v>
      </c>
      <c r="NZ263" s="4">
        <f>SUMIFS('Aceite Virgen Extra'!NZ$6:NZ$257,'Aceite Virgen Extra'!$A$6:$A$257,"&gt;="&amp;$A263,'Aceite Virgen Extra'!$B$6:$B$257,"&lt;="&amp;$B263)</f>
        <v>1.61</v>
      </c>
      <c r="OA263" s="4">
        <f>SUMIFS('Aceite Virgen Extra'!OA$6:OA$257,'Aceite Virgen Extra'!$A$6:$A$257,"&gt;="&amp;$A263,'Aceite Virgen Extra'!$B$6:$B$257,"&lt;="&amp;$B263)</f>
        <v>1.53</v>
      </c>
      <c r="OB263" s="4">
        <f>SUMIFS('Aceite Virgen Extra'!OB$6:OB$257,'Aceite Virgen Extra'!$A$6:$A$257,"&gt;="&amp;$A263,'Aceite Virgen Extra'!$B$6:$B$257,"&lt;="&amp;$B263)</f>
        <v>0</v>
      </c>
      <c r="OF263" s="4">
        <f>SUMIFS('Aceite Virgen Extra'!OF$6:OF$257,'Aceite Virgen Extra'!$A$6:$A$257,"&gt;="&amp;$A263,'Aceite Virgen Extra'!$B$6:$B$257,"&lt;="&amp;$B263)</f>
        <v>0.97</v>
      </c>
      <c r="OG263" s="4">
        <f>SUMIFS('Aceite Virgen Extra'!OG$6:OG$257,'Aceite Virgen Extra'!$A$6:$A$257,"&gt;="&amp;$A263,'Aceite Virgen Extra'!$B$6:$B$257,"&lt;="&amp;$B263)</f>
        <v>1.02</v>
      </c>
      <c r="OH263" s="4">
        <f>SUMIFS('Aceite Virgen Extra'!OH$6:OH$257,'Aceite Virgen Extra'!$A$6:$A$257,"&gt;="&amp;$A263,'Aceite Virgen Extra'!$B$6:$B$257,"&lt;="&amp;$B263)</f>
        <v>0.78</v>
      </c>
      <c r="OI263" s="4">
        <f>SUMIFS('Aceite Virgen Extra'!OI$6:OI$257,'Aceite Virgen Extra'!$A$6:$A$257,"&gt;="&amp;$A263,'Aceite Virgen Extra'!$B$6:$B$257,"&lt;="&amp;$B263)</f>
        <v>1.26</v>
      </c>
      <c r="OM263" s="4">
        <f>SUMIFS('Aceite Virgen Extra'!OM$6:OM$257,'Aceite Virgen Extra'!$A$6:$A$257,"&gt;="&amp;$A263,'Aceite Virgen Extra'!$B$6:$B$257,"&lt;="&amp;$B263)</f>
        <v>2.6799999999999997</v>
      </c>
      <c r="ON263" s="4">
        <f>SUMIFS('Aceite Virgen Extra'!ON$6:ON$257,'Aceite Virgen Extra'!$A$6:$A$257,"&gt;="&amp;$A263,'Aceite Virgen Extra'!$B$6:$B$257,"&lt;="&amp;$B263)</f>
        <v>5.17</v>
      </c>
      <c r="OO263" s="4">
        <f>SUMIFS('Aceite Virgen Extra'!OO$6:OO$257,'Aceite Virgen Extra'!$A$6:$A$257,"&gt;="&amp;$A263,'Aceite Virgen Extra'!$B$6:$B$257,"&lt;="&amp;$B263)</f>
        <v>2.02</v>
      </c>
      <c r="OP263" s="4">
        <f>SUMIFS('Aceite Virgen Extra'!OP$6:OP$257,'Aceite Virgen Extra'!$A$6:$A$257,"&gt;="&amp;$A263,'Aceite Virgen Extra'!$B$6:$B$257,"&lt;="&amp;$B263)</f>
        <v>1.87</v>
      </c>
      <c r="OT263" s="4">
        <f>SUMIFS('Aceite Virgen Extra'!OT$6:OT$257,'Aceite Virgen Extra'!$A$6:$A$257,"&gt;="&amp;$A263,'Aceite Virgen Extra'!$B$6:$B$257,"&lt;="&amp;$B263)</f>
        <v>1.65</v>
      </c>
      <c r="OU263" s="4">
        <f>SUMIFS('Aceite Virgen Extra'!OU$6:OU$257,'Aceite Virgen Extra'!$A$6:$A$257,"&gt;="&amp;$A263,'Aceite Virgen Extra'!$B$6:$B$257,"&lt;="&amp;$B263)</f>
        <v>2.69</v>
      </c>
      <c r="OV263" s="4">
        <f>SUMIFS('Aceite Virgen Extra'!OV$6:OV$257,'Aceite Virgen Extra'!$A$6:$A$257,"&gt;="&amp;$A263,'Aceite Virgen Extra'!$B$6:$B$257,"&lt;="&amp;$B263)</f>
        <v>1.1499999999999999</v>
      </c>
      <c r="OW263" s="4">
        <f>SUMIFS('Aceite Virgen Extra'!OW$6:OW$257,'Aceite Virgen Extra'!$A$6:$A$257,"&gt;="&amp;$A263,'Aceite Virgen Extra'!$B$6:$B$257,"&lt;="&amp;$B263)</f>
        <v>1.0900000000000001</v>
      </c>
      <c r="PA263" s="4">
        <f>SUMIFS('Aceite Virgen Extra'!PA$6:PA$257,'Aceite Virgen Extra'!$A$6:$A$257,"&gt;="&amp;$A263,'Aceite Virgen Extra'!$B$6:$B$257,"&lt;="&amp;$B263)</f>
        <v>1.29</v>
      </c>
      <c r="PB263" s="4">
        <f>SUMIFS('Aceite Virgen Extra'!PB$6:PB$257,'Aceite Virgen Extra'!$A$6:$A$257,"&gt;="&amp;$A263,'Aceite Virgen Extra'!$B$6:$B$257,"&lt;="&amp;$B263)</f>
        <v>0.62</v>
      </c>
      <c r="PC263" s="4">
        <f>SUMIFS('Aceite Virgen Extra'!PC$6:PC$257,'Aceite Virgen Extra'!$A$6:$A$257,"&gt;="&amp;$A263,'Aceite Virgen Extra'!$B$6:$B$257,"&lt;="&amp;$B263)</f>
        <v>2.13</v>
      </c>
      <c r="PD263" s="4">
        <f>SUMIFS('Aceite Virgen Extra'!PD$6:PD$257,'Aceite Virgen Extra'!$A$6:$A$257,"&gt;="&amp;$A263,'Aceite Virgen Extra'!$B$6:$B$257,"&lt;="&amp;$B263)</f>
        <v>0</v>
      </c>
      <c r="PH263" s="4">
        <f>SUMIFS('Aceite Virgen Extra'!PH$6:PH$257,'Aceite Virgen Extra'!$A$6:$A$257,"&gt;="&amp;$A263,'Aceite Virgen Extra'!$B$6:$B$257,"&lt;="&amp;$B263)</f>
        <v>1.9100000000000001</v>
      </c>
      <c r="PI263" s="4">
        <f>SUMIFS('Aceite Virgen Extra'!PI$6:PI$257,'Aceite Virgen Extra'!$A$6:$A$257,"&gt;="&amp;$A263,'Aceite Virgen Extra'!$B$6:$B$257,"&lt;="&amp;$B263)</f>
        <v>2.35</v>
      </c>
      <c r="PJ263" s="4">
        <f>SUMIFS('Aceite Virgen Extra'!PJ$6:PJ$257,'Aceite Virgen Extra'!$A$6:$A$257,"&gt;="&amp;$A263,'Aceite Virgen Extra'!$B$6:$B$257,"&lt;="&amp;$B263)</f>
        <v>2.2200000000000002</v>
      </c>
      <c r="PK263" s="4">
        <f>SUMIFS('Aceite Virgen Extra'!PK$6:PK$257,'Aceite Virgen Extra'!$A$6:$A$257,"&gt;="&amp;$A263,'Aceite Virgen Extra'!$B$6:$B$257,"&lt;="&amp;$B263)</f>
        <v>0</v>
      </c>
      <c r="PO263" s="4">
        <f>SUMIFS('Aceite Virgen Extra'!PO$6:PO$257,'Aceite Virgen Extra'!$A$6:$A$257,"&gt;="&amp;$A263,'Aceite Virgen Extra'!$B$6:$B$257,"&lt;="&amp;$B263)</f>
        <v>2.2199999999999998</v>
      </c>
      <c r="PP263" s="4">
        <f>SUMIFS('Aceite Virgen Extra'!PP$6:PP$257,'Aceite Virgen Extra'!$A$6:$A$257,"&gt;="&amp;$A263,'Aceite Virgen Extra'!$B$6:$B$257,"&lt;="&amp;$B263)</f>
        <v>3.3300000000000005</v>
      </c>
      <c r="PQ263" s="4">
        <f>SUMIFS('Aceite Virgen Extra'!PQ$6:PQ$257,'Aceite Virgen Extra'!$A$6:$A$257,"&gt;="&amp;$A263,'Aceite Virgen Extra'!$B$6:$B$257,"&lt;="&amp;$B263)</f>
        <v>2.42</v>
      </c>
      <c r="PR263" s="4">
        <f>SUMIFS('Aceite Virgen Extra'!PR$6:PR$257,'Aceite Virgen Extra'!$A$6:$A$257,"&gt;="&amp;$A263,'Aceite Virgen Extra'!$B$6:$B$257,"&lt;="&amp;$B263)</f>
        <v>0</v>
      </c>
      <c r="PV263" s="4">
        <f>SUMIFS('Aceite Virgen Extra'!PV$6:PV$257,'Aceite Virgen Extra'!$A$6:$A$257,"&gt;="&amp;$A263,'Aceite Virgen Extra'!$B$6:$B$257,"&lt;="&amp;$B263)</f>
        <v>2.6899999999999995</v>
      </c>
      <c r="PW263" s="4">
        <f>SUMIFS('Aceite Virgen Extra'!PW$6:PW$257,'Aceite Virgen Extra'!$A$6:$A$257,"&gt;="&amp;$A263,'Aceite Virgen Extra'!$B$6:$B$257,"&lt;="&amp;$B263)</f>
        <v>3.17</v>
      </c>
      <c r="PX263" s="4">
        <f>SUMIFS('Aceite Virgen Extra'!PX$6:PX$257,'Aceite Virgen Extra'!$A$6:$A$257,"&gt;="&amp;$A263,'Aceite Virgen Extra'!$B$6:$B$257,"&lt;="&amp;$B263)</f>
        <v>2.3600000000000003</v>
      </c>
      <c r="PY263" s="4">
        <f>SUMIFS('Aceite Virgen Extra'!PY$6:PY$257,'Aceite Virgen Extra'!$A$6:$A$257,"&gt;="&amp;$A263,'Aceite Virgen Extra'!$B$6:$B$257,"&lt;="&amp;$B263)</f>
        <v>3.2800000000000002</v>
      </c>
      <c r="QC263" s="4">
        <f>SUMIFS('Aceite Virgen Extra'!QC$6:QC$257,'Aceite Virgen Extra'!$A$6:$A$257,"&gt;="&amp;$A263,'Aceite Virgen Extra'!$B$6:$B$257,"&lt;="&amp;$B263)</f>
        <v>1.3700000000000003</v>
      </c>
      <c r="QD263" s="4">
        <f>SUMIFS('Aceite Virgen Extra'!QD$6:QD$257,'Aceite Virgen Extra'!$A$6:$A$257,"&gt;="&amp;$A263,'Aceite Virgen Extra'!$B$6:$B$257,"&lt;="&amp;$B263)</f>
        <v>0.89000000000000012</v>
      </c>
      <c r="QE263" s="4">
        <f>SUMIFS('Aceite Virgen Extra'!QE$6:QE$257,'Aceite Virgen Extra'!$A$6:$A$257,"&gt;="&amp;$A263,'Aceite Virgen Extra'!$B$6:$B$257,"&lt;="&amp;$B263)</f>
        <v>1.84</v>
      </c>
      <c r="QF263" s="4">
        <f>SUMIFS('Aceite Virgen Extra'!QF$6:QF$257,'Aceite Virgen Extra'!$A$6:$A$257,"&gt;="&amp;$A263,'Aceite Virgen Extra'!$B$6:$B$257,"&lt;="&amp;$B263)</f>
        <v>0.59</v>
      </c>
      <c r="QJ263" s="4">
        <f>SUMIFS('Aceite Virgen Extra'!QJ$6:QJ$257,'Aceite Virgen Extra'!$A$6:$A$257,"&gt;="&amp;$A263,'Aceite Virgen Extra'!$B$6:$B$257,"&lt;="&amp;$B263)</f>
        <v>1.25</v>
      </c>
      <c r="QK263" s="4">
        <f>SUMIFS('Aceite Virgen Extra'!QK$6:QK$257,'Aceite Virgen Extra'!$A$6:$A$257,"&gt;="&amp;$A263,'Aceite Virgen Extra'!$B$6:$B$257,"&lt;="&amp;$B263)</f>
        <v>0.96</v>
      </c>
      <c r="QL263" s="4">
        <f>SUMIFS('Aceite Virgen Extra'!QL$6:QL$257,'Aceite Virgen Extra'!$A$6:$A$257,"&gt;="&amp;$A263,'Aceite Virgen Extra'!$B$6:$B$257,"&lt;="&amp;$B263)</f>
        <v>1.02</v>
      </c>
      <c r="QM263" s="4">
        <f>SUMIFS('Aceite Virgen Extra'!QM$6:QM$257,'Aceite Virgen Extra'!$A$6:$A$257,"&gt;="&amp;$A263,'Aceite Virgen Extra'!$B$6:$B$257,"&lt;="&amp;$B263)</f>
        <v>1.61</v>
      </c>
      <c r="QQ263" s="4">
        <f>SUMIFS('Aceite Virgen Extra'!QQ$6:QQ$257,'Aceite Virgen Extra'!$A$6:$A$257,"&gt;="&amp;$A263,'Aceite Virgen Extra'!$B$6:$B$257,"&lt;="&amp;$B263)</f>
        <v>2.0900000000000003</v>
      </c>
      <c r="QR263" s="4">
        <f>SUMIFS('Aceite Virgen Extra'!QR$6:QR$257,'Aceite Virgen Extra'!$A$6:$A$257,"&gt;="&amp;$A263,'Aceite Virgen Extra'!$B$6:$B$257,"&lt;="&amp;$B263)</f>
        <v>1.39</v>
      </c>
      <c r="QS263" s="4">
        <f>SUMIFS('Aceite Virgen Extra'!QS$6:QS$257,'Aceite Virgen Extra'!$A$6:$A$257,"&gt;="&amp;$A263,'Aceite Virgen Extra'!$B$6:$B$257,"&lt;="&amp;$B263)</f>
        <v>2.83</v>
      </c>
      <c r="QT263" s="4">
        <f>SUMIFS('Aceite Virgen Extra'!QT$6:QT$257,'Aceite Virgen Extra'!$A$6:$A$257,"&gt;="&amp;$A263,'Aceite Virgen Extra'!$B$6:$B$257,"&lt;="&amp;$B263)</f>
        <v>0</v>
      </c>
      <c r="QX263" s="4">
        <f>SUMIFS('Aceite Virgen Extra'!QX$6:QX$257,'Aceite Virgen Extra'!$A$6:$A$257,"&gt;="&amp;$A263,'Aceite Virgen Extra'!$B$6:$B$257,"&lt;="&amp;$B263)</f>
        <v>6.9399999999999995</v>
      </c>
      <c r="QY263" s="4">
        <f>SUMIFS('Aceite Virgen Extra'!QY$6:QY$257,'Aceite Virgen Extra'!$A$6:$A$257,"&gt;="&amp;$A263,'Aceite Virgen Extra'!$B$6:$B$257,"&lt;="&amp;$B263)</f>
        <v>8.26</v>
      </c>
      <c r="QZ263" s="4">
        <f>SUMIFS('Aceite Virgen Extra'!QZ$6:QZ$257,'Aceite Virgen Extra'!$A$6:$A$257,"&gt;="&amp;$A263,'Aceite Virgen Extra'!$B$6:$B$257,"&lt;="&amp;$B263)</f>
        <v>6.7100000000000009</v>
      </c>
      <c r="RA263" s="4">
        <f>SUMIFS('Aceite Virgen Extra'!RA$6:RA$257,'Aceite Virgen Extra'!$A$6:$A$257,"&gt;="&amp;$A263,'Aceite Virgen Extra'!$B$6:$B$257,"&lt;="&amp;$B263)</f>
        <v>9.9</v>
      </c>
      <c r="RE263" s="4">
        <f>SUMIFS('Aceite Virgen Extra'!RE$6:RE$257,'Aceite Virgen Extra'!$A$6:$A$257,"&gt;="&amp;$A263,'Aceite Virgen Extra'!$B$6:$B$257,"&lt;="&amp;$B263)</f>
        <v>23.340000000000003</v>
      </c>
      <c r="RF263" s="4">
        <f>SUMIFS('Aceite Virgen Extra'!RF$6:RF$257,'Aceite Virgen Extra'!$A$6:$A$257,"&gt;="&amp;$A263,'Aceite Virgen Extra'!$B$6:$B$257,"&lt;="&amp;$B263)</f>
        <v>9.34</v>
      </c>
      <c r="RG263" s="4">
        <f>SUMIFS('Aceite Virgen Extra'!RG$6:RG$257,'Aceite Virgen Extra'!$A$6:$A$257,"&gt;="&amp;$A263,'Aceite Virgen Extra'!$B$6:$B$257,"&lt;="&amp;$B263)</f>
        <v>35.93</v>
      </c>
      <c r="RH263" s="4">
        <f>SUMIFS('Aceite Virgen Extra'!RH$6:RH$257,'Aceite Virgen Extra'!$A$6:$A$257,"&gt;="&amp;$A263,'Aceite Virgen Extra'!$B$6:$B$257,"&lt;="&amp;$B263)</f>
        <v>7.15</v>
      </c>
      <c r="RL263" s="4">
        <f>SUMIFS('Aceite Virgen Extra'!RL$6:RL$257,'Aceite Virgen Extra'!$A$6:$A$257,"&gt;="&amp;$A263,'Aceite Virgen Extra'!$B$6:$B$257,"&lt;="&amp;$B263)</f>
        <v>28.12</v>
      </c>
      <c r="RM263" s="4">
        <f>SUMIFS('Aceite Virgen Extra'!RM$6:RM$257,'Aceite Virgen Extra'!$A$6:$A$257,"&gt;="&amp;$A263,'Aceite Virgen Extra'!$B$6:$B$257,"&lt;="&amp;$B263)</f>
        <v>14.76</v>
      </c>
      <c r="RN263" s="4">
        <f>SUMIFS('Aceite Virgen Extra'!RN$6:RN$257,'Aceite Virgen Extra'!$A$6:$A$257,"&gt;="&amp;$A263,'Aceite Virgen Extra'!$B$6:$B$257,"&lt;="&amp;$B263)</f>
        <v>36.970000000000006</v>
      </c>
      <c r="RO263" s="4">
        <f>SUMIFS('Aceite Virgen Extra'!RO$6:RO$257,'Aceite Virgen Extra'!$A$6:$A$257,"&gt;="&amp;$A263,'Aceite Virgen Extra'!$B$6:$B$257,"&lt;="&amp;$B263)</f>
        <v>28.5</v>
      </c>
      <c r="RS263" s="69">
        <f>SUMIFS('Aceite Virgen Extra'!RS$6:RS$257,'Aceite Virgen Extra'!$A$6:$A$257,"&gt;="&amp;$A263,'Aceite Virgen Extra'!$B$6:$B$257,"&lt;="&amp;$B263)</f>
        <v>28.34</v>
      </c>
      <c r="RT263" s="4">
        <f>SUMIFS('Aceite Virgen Extra'!RT$6:RT$257,'Aceite Virgen Extra'!$A$6:$A$257,"&gt;="&amp;$A263,'Aceite Virgen Extra'!$B$6:$B$257,"&lt;="&amp;$B263)</f>
        <v>14.990000000000002</v>
      </c>
      <c r="RU263" s="4">
        <f>SUMIFS('Aceite Virgen Extra'!RU$6:RU$257,'Aceite Virgen Extra'!$A$6:$A$257,"&gt;="&amp;$A263,'Aceite Virgen Extra'!$B$6:$B$257,"&lt;="&amp;$B263)</f>
        <v>36.11</v>
      </c>
      <c r="RV263" s="4">
        <f>SUMIFS('Aceite Virgen Extra'!RV$6:RV$257,'Aceite Virgen Extra'!$A$6:$A$257,"&gt;="&amp;$A263,'Aceite Virgen Extra'!$B$6:$B$257,"&lt;="&amp;$B263)</f>
        <v>28.05</v>
      </c>
      <c r="RZ263" s="69">
        <f>SUMIFS('Aceite Virgen Extra'!RZ$6:RZ$257,'Aceite Virgen Extra'!$A$6:$A$257,"&gt;="&amp;$A263,'Aceite Virgen Extra'!$B$6:$B$257,"&lt;="&amp;$B263)</f>
        <v>11.09</v>
      </c>
      <c r="SA263" s="4">
        <f>SUMIFS('Aceite Virgen Extra'!SA$6:SA$257,'Aceite Virgen Extra'!$A$6:$A$257,"&gt;="&amp;$A263,'Aceite Virgen Extra'!$B$6:$B$257,"&lt;="&amp;$B263)</f>
        <v>12.540000000000003</v>
      </c>
      <c r="SB263" s="4">
        <f>SUMIFS('Aceite Virgen Extra'!SB$6:SB$257,'Aceite Virgen Extra'!$A$6:$A$257,"&gt;="&amp;$A263,'Aceite Virgen Extra'!$B$6:$B$257,"&lt;="&amp;$B263)</f>
        <v>9.73</v>
      </c>
      <c r="SC263" s="4">
        <f>SUMIFS('Aceite Virgen Extra'!SC$6:SC$257,'Aceite Virgen Extra'!$A$6:$A$257,"&gt;="&amp;$A263,'Aceite Virgen Extra'!$B$6:$B$257,"&lt;="&amp;$B263)</f>
        <v>9.48</v>
      </c>
      <c r="SG263" s="69">
        <f>SUMIFS('Aceite Virgen Extra'!SG$6:SG$257,'Aceite Virgen Extra'!$A$6:$A$257,"&gt;="&amp;$A263,'Aceite Virgen Extra'!$B$6:$B$257,"&lt;="&amp;$B263)</f>
        <v>9.7100000000000009</v>
      </c>
      <c r="SH263" s="4">
        <f>SUMIFS('Aceite Virgen Extra'!SH$6:SH$257,'Aceite Virgen Extra'!$A$6:$A$257,"&gt;="&amp;$A263,'Aceite Virgen Extra'!$B$6:$B$257,"&lt;="&amp;$B263)</f>
        <v>12.57</v>
      </c>
      <c r="SI263" s="4">
        <f>SUMIFS('Aceite Virgen Extra'!SI$6:SI$257,'Aceite Virgen Extra'!$A$6:$A$257,"&gt;="&amp;$A263,'Aceite Virgen Extra'!$B$6:$B$257,"&lt;="&amp;$B263)</f>
        <v>8.36</v>
      </c>
      <c r="SJ263" s="4">
        <f>SUMIFS('Aceite Virgen Extra'!SJ$6:SJ$257,'Aceite Virgen Extra'!$A$6:$A$257,"&gt;="&amp;$A263,'Aceite Virgen Extra'!$B$6:$B$257,"&lt;="&amp;$B263)</f>
        <v>9.27</v>
      </c>
      <c r="SN263" s="69">
        <f>SUMIFS('Aceite Virgen Extra'!SN$6:SN$257,'Aceite Virgen Extra'!$A$6:$A$257,"&gt;="&amp;$A263,'Aceite Virgen Extra'!$B$6:$B$257,"&lt;="&amp;$B263)</f>
        <v>6.1</v>
      </c>
      <c r="SO263" s="4">
        <f>SUMIFS('Aceite Virgen Extra'!SO$6:SO$257,'Aceite Virgen Extra'!$A$6:$A$257,"&gt;="&amp;$A263,'Aceite Virgen Extra'!$B$6:$B$257,"&lt;="&amp;$B263)</f>
        <v>10.81</v>
      </c>
      <c r="SP263" s="4">
        <f>SUMIFS('Aceite Virgen Extra'!SP$6:SP$257,'Aceite Virgen Extra'!$A$6:$A$257,"&gt;="&amp;$A263,'Aceite Virgen Extra'!$B$6:$B$257,"&lt;="&amp;$B263)</f>
        <v>2.4</v>
      </c>
      <c r="SQ263" s="4">
        <f>SUMIFS('Aceite Virgen Extra'!SQ$6:SQ$257,'Aceite Virgen Extra'!$A$6:$A$257,"&gt;="&amp;$A263,'Aceite Virgen Extra'!$B$6:$B$257,"&lt;="&amp;$B263)</f>
        <v>9.76</v>
      </c>
      <c r="SU263" s="69">
        <f>SUMIFS('Aceite Virgen Extra'!SU$6:SU$257,'Aceite Virgen Extra'!$A$6:$A$257,"&gt;="&amp;$A263,'Aceite Virgen Extra'!$B$6:$B$257,"&lt;="&amp;$B263)</f>
        <v>6.2200000000000006</v>
      </c>
      <c r="SV263" s="4">
        <f>SUMIFS('Aceite Virgen Extra'!SV$6:SV$257,'Aceite Virgen Extra'!$A$6:$A$257,"&gt;="&amp;$A263,'Aceite Virgen Extra'!$B$6:$B$257,"&lt;="&amp;$B263)</f>
        <v>11.93</v>
      </c>
      <c r="SW263" s="4">
        <f>SUMIFS('Aceite Virgen Extra'!SW$6:SW$257,'Aceite Virgen Extra'!$A$6:$A$257,"&gt;="&amp;$A263,'Aceite Virgen Extra'!$B$6:$B$257,"&lt;="&amp;$B263)</f>
        <v>4.45</v>
      </c>
      <c r="SX263" s="4">
        <f>SUMIFS('Aceite Virgen Extra'!SX$6:SX$257,'Aceite Virgen Extra'!$A$6:$A$257,"&gt;="&amp;$A263,'Aceite Virgen Extra'!$B$6:$B$257,"&lt;="&amp;$B263)</f>
        <v>5.09</v>
      </c>
      <c r="TB263" s="69">
        <f>SUMIFS('Aceite Virgen Extra'!TB$6:TB$257,'Aceite Virgen Extra'!$A$6:$A$257,"&gt;="&amp;$A263,'Aceite Virgen Extra'!$B$6:$B$257,"&lt;="&amp;$B263)</f>
        <v>3.66</v>
      </c>
      <c r="TC263" s="4">
        <f>SUMIFS('Aceite Virgen Extra'!TC$6:TC$257,'Aceite Virgen Extra'!$A$6:$A$257,"&gt;="&amp;$A263,'Aceite Virgen Extra'!$B$6:$B$257,"&lt;="&amp;$B263)</f>
        <v>5.75</v>
      </c>
      <c r="TD263" s="4">
        <f>SUMIFS('Aceite Virgen Extra'!TD$6:TD$257,'Aceite Virgen Extra'!$A$6:$A$257,"&gt;="&amp;$A263,'Aceite Virgen Extra'!$B$6:$B$257,"&lt;="&amp;$B263)</f>
        <v>2.84</v>
      </c>
      <c r="TE263" s="4">
        <f>SUMIFS('Aceite Virgen Extra'!TE$6:TE$257,'Aceite Virgen Extra'!$A$6:$A$257,"&gt;="&amp;$A263,'Aceite Virgen Extra'!$B$6:$B$257,"&lt;="&amp;$B263)</f>
        <v>0</v>
      </c>
      <c r="TI263" s="69">
        <f>SUMIFS('Aceite Virgen Extra'!TI$6:TI$257,'Aceite Virgen Extra'!$A$6:$A$257,"&gt;="&amp;$A263,'Aceite Virgen Extra'!$B$6:$B$257,"&lt;="&amp;$B263)</f>
        <v>1.9500000000000002</v>
      </c>
      <c r="TJ263" s="4">
        <f>SUMIFS('Aceite Virgen Extra'!TJ$6:TJ$257,'Aceite Virgen Extra'!$A$6:$A$257,"&gt;="&amp;$A263,'Aceite Virgen Extra'!$B$6:$B$257,"&lt;="&amp;$B263)</f>
        <v>2.02</v>
      </c>
      <c r="TK263" s="4">
        <f>SUMIFS('Aceite Virgen Extra'!TK$6:TK$257,'Aceite Virgen Extra'!$A$6:$A$257,"&gt;="&amp;$A263,'Aceite Virgen Extra'!$B$6:$B$257,"&lt;="&amp;$B263)</f>
        <v>1.6700000000000004</v>
      </c>
      <c r="TL263" s="4">
        <f>SUMIFS('Aceite Virgen Extra'!TL$6:TL$257,'Aceite Virgen Extra'!$A$6:$A$257,"&gt;="&amp;$A263,'Aceite Virgen Extra'!$B$6:$B$257,"&lt;="&amp;$B263)</f>
        <v>0</v>
      </c>
      <c r="TP263" s="69">
        <f>SUMIFS('Aceite Virgen Extra'!TP$6:TP$257,'Aceite Virgen Extra'!$A$6:$A$257,"&gt;="&amp;$A263,'Aceite Virgen Extra'!$B$6:$B$257,"&lt;="&amp;$B263)</f>
        <v>2.3499999999999996</v>
      </c>
      <c r="TQ263" s="4">
        <f>SUMIFS('Aceite Virgen Extra'!TQ$6:TQ$257,'Aceite Virgen Extra'!$A$6:$A$257,"&gt;="&amp;$A263,'Aceite Virgen Extra'!$B$6:$B$257,"&lt;="&amp;$B263)</f>
        <v>4.32</v>
      </c>
      <c r="TR263" s="4">
        <f>SUMIFS('Aceite Virgen Extra'!TR$6:TR$257,'Aceite Virgen Extra'!$A$6:$A$257,"&gt;="&amp;$A263,'Aceite Virgen Extra'!$B$6:$B$257,"&lt;="&amp;$B263)</f>
        <v>0.84000000000000008</v>
      </c>
      <c r="TS263" s="4">
        <f>SUMIFS('Aceite Virgen Extra'!TS$6:TS$257,'Aceite Virgen Extra'!$A$6:$A$257,"&gt;="&amp;$A263,'Aceite Virgen Extra'!$B$6:$B$257,"&lt;="&amp;$B263)</f>
        <v>0</v>
      </c>
      <c r="TW263" s="69">
        <f>SUMIFS('Aceite Virgen Extra'!TW$6:TW$257,'Aceite Virgen Extra'!$A$6:$A$257,"&gt;="&amp;$A263,'Aceite Virgen Extra'!$B$6:$B$257,"&lt;="&amp;$B263)</f>
        <v>1.1700000000000002</v>
      </c>
      <c r="TX263" s="4">
        <f>SUMIFS('Aceite Virgen Extra'!TX$6:TX$257,'Aceite Virgen Extra'!$A$6:$A$257,"&gt;="&amp;$A263,'Aceite Virgen Extra'!$B$6:$B$257,"&lt;="&amp;$B263)</f>
        <v>0.97</v>
      </c>
      <c r="TY263" s="4">
        <f>SUMIFS('Aceite Virgen Extra'!TY$6:TY$257,'Aceite Virgen Extra'!$A$6:$A$257,"&gt;="&amp;$A263,'Aceite Virgen Extra'!$B$6:$B$257,"&lt;="&amp;$B263)</f>
        <v>1</v>
      </c>
      <c r="TZ263" s="4">
        <f>SUMIFS('Aceite Virgen Extra'!TZ$6:TZ$257,'Aceite Virgen Extra'!$A$6:$A$257,"&gt;="&amp;$A263,'Aceite Virgen Extra'!$B$6:$B$257,"&lt;="&amp;$B263)</f>
        <v>0</v>
      </c>
      <c r="UD263" s="69">
        <f>SUMIFS('Aceite Virgen Extra'!UD$6:UD$257,'Aceite Virgen Extra'!$A$6:$A$257,"&gt;="&amp;$A263,'Aceite Virgen Extra'!$B$6:$B$257,"&lt;="&amp;$B263)</f>
        <v>1.33</v>
      </c>
      <c r="UE263" s="4">
        <f>SUMIFS('Aceite Virgen Extra'!UE$6:UE$257,'Aceite Virgen Extra'!$A$6:$A$257,"&gt;="&amp;$A263,'Aceite Virgen Extra'!$B$6:$B$257,"&lt;="&amp;$B263)</f>
        <v>3.24</v>
      </c>
      <c r="UF263" s="4">
        <f>SUMIFS('Aceite Virgen Extra'!UF$6:UF$257,'Aceite Virgen Extra'!$A$6:$A$257,"&gt;="&amp;$A263,'Aceite Virgen Extra'!$B$6:$B$257,"&lt;="&amp;$B263)</f>
        <v>0.85</v>
      </c>
      <c r="UG263" s="4">
        <f>SUMIFS('Aceite Virgen Extra'!UG$6:UG$257,'Aceite Virgen Extra'!$A$6:$A$257,"&gt;="&amp;$A263,'Aceite Virgen Extra'!$B$6:$B$257,"&lt;="&amp;$B263)</f>
        <v>0</v>
      </c>
      <c r="UK263" s="69">
        <f>SUMIFS('Aceite Virgen Extra'!UK$6:UK$257,'Aceite Virgen Extra'!$A$6:$A$257,"&gt;="&amp;$A263,'Aceite Virgen Extra'!$B$6:$B$257,"&lt;="&amp;$B263)</f>
        <v>0.67</v>
      </c>
      <c r="UL263" s="4">
        <f>SUMIFS('Aceite Virgen Extra'!UL$6:UL$257,'Aceite Virgen Extra'!$A$6:$A$257,"&gt;="&amp;$A263,'Aceite Virgen Extra'!$B$6:$B$257,"&lt;="&amp;$B263)</f>
        <v>0.27</v>
      </c>
      <c r="UM263" s="4">
        <f>SUMIFS('Aceite Virgen Extra'!UM$6:UM$257,'Aceite Virgen Extra'!$A$6:$A$257,"&gt;="&amp;$A263,'Aceite Virgen Extra'!$B$6:$B$257,"&lt;="&amp;$B263)</f>
        <v>0.67</v>
      </c>
      <c r="UN263" s="4">
        <f>SUMIFS('Aceite Virgen Extra'!UN$6:UN$257,'Aceite Virgen Extra'!$A$6:$A$257,"&gt;="&amp;$A263,'Aceite Virgen Extra'!$B$6:$B$257,"&lt;="&amp;$B263)</f>
        <v>0</v>
      </c>
      <c r="UR263" s="69">
        <f>SUMIFS('Aceite Virgen Extra'!UR$6:UR$257,'Aceite Virgen Extra'!$A$6:$A$257,"&gt;="&amp;$A263,'Aceite Virgen Extra'!$B$6:$B$257,"&lt;="&amp;$B263)</f>
        <v>0.31</v>
      </c>
      <c r="US263" s="4">
        <f>SUMIFS('Aceite Virgen Extra'!US$6:US$257,'Aceite Virgen Extra'!$A$6:$A$257,"&gt;="&amp;$A263,'Aceite Virgen Extra'!$B$6:$B$257,"&lt;="&amp;$B263)</f>
        <v>0.22</v>
      </c>
      <c r="UT263" s="4">
        <f>SUMIFS('Aceite Virgen Extra'!UT$6:UT$257,'Aceite Virgen Extra'!$A$6:$A$257,"&gt;="&amp;$A263,'Aceite Virgen Extra'!$B$6:$B$257,"&lt;="&amp;$B263)</f>
        <v>0.21000000000000002</v>
      </c>
      <c r="UU263" s="4">
        <f>SUMIFS('Aceite Virgen Extra'!UU$6:UU$257,'Aceite Virgen Extra'!$A$6:$A$257,"&gt;="&amp;$A263,'Aceite Virgen Extra'!$B$6:$B$257,"&lt;="&amp;$B263)</f>
        <v>0</v>
      </c>
      <c r="UY263" s="69">
        <f>SUMIFS('Aceite Virgen Extra'!UY$6:UY$257,'Aceite Virgen Extra'!$A$6:$A$257,"&gt;="&amp;$A263,'Aceite Virgen Extra'!$B$6:$B$257,"&lt;="&amp;$B263)</f>
        <v>0.6</v>
      </c>
      <c r="UZ263" s="4">
        <f>SUMIFS('Aceite Virgen Extra'!UZ$6:UZ$257,'Aceite Virgen Extra'!$A$6:$A$257,"&gt;="&amp;$A263,'Aceite Virgen Extra'!$B$6:$B$257,"&lt;="&amp;$B263)</f>
        <v>1.1499999999999999</v>
      </c>
      <c r="VA263" s="4">
        <f>SUMIFS('Aceite Virgen Extra'!VA$6:VA$257,'Aceite Virgen Extra'!$A$6:$A$257,"&gt;="&amp;$A263,'Aceite Virgen Extra'!$B$6:$B$257,"&lt;="&amp;$B263)</f>
        <v>0.2</v>
      </c>
      <c r="VB263" s="4">
        <f>SUMIFS('Aceite Virgen Extra'!VB$6:VB$257,'Aceite Virgen Extra'!$A$6:$A$257,"&gt;="&amp;$A263,'Aceite Virgen Extra'!$B$6:$B$257,"&lt;="&amp;$B263)</f>
        <v>0</v>
      </c>
      <c r="VF263" s="69">
        <f>SUMIFS('Aceite Virgen Extra'!VF$6:VF$257,'Aceite Virgen Extra'!$A$6:$A$257,"&gt;="&amp;$A263,'Aceite Virgen Extra'!$B$6:$B$257,"&lt;="&amp;$B263)</f>
        <v>1.1099999999999999</v>
      </c>
      <c r="VG263" s="4">
        <f>SUMIFS('Aceite Virgen Extra'!VG$6:VG$257,'Aceite Virgen Extra'!$A$6:$A$257,"&gt;="&amp;$A263,'Aceite Virgen Extra'!$B$6:$B$257,"&lt;="&amp;$B263)</f>
        <v>0.69</v>
      </c>
      <c r="VH263" s="4">
        <f>SUMIFS('Aceite Virgen Extra'!VH$6:VH$257,'Aceite Virgen Extra'!$A$6:$A$257,"&gt;="&amp;$A263,'Aceite Virgen Extra'!$B$6:$B$257,"&lt;="&amp;$B263)</f>
        <v>1.19</v>
      </c>
      <c r="VI263" s="4">
        <f>SUMIFS('Aceite Virgen Extra'!VI$6:VI$257,'Aceite Virgen Extra'!$A$6:$A$257,"&gt;="&amp;$A263,'Aceite Virgen Extra'!$B$6:$B$257,"&lt;="&amp;$B263)</f>
        <v>0</v>
      </c>
      <c r="VM263" s="69">
        <f>SUMIFS('Aceite Virgen Extra'!VM$6:VM$257,'Aceite Virgen Extra'!$A$6:$A$257,"&gt;="&amp;$A263,'Aceite Virgen Extra'!$B$6:$B$257,"&lt;="&amp;$B263)</f>
        <v>0.87999999999999989</v>
      </c>
      <c r="VN263" s="4">
        <f>SUMIFS('Aceite Virgen Extra'!VN$6:VN$257,'Aceite Virgen Extra'!$A$6:$A$257,"&gt;="&amp;$A263,'Aceite Virgen Extra'!$B$6:$B$257,"&lt;="&amp;$B263)</f>
        <v>1.25</v>
      </c>
      <c r="VO263" s="4">
        <f>SUMIFS('Aceite Virgen Extra'!VO$6:VO$257,'Aceite Virgen Extra'!$A$6:$A$257,"&gt;="&amp;$A263,'Aceite Virgen Extra'!$B$6:$B$257,"&lt;="&amp;$B263)</f>
        <v>0.70000000000000007</v>
      </c>
      <c r="VP263" s="4">
        <f>SUMIFS('Aceite Virgen Extra'!VP$6:VP$257,'Aceite Virgen Extra'!$A$6:$A$257,"&gt;="&amp;$A263,'Aceite Virgen Extra'!$B$6:$B$257,"&lt;="&amp;$B263)</f>
        <v>0</v>
      </c>
      <c r="VT263" s="69">
        <f>SUMIFS('Aceite Virgen Extra'!VT$6:VT$257,'Aceite Virgen Extra'!$A$6:$A$257,"&gt;="&amp;$A263,'Aceite Virgen Extra'!$B$6:$B$257,"&lt;="&amp;$B263)</f>
        <v>0.26</v>
      </c>
      <c r="VU263" s="4">
        <f>SUMIFS('Aceite Virgen Extra'!VU$6:VU$257,'Aceite Virgen Extra'!$A$6:$A$257,"&gt;="&amp;$A263,'Aceite Virgen Extra'!$B$6:$B$257,"&lt;="&amp;$B263)</f>
        <v>0</v>
      </c>
      <c r="VV263" s="4">
        <f>SUMIFS('Aceite Virgen Extra'!VV$6:VV$257,'Aceite Virgen Extra'!$A$6:$A$257,"&gt;="&amp;$A263,'Aceite Virgen Extra'!$B$6:$B$257,"&lt;="&amp;$B263)</f>
        <v>0.26</v>
      </c>
      <c r="VW263" s="4">
        <f>SUMIFS('Aceite Virgen Extra'!VW$6:VW$257,'Aceite Virgen Extra'!$A$6:$A$257,"&gt;="&amp;$A263,'Aceite Virgen Extra'!$B$6:$B$257,"&lt;="&amp;$B263)</f>
        <v>0</v>
      </c>
      <c r="WA263" s="69">
        <f>SUMIFS('Aceite Virgen Extra'!WA$6:WA$257,'Aceite Virgen Extra'!$A$6:$A$257,"&gt;="&amp;$A263,'Aceite Virgen Extra'!$B$6:$B$257,"&lt;="&amp;$B263)</f>
        <v>1.3</v>
      </c>
      <c r="WB263" s="4">
        <f>SUMIFS('Aceite Virgen Extra'!WB$6:WB$257,'Aceite Virgen Extra'!$A$6:$A$257,"&gt;="&amp;$A263,'Aceite Virgen Extra'!$B$6:$B$257,"&lt;="&amp;$B263)</f>
        <v>2.2999999999999998</v>
      </c>
      <c r="WC263" s="4">
        <f>SUMIFS('Aceite Virgen Extra'!WC$6:WC$257,'Aceite Virgen Extra'!$A$6:$A$257,"&gt;="&amp;$A263,'Aceite Virgen Extra'!$B$6:$B$257,"&lt;="&amp;$B263)</f>
        <v>0.75</v>
      </c>
      <c r="WD263" s="4">
        <f>SUMIFS('Aceite Virgen Extra'!WD$6:WD$257,'Aceite Virgen Extra'!$A$6:$A$257,"&gt;="&amp;$A263,'Aceite Virgen Extra'!$B$6:$B$257,"&lt;="&amp;$B263)</f>
        <v>0</v>
      </c>
      <c r="WH263" s="69">
        <f>SUMIFS('Aceite Virgen Extra'!WH$6:WH$257,'Aceite Virgen Extra'!$A$6:$A$257,"&gt;="&amp;$A263,'Aceite Virgen Extra'!$B$6:$B$257,"&lt;="&amp;$B263)</f>
        <v>0.05</v>
      </c>
      <c r="WI263" s="4">
        <f>SUMIFS('Aceite Virgen Extra'!WI$6:WI$257,'Aceite Virgen Extra'!$A$6:$A$257,"&gt;="&amp;$A263,'Aceite Virgen Extra'!$B$6:$B$257,"&lt;="&amp;$B263)</f>
        <v>0</v>
      </c>
      <c r="WJ263" s="4">
        <f>SUMIFS('Aceite Virgen Extra'!WJ$6:WJ$257,'Aceite Virgen Extra'!$A$6:$A$257,"&gt;="&amp;$A263,'Aceite Virgen Extra'!$B$6:$B$257,"&lt;="&amp;$B263)</f>
        <v>0.08</v>
      </c>
      <c r="WK263" s="4">
        <f>SUMIFS('Aceite Virgen Extra'!WK$6:WK$257,'Aceite Virgen Extra'!$A$6:$A$257,"&gt;="&amp;$A263,'Aceite Virgen Extra'!$B$6:$B$257,"&lt;="&amp;$B263)</f>
        <v>0</v>
      </c>
      <c r="WO263" s="69">
        <f>SUMIFS('Aceite Virgen Extra'!WO$6:WO$257,'Aceite Virgen Extra'!$A$6:$A$257,"&gt;="&amp;$A263,'Aceite Virgen Extra'!$B$6:$B$257,"&lt;="&amp;$B263)</f>
        <v>0.48999999999999994</v>
      </c>
      <c r="WP263" s="4">
        <f>SUMIFS('Aceite Virgen Extra'!WP$6:WP$257,'Aceite Virgen Extra'!$A$6:$A$257,"&gt;="&amp;$A263,'Aceite Virgen Extra'!$B$6:$B$257,"&lt;="&amp;$B263)</f>
        <v>0.26</v>
      </c>
      <c r="WQ263" s="4">
        <f>SUMIFS('Aceite Virgen Extra'!WQ$6:WQ$257,'Aceite Virgen Extra'!$A$6:$A$257,"&gt;="&amp;$A263,'Aceite Virgen Extra'!$B$6:$B$257,"&lt;="&amp;$B263)</f>
        <v>0.35</v>
      </c>
      <c r="WR263" s="4">
        <f>SUMIFS('Aceite Virgen Extra'!WR$6:WR$257,'Aceite Virgen Extra'!$A$6:$A$257,"&gt;="&amp;$A263,'Aceite Virgen Extra'!$B$6:$B$257,"&lt;="&amp;$B263)</f>
        <v>0</v>
      </c>
      <c r="WV263" s="69">
        <f>SUMIFS('Aceite Virgen Extra'!WV$6:WV$257,'Aceite Virgen Extra'!$A$6:$A$257,"&gt;="&amp;$A263,'Aceite Virgen Extra'!$B$6:$B$257,"&lt;="&amp;$B263)</f>
        <v>0.67</v>
      </c>
      <c r="WW263" s="4">
        <f>SUMIFS('Aceite Virgen Extra'!WW$6:WW$257,'Aceite Virgen Extra'!$A$6:$A$257,"&gt;="&amp;$A263,'Aceite Virgen Extra'!$B$6:$B$257,"&lt;="&amp;$B263)</f>
        <v>1.88</v>
      </c>
      <c r="WX263" s="4">
        <f>SUMIFS('Aceite Virgen Extra'!WX$6:WX$257,'Aceite Virgen Extra'!$A$6:$A$257,"&gt;="&amp;$A263,'Aceite Virgen Extra'!$B$6:$B$257,"&lt;="&amp;$B263)</f>
        <v>0.1</v>
      </c>
      <c r="WY263" s="4">
        <f>SUMIFS('Aceite Virgen Extra'!WY$6:WY$257,'Aceite Virgen Extra'!$A$6:$A$257,"&gt;="&amp;$A263,'Aceite Virgen Extra'!$B$6:$B$257,"&lt;="&amp;$B263)</f>
        <v>0.6</v>
      </c>
      <c r="XC263" s="69">
        <f>SUMIFS('Aceite Virgen Extra'!XC$6:XC$257,'Aceite Virgen Extra'!$A$6:$A$257,"&gt;="&amp;$A263,'Aceite Virgen Extra'!$B$6:$B$257,"&lt;="&amp;$B263)</f>
        <v>0.88000000000000012</v>
      </c>
      <c r="XD263" s="4">
        <f>SUMIFS('Aceite Virgen Extra'!XD$6:XD$257,'Aceite Virgen Extra'!$A$6:$A$257,"&gt;="&amp;$A263,'Aceite Virgen Extra'!$B$6:$B$257,"&lt;="&amp;$B263)</f>
        <v>1.46</v>
      </c>
      <c r="XE263" s="4">
        <f>SUMIFS('Aceite Virgen Extra'!XE$6:XE$257,'Aceite Virgen Extra'!$A$6:$A$257,"&gt;="&amp;$A263,'Aceite Virgen Extra'!$B$6:$B$257,"&lt;="&amp;$B263)</f>
        <v>0.69000000000000006</v>
      </c>
      <c r="XF263" s="4">
        <f>SUMIFS('Aceite Virgen Extra'!XF$6:XF$257,'Aceite Virgen Extra'!$A$6:$A$257,"&gt;="&amp;$A263,'Aceite Virgen Extra'!$B$6:$B$257,"&lt;="&amp;$B263)</f>
        <v>0</v>
      </c>
      <c r="XJ263" s="69">
        <f>SUMIFS('Aceite Virgen Extra'!XJ$6:XJ$257,'Aceite Virgen Extra'!$A$6:$A$257,"&gt;="&amp;$A263,'Aceite Virgen Extra'!$B$6:$B$257,"&lt;="&amp;$B263)</f>
        <v>1.3</v>
      </c>
      <c r="XK263" s="4">
        <f>SUMIFS('Aceite Virgen Extra'!XK$6:XK$257,'Aceite Virgen Extra'!$A$6:$A$257,"&gt;="&amp;$A263,'Aceite Virgen Extra'!$B$6:$B$257,"&lt;="&amp;$B263)</f>
        <v>2.42</v>
      </c>
      <c r="XL263" s="4">
        <f>SUMIFS('Aceite Virgen Extra'!XL$6:XL$257,'Aceite Virgen Extra'!$A$6:$A$257,"&gt;="&amp;$A263,'Aceite Virgen Extra'!$B$6:$B$257,"&lt;="&amp;$B263)</f>
        <v>0.37</v>
      </c>
      <c r="XM263" s="4">
        <f>SUMIFS('Aceite Virgen Extra'!XM$6:XM$257,'Aceite Virgen Extra'!$A$6:$A$257,"&gt;="&amp;$A263,'Aceite Virgen Extra'!$B$6:$B$257,"&lt;="&amp;$B263)</f>
        <v>0.25</v>
      </c>
      <c r="XQ263" s="69">
        <f>SUMIFS('Aceite Virgen Extra'!XQ$6:XQ$257,'Aceite Virgen Extra'!$A$6:$A$257,"&gt;="&amp;$A263,'Aceite Virgen Extra'!$B$6:$B$257,"&lt;="&amp;$B263)</f>
        <v>4.04</v>
      </c>
      <c r="XR263" s="4">
        <f>SUMIFS('Aceite Virgen Extra'!XR$6:XR$257,'Aceite Virgen Extra'!$A$6:$A$257,"&gt;="&amp;$A263,'Aceite Virgen Extra'!$B$6:$B$257,"&lt;="&amp;$B263)</f>
        <v>3.99</v>
      </c>
      <c r="XS263" s="4">
        <f>SUMIFS('Aceite Virgen Extra'!XS$6:XS$257,'Aceite Virgen Extra'!$A$6:$A$257,"&gt;="&amp;$A263,'Aceite Virgen Extra'!$B$6:$B$257,"&lt;="&amp;$B263)</f>
        <v>4.0600000000000005</v>
      </c>
      <c r="XT263" s="4">
        <f>SUMIFS('Aceite Virgen Extra'!XT$6:XT$257,'Aceite Virgen Extra'!$A$6:$A$257,"&gt;="&amp;$A263,'Aceite Virgen Extra'!$B$6:$B$257,"&lt;="&amp;$B263)</f>
        <v>1.17</v>
      </c>
      <c r="XX263" s="69">
        <f>SUMIFS('Aceite Virgen Extra'!XX$6:XX$257,'Aceite Virgen Extra'!$A$6:$A$257,"&gt;="&amp;$A263,'Aceite Virgen Extra'!$B$6:$B$257,"&lt;="&amp;$B263)</f>
        <v>6.99</v>
      </c>
      <c r="XY263" s="4">
        <f>SUMIFS('Aceite Virgen Extra'!XY$6:XY$257,'Aceite Virgen Extra'!$A$6:$A$257,"&gt;="&amp;$A263,'Aceite Virgen Extra'!$B$6:$B$257,"&lt;="&amp;$B263)</f>
        <v>2.9699999999999998</v>
      </c>
      <c r="XZ263" s="4">
        <f>SUMIFS('Aceite Virgen Extra'!XZ$6:XZ$257,'Aceite Virgen Extra'!$A$6:$A$257,"&gt;="&amp;$A263,'Aceite Virgen Extra'!$B$6:$B$257,"&lt;="&amp;$B263)</f>
        <v>9.43</v>
      </c>
      <c r="YA263" s="4">
        <f>SUMIFS('Aceite Virgen Extra'!YA$6:YA$257,'Aceite Virgen Extra'!$A$6:$A$257,"&gt;="&amp;$A263,'Aceite Virgen Extra'!$B$6:$B$257,"&lt;="&amp;$B263)</f>
        <v>9.49</v>
      </c>
      <c r="YE263" s="69">
        <f>SUMIFS('Aceite Virgen Extra'!YE$6:YE$257,'Aceite Virgen Extra'!$A$6:$A$257,"&gt;="&amp;$A263,'Aceite Virgen Extra'!$B$6:$B$257,"&lt;="&amp;$B263)</f>
        <v>14.21</v>
      </c>
      <c r="YF263" s="4">
        <f>SUMIFS('Aceite Virgen Extra'!YF$6:YF$257,'Aceite Virgen Extra'!$A$6:$A$257,"&gt;="&amp;$A263,'Aceite Virgen Extra'!$B$6:$B$257,"&lt;="&amp;$B263)</f>
        <v>8.73</v>
      </c>
      <c r="YG263" s="4">
        <f>SUMIFS('Aceite Virgen Extra'!YG$6:YG$257,'Aceite Virgen Extra'!$A$6:$A$257,"&gt;="&amp;$A263,'Aceite Virgen Extra'!$B$6:$B$257,"&lt;="&amp;$B263)</f>
        <v>17.13</v>
      </c>
      <c r="YH263" s="4">
        <f>SUMIFS('Aceite Virgen Extra'!YH$6:YH$257,'Aceite Virgen Extra'!$A$6:$A$257,"&gt;="&amp;$A263,'Aceite Virgen Extra'!$B$6:$B$257,"&lt;="&amp;$B263)</f>
        <v>17.760000000000002</v>
      </c>
      <c r="YL263" s="69">
        <f>SUMIFS('Aceite Virgen Extra'!YL$6:YL$257,'Aceite Virgen Extra'!$A$6:$A$257,"&gt;="&amp;$A263,'Aceite Virgen Extra'!$B$6:$B$257,"&lt;="&amp;$B263)</f>
        <v>17.43</v>
      </c>
      <c r="YM263" s="4">
        <f>SUMIFS('Aceite Virgen Extra'!YM$6:YM$257,'Aceite Virgen Extra'!$A$6:$A$257,"&gt;="&amp;$A263,'Aceite Virgen Extra'!$B$6:$B$257,"&lt;="&amp;$B263)</f>
        <v>8.7799999999999994</v>
      </c>
      <c r="YN263" s="4">
        <f>SUMIFS('Aceite Virgen Extra'!YN$6:YN$257,'Aceite Virgen Extra'!$A$6:$A$257,"&gt;="&amp;$A263,'Aceite Virgen Extra'!$B$6:$B$257,"&lt;="&amp;$B263)</f>
        <v>20.68</v>
      </c>
      <c r="YO263" s="4">
        <f>SUMIFS('Aceite Virgen Extra'!YO$6:YO$257,'Aceite Virgen Extra'!$A$6:$A$257,"&gt;="&amp;$A263,'Aceite Virgen Extra'!$B$6:$B$257,"&lt;="&amp;$B263)</f>
        <v>20.900000000000002</v>
      </c>
      <c r="YP263" s="4">
        <f>SUMIFS('Aceite Virgen Extra'!YP$6:YP$257,'Aceite Virgen Extra'!$A$6:$A$257,"&gt;="&amp;$A263,'Aceite Virgen Extra'!$B$6:$B$257,"&lt;="&amp;$B263)</f>
        <v>19.82</v>
      </c>
    </row>
    <row r="264" spans="1:666" x14ac:dyDescent="0.25">
      <c r="A264" s="9">
        <f>'TAM Aceite Virgen Extra'!B12</f>
        <v>5.8</v>
      </c>
      <c r="B264" s="9">
        <f>'TAM Aceite Virgen Extra'!C12</f>
        <v>6.1</v>
      </c>
      <c r="C264" s="9"/>
      <c r="D264" s="4">
        <f>SUMIFS('Aceite Virgen Extra'!D$6:D$257,'Aceite Virgen Extra'!$A$6:$A$257,"&gt;="&amp;$A264,'Aceite Virgen Extra'!$B$6:$B$257,"&lt;="&amp;$B264)</f>
        <v>5.55</v>
      </c>
      <c r="E264" s="4">
        <f>SUMIFS('Aceite Virgen Extra'!E$6:E$257,'Aceite Virgen Extra'!$A$6:$A$257,"&gt;="&amp;$A264,'Aceite Virgen Extra'!$B$6:$B$257,"&lt;="&amp;$B264)</f>
        <v>11.17</v>
      </c>
      <c r="F264" s="4">
        <f>SUMIFS('Aceite Virgen Extra'!F$6:F$257,'Aceite Virgen Extra'!$A$6:$A$257,"&gt;="&amp;$A264,'Aceite Virgen Extra'!$B$6:$B$257,"&lt;="&amp;$B264)</f>
        <v>0.92</v>
      </c>
      <c r="G264" s="4">
        <f>SUMIFS('Aceite Virgen Extra'!G$6:G$257,'Aceite Virgen Extra'!$A$6:$A$257,"&gt;="&amp;$A264,'Aceite Virgen Extra'!$B$6:$B$257,"&lt;="&amp;$B264)</f>
        <v>8.75</v>
      </c>
      <c r="H264" s="9"/>
      <c r="I264" s="9"/>
      <c r="J264" s="9"/>
      <c r="K264" s="4">
        <f>SUMIFS('Aceite Virgen Extra'!K$6:K$257,'Aceite Virgen Extra'!$A$6:$A$257,"&gt;="&amp;$A264,'Aceite Virgen Extra'!$B$6:$B$257,"&lt;="&amp;$B264)</f>
        <v>4.45</v>
      </c>
      <c r="L264" s="4">
        <f>SUMIFS('Aceite Virgen Extra'!L$6:L$257,'Aceite Virgen Extra'!$A$6:$A$257,"&gt;="&amp;$A264,'Aceite Virgen Extra'!$B$6:$B$257,"&lt;="&amp;$B264)</f>
        <v>6.45</v>
      </c>
      <c r="M264" s="4">
        <f>SUMIFS('Aceite Virgen Extra'!M$6:M$257,'Aceite Virgen Extra'!$A$6:$A$257,"&gt;="&amp;$A264,'Aceite Virgen Extra'!$B$6:$B$257,"&lt;="&amp;$B264)</f>
        <v>2.9699999999999998</v>
      </c>
      <c r="N264" s="4">
        <f>SUMIFS('Aceite Virgen Extra'!N$6:N$257,'Aceite Virgen Extra'!$A$6:$A$257,"&gt;="&amp;$A264,'Aceite Virgen Extra'!$B$6:$B$257,"&lt;="&amp;$B264)</f>
        <v>5.48</v>
      </c>
      <c r="O264" s="9"/>
      <c r="P264" s="9"/>
      <c r="Q264" s="9"/>
      <c r="R264" s="4">
        <f>SUMIFS('Aceite Virgen Extra'!R$6:R$257,'Aceite Virgen Extra'!$A$6:$A$257,"&gt;="&amp;$A264,'Aceite Virgen Extra'!$B$6:$B$257,"&lt;="&amp;$B264)</f>
        <v>5.82</v>
      </c>
      <c r="S264" s="4">
        <f>SUMIFS('Aceite Virgen Extra'!S$6:S$257,'Aceite Virgen Extra'!$A$6:$A$257,"&gt;="&amp;$A264,'Aceite Virgen Extra'!$B$6:$B$257,"&lt;="&amp;$B264)</f>
        <v>14.260000000000002</v>
      </c>
      <c r="T264" s="4">
        <f>SUMIFS('Aceite Virgen Extra'!T$6:T$257,'Aceite Virgen Extra'!$A$6:$A$257,"&gt;="&amp;$A264,'Aceite Virgen Extra'!$B$6:$B$257,"&lt;="&amp;$B264)</f>
        <v>3.6999999999999997</v>
      </c>
      <c r="U264" s="4">
        <f>SUMIFS('Aceite Virgen Extra'!U$6:U$257,'Aceite Virgen Extra'!$A$6:$A$257,"&gt;="&amp;$A264,'Aceite Virgen Extra'!$B$6:$B$257,"&lt;="&amp;$B264)</f>
        <v>1.86</v>
      </c>
      <c r="V264" s="9"/>
      <c r="W264" s="9"/>
      <c r="X264" s="9"/>
      <c r="Y264" s="4">
        <f>SUMIFS('Aceite Virgen Extra'!Y$6:Y$257,'Aceite Virgen Extra'!$A$6:$A$257,"&gt;="&amp;$A264,'Aceite Virgen Extra'!$B$6:$B$257,"&lt;="&amp;$B264)</f>
        <v>7.7499999999999991</v>
      </c>
      <c r="Z264" s="4">
        <f>SUMIFS('Aceite Virgen Extra'!Z$6:Z$257,'Aceite Virgen Extra'!$A$6:$A$257,"&gt;="&amp;$A264,'Aceite Virgen Extra'!$B$6:$B$257,"&lt;="&amp;$B264)</f>
        <v>13.33</v>
      </c>
      <c r="AA264" s="4">
        <f>SUMIFS('Aceite Virgen Extra'!AA$6:AA$257,'Aceite Virgen Extra'!$A$6:$A$257,"&gt;="&amp;$A264,'Aceite Virgen Extra'!$B$6:$B$257,"&lt;="&amp;$B264)</f>
        <v>5.0600000000000005</v>
      </c>
      <c r="AB264" s="4">
        <f>SUMIFS('Aceite Virgen Extra'!AB$6:AB$257,'Aceite Virgen Extra'!$A$6:$A$257,"&gt;="&amp;$A264,'Aceite Virgen Extra'!$B$6:$B$257,"&lt;="&amp;$B264)</f>
        <v>9.73</v>
      </c>
      <c r="AC264" s="9"/>
      <c r="AD264" s="9"/>
      <c r="AE264" s="9"/>
      <c r="AF264" s="4">
        <f>SUMIFS('Aceite Virgen Extra'!AF$6:AF$257,'Aceite Virgen Extra'!$A$6:$A$257,"&gt;="&amp;$A264,'Aceite Virgen Extra'!$B$6:$B$257,"&lt;="&amp;$B264)</f>
        <v>8.27</v>
      </c>
      <c r="AG264" s="4">
        <f>SUMIFS('Aceite Virgen Extra'!AG$6:AG$257,'Aceite Virgen Extra'!$A$6:$A$257,"&gt;="&amp;$A264,'Aceite Virgen Extra'!$B$6:$B$257,"&lt;="&amp;$B264)</f>
        <v>24.8</v>
      </c>
      <c r="AH264" s="4">
        <f>SUMIFS('Aceite Virgen Extra'!AH$6:AH$257,'Aceite Virgen Extra'!$A$6:$A$257,"&gt;="&amp;$A264,'Aceite Virgen Extra'!$B$6:$B$257,"&lt;="&amp;$B264)</f>
        <v>2.5</v>
      </c>
      <c r="AI264" s="4">
        <f>SUMIFS('Aceite Virgen Extra'!AI$6:AI$257,'Aceite Virgen Extra'!$A$6:$A$257,"&gt;="&amp;$A264,'Aceite Virgen Extra'!$B$6:$B$257,"&lt;="&amp;$B264)</f>
        <v>5.66</v>
      </c>
      <c r="AJ264" s="9"/>
      <c r="AK264" s="9"/>
      <c r="AL264" s="9"/>
      <c r="AM264" s="4">
        <f>SUMIFS('Aceite Virgen Extra'!AM$6:AM$257,'Aceite Virgen Extra'!$A$6:$A$257,"&gt;="&amp;$A264,'Aceite Virgen Extra'!$B$6:$B$257,"&lt;="&amp;$B264)</f>
        <v>7.120000000000001</v>
      </c>
      <c r="AN264" s="4">
        <f>SUMIFS('Aceite Virgen Extra'!AN$6:AN$257,'Aceite Virgen Extra'!$A$6:$A$257,"&gt;="&amp;$A264,'Aceite Virgen Extra'!$B$6:$B$257,"&lt;="&amp;$B264)</f>
        <v>11.23</v>
      </c>
      <c r="AO264" s="4">
        <f>SUMIFS('Aceite Virgen Extra'!AO$6:AO$257,'Aceite Virgen Extra'!$A$6:$A$257,"&gt;="&amp;$A264,'Aceite Virgen Extra'!$B$6:$B$257,"&lt;="&amp;$B264)</f>
        <v>2.83</v>
      </c>
      <c r="AP264" s="4">
        <f>SUMIFS('Aceite Virgen Extra'!AP$6:AP$257,'Aceite Virgen Extra'!$A$6:$A$257,"&gt;="&amp;$A264,'Aceite Virgen Extra'!$B$6:$B$257,"&lt;="&amp;$B264)</f>
        <v>14</v>
      </c>
      <c r="AQ264" s="9"/>
      <c r="AR264" s="9"/>
      <c r="AT264" s="4">
        <f>SUMIFS('Aceite Virgen Extra'!AT$6:AT$257,'Aceite Virgen Extra'!$A$6:$A$257,"&gt;="&amp;$A264,'Aceite Virgen Extra'!$B$6:$B$257,"&lt;="&amp;$B264)</f>
        <v>8.52</v>
      </c>
      <c r="AU264" s="4">
        <f>SUMIFS('Aceite Virgen Extra'!AU$6:AU$257,'Aceite Virgen Extra'!$A$6:$A$257,"&gt;="&amp;$A264,'Aceite Virgen Extra'!$B$6:$B$257,"&lt;="&amp;$B264)</f>
        <v>10.610000000000001</v>
      </c>
      <c r="AV264" s="4">
        <f>SUMIFS('Aceite Virgen Extra'!AV$6:AV$257,'Aceite Virgen Extra'!$A$6:$A$257,"&gt;="&amp;$A264,'Aceite Virgen Extra'!$B$6:$B$257,"&lt;="&amp;$B264)</f>
        <v>7.3900000000000006</v>
      </c>
      <c r="AW264" s="4">
        <f>SUMIFS('Aceite Virgen Extra'!AW$6:AW$257,'Aceite Virgen Extra'!$A$6:$A$257,"&gt;="&amp;$A264,'Aceite Virgen Extra'!$B$6:$B$257,"&lt;="&amp;$B264)</f>
        <v>9.08</v>
      </c>
      <c r="BA264" s="4">
        <f>SUMIFS('Aceite Virgen Extra'!BA$6:BA$257,'Aceite Virgen Extra'!$A$6:$A$257,"&gt;="&amp;A264,'Aceite Virgen Extra'!$B$6:$B$257,"&lt;="&amp;B264)</f>
        <v>8.1</v>
      </c>
      <c r="BB264" s="4">
        <f>SUMIFS('Aceite Virgen Extra'!BB$6:BB$257,'Aceite Virgen Extra'!$A$6:$A$257,"&gt;="&amp;$A264,'Aceite Virgen Extra'!$B$6:$B$257,"&lt;="&amp;$B264)</f>
        <v>13.790000000000001</v>
      </c>
      <c r="BC264" s="4">
        <f>SUMIFS('Aceite Virgen Extra'!BC$6:BC$257,'Aceite Virgen Extra'!$A$6:$A$257,"&gt;="&amp;$A264,'Aceite Virgen Extra'!$B$6:$B$257,"&lt;="&amp;$B264)</f>
        <v>5.870000000000001</v>
      </c>
      <c r="BD264" s="4">
        <f>SUMIFS('Aceite Virgen Extra'!BD$6:BD$257,'Aceite Virgen Extra'!$A$6:$A$257,"&gt;="&amp;$A264,'Aceite Virgen Extra'!$B$6:$B$257,"&lt;="&amp;$B264)</f>
        <v>5.32</v>
      </c>
      <c r="BH264" s="4">
        <f>SUMIFS('Aceite Virgen Extra'!BH$6:BH$257,'Aceite Virgen Extra'!$A$6:$A$257,"&gt;="&amp;$A264,'Aceite Virgen Extra'!$B$6:$B$257,"&lt;="&amp;$B264)</f>
        <v>4.18</v>
      </c>
      <c r="BI264" s="4">
        <f>SUMIFS('Aceite Virgen Extra'!BI$6:BI$257,'Aceite Virgen Extra'!$A$6:$A$257,"&gt;="&amp;$A264,'Aceite Virgen Extra'!$B$6:$B$257,"&lt;="&amp;$B264)</f>
        <v>2.7</v>
      </c>
      <c r="BJ264" s="4">
        <f>SUMIFS('Aceite Virgen Extra'!BJ$6:BJ$257,'Aceite Virgen Extra'!$A$6:$A$257,"&gt;="&amp;$A264,'Aceite Virgen Extra'!$B$6:$B$257,"&lt;="&amp;$B264)</f>
        <v>3.59</v>
      </c>
      <c r="BK264" s="4">
        <f>SUMIFS('Aceite Virgen Extra'!BK$6:BK$257,'Aceite Virgen Extra'!$A$6:$A$257,"&gt;="&amp;$A264,'Aceite Virgen Extra'!$B$6:$B$257,"&lt;="&amp;$B264)</f>
        <v>8.9400000000000013</v>
      </c>
      <c r="BO264" s="4">
        <f>SUMIFS('Aceite Virgen Extra'!BO$6:BO$257,'Aceite Virgen Extra'!$A$6:$A$257,"&gt;="&amp;$A264,'Aceite Virgen Extra'!$B$6:$B$257,"&lt;="&amp;$B264)</f>
        <v>9.0399999999999991</v>
      </c>
      <c r="BP264" s="4">
        <f>SUMIFS('Aceite Virgen Extra'!BP$6:BP$257,'Aceite Virgen Extra'!$A$6:$A$257,"&gt;="&amp;$A264,'Aceite Virgen Extra'!$B$6:$B$257,"&lt;="&amp;$B264)</f>
        <v>15.19</v>
      </c>
      <c r="BQ264" s="4">
        <f>SUMIFS('Aceite Virgen Extra'!BQ$6:BQ$257,'Aceite Virgen Extra'!$A$6:$A$257,"&gt;="&amp;$A264,'Aceite Virgen Extra'!$B$6:$B$257,"&lt;="&amp;$B264)</f>
        <v>4.5999999999999996</v>
      </c>
      <c r="BR264" s="4">
        <f>SUMIFS('Aceite Virgen Extra'!BR$6:BR$257,'Aceite Virgen Extra'!$A$6:$A$257,"&gt;="&amp;$A264,'Aceite Virgen Extra'!$B$6:$B$257,"&lt;="&amp;$B264)</f>
        <v>12.54</v>
      </c>
      <c r="BV264" s="4">
        <f>SUMIFS('Aceite Virgen Extra'!BV$6:BV$257,'Aceite Virgen Extra'!$A$6:$A$257,"&gt;="&amp;$A264,'Aceite Virgen Extra'!$B$6:$B$257,"&lt;="&amp;$B264)</f>
        <v>9.11</v>
      </c>
      <c r="BW264" s="4">
        <f>SUMIFS('Aceite Virgen Extra'!BW$6:BW$257,'Aceite Virgen Extra'!$A$6:$A$257,"&gt;="&amp;$A264,'Aceite Virgen Extra'!$B$6:$B$257,"&lt;="&amp;$B264)</f>
        <v>17.54</v>
      </c>
      <c r="BX264" s="4">
        <f>SUMIFS('Aceite Virgen Extra'!BX$6:BX$257,'Aceite Virgen Extra'!$A$6:$A$257,"&gt;="&amp;$A264,'Aceite Virgen Extra'!$B$6:$B$257,"&lt;="&amp;$B264)</f>
        <v>5.9999999999999991</v>
      </c>
      <c r="BY264" s="4">
        <f>SUMIFS('Aceite Virgen Extra'!BY$6:BY$257,'Aceite Virgen Extra'!$A$6:$A$257,"&gt;="&amp;$A264,'Aceite Virgen Extra'!$B$6:$B$257,"&lt;="&amp;$B264)</f>
        <v>7.55</v>
      </c>
      <c r="CC264" s="4">
        <f>SUMIFS('Aceite Virgen Extra'!CC$6:CC$257,'Aceite Virgen Extra'!$A$6:$A$257,"&gt;="&amp;$A264,'Aceite Virgen Extra'!$B$6:$B$257,"&lt;="&amp;$B264)</f>
        <v>10.840000000000002</v>
      </c>
      <c r="CD264" s="4">
        <f>SUMIFS('Aceite Virgen Extra'!CD$6:CD$257,'Aceite Virgen Extra'!$A$6:$A$257,"&gt;="&amp;$A264,'Aceite Virgen Extra'!$B$6:$B$257,"&lt;="&amp;$B264)</f>
        <v>21.060000000000002</v>
      </c>
      <c r="CE264" s="4">
        <f>SUMIFS('Aceite Virgen Extra'!CE$6:CE$257,'Aceite Virgen Extra'!$A$6:$A$257,"&gt;="&amp;$A264,'Aceite Virgen Extra'!$B$6:$B$257,"&lt;="&amp;$B264)</f>
        <v>6.75</v>
      </c>
      <c r="CF264" s="4">
        <f>SUMIFS('Aceite Virgen Extra'!CF$6:CF$257,'Aceite Virgen Extra'!$A$6:$A$257,"&gt;="&amp;$A264,'Aceite Virgen Extra'!$B$6:$B$257,"&lt;="&amp;$B264)</f>
        <v>7.1</v>
      </c>
      <c r="CJ264" s="4">
        <f>SUMIFS('Aceite Virgen Extra'!CJ$6:CJ$257,'Aceite Virgen Extra'!$A$6:$A$257,"&gt;="&amp;$A264,'Aceite Virgen Extra'!$B$6:$B$257,"&lt;="&amp;$B264)</f>
        <v>14.06</v>
      </c>
      <c r="CK264" s="4">
        <f>SUMIFS('Aceite Virgen Extra'!CK$6:CK$257,'Aceite Virgen Extra'!$A$6:$A$257,"&gt;="&amp;$A264,'Aceite Virgen Extra'!$B$6:$B$257,"&lt;="&amp;$B264)</f>
        <v>27.25</v>
      </c>
      <c r="CL264" s="4">
        <f>SUMIFS('Aceite Virgen Extra'!CL$6:CL$257,'Aceite Virgen Extra'!$A$6:$A$257,"&gt;="&amp;$A264,'Aceite Virgen Extra'!$B$6:$B$257,"&lt;="&amp;$B264)</f>
        <v>8.0400000000000009</v>
      </c>
      <c r="CM264" s="4">
        <f>SUMIFS('Aceite Virgen Extra'!CM$6:CM$257,'Aceite Virgen Extra'!$A$6:$A$257,"&gt;="&amp;$A264,'Aceite Virgen Extra'!$B$6:$B$257,"&lt;="&amp;$B264)</f>
        <v>11.77</v>
      </c>
      <c r="CQ264" s="4">
        <f>SUMIFS('Aceite Virgen Extra'!CQ$6:CQ$257,'Aceite Virgen Extra'!$A$6:$A$257,"&gt;="&amp;$A264,'Aceite Virgen Extra'!$B$6:$B$257,"&lt;="&amp;$B264)</f>
        <v>11.19</v>
      </c>
      <c r="CR264" s="4">
        <f>SUMIFS('Aceite Virgen Extra'!CR$6:CR$257,'Aceite Virgen Extra'!$A$6:$A$257,"&gt;="&amp;$A264,'Aceite Virgen Extra'!$B$6:$B$257,"&lt;="&amp;$B264)</f>
        <v>23.060000000000002</v>
      </c>
      <c r="CS264" s="4">
        <f>SUMIFS('Aceite Virgen Extra'!CS$6:CS$257,'Aceite Virgen Extra'!$A$6:$A$257,"&gt;="&amp;$A264,'Aceite Virgen Extra'!$B$6:$B$257,"&lt;="&amp;$B264)</f>
        <v>5.12</v>
      </c>
      <c r="CT264" s="4">
        <f>SUMIFS('Aceite Virgen Extra'!CT$6:CT$257,'Aceite Virgen Extra'!$A$6:$A$257,"&gt;="&amp;$A264,'Aceite Virgen Extra'!$B$6:$B$257,"&lt;="&amp;$B264)</f>
        <v>9.7800000000000011</v>
      </c>
      <c r="CX264" s="4">
        <f>SUMIFS('Aceite Virgen Extra'!CX$6:CX$257,'Aceite Virgen Extra'!$A$6:$A$257,"&gt;="&amp;$A264,'Aceite Virgen Extra'!$B$6:$B$257,"&lt;="&amp;$B264)</f>
        <v>7.55</v>
      </c>
      <c r="CY264" s="4">
        <f>SUMIFS('Aceite Virgen Extra'!CY$6:CY$257,'Aceite Virgen Extra'!$A$6:$A$257,"&gt;="&amp;$A264,'Aceite Virgen Extra'!$B$6:$B$257,"&lt;="&amp;$B264)</f>
        <v>18.559999999999999</v>
      </c>
      <c r="CZ264" s="4">
        <f>SUMIFS('Aceite Virgen Extra'!CZ$6:CZ$257,'Aceite Virgen Extra'!$A$6:$A$257,"&gt;="&amp;$A264,'Aceite Virgen Extra'!$B$6:$B$257,"&lt;="&amp;$B264)</f>
        <v>2.76</v>
      </c>
      <c r="DA264" s="4">
        <f>SUMIFS('Aceite Virgen Extra'!DA$6:DA$257,'Aceite Virgen Extra'!$A$6:$A$257,"&gt;="&amp;$A264,'Aceite Virgen Extra'!$B$6:$B$257,"&lt;="&amp;$B264)</f>
        <v>8.2100000000000009</v>
      </c>
      <c r="DE264" s="4">
        <f>SUMIFS('Aceite Virgen Extra'!DE$6:DE$257,'Aceite Virgen Extra'!$A$6:$A$257,"&gt;="&amp;$A264,'Aceite Virgen Extra'!$B$6:$B$257,"&lt;="&amp;$B264)</f>
        <v>5.96</v>
      </c>
      <c r="DF264" s="4">
        <f>SUMIFS('Aceite Virgen Extra'!DF$6:DF$257,'Aceite Virgen Extra'!$A$6:$A$257,"&gt;="&amp;$A264,'Aceite Virgen Extra'!$B$6:$B$257,"&lt;="&amp;$B264)</f>
        <v>11.89</v>
      </c>
      <c r="DG264" s="4">
        <f>SUMIFS('Aceite Virgen Extra'!DG$6:DG$257,'Aceite Virgen Extra'!$A$6:$A$257,"&gt;="&amp;$A264,'Aceite Virgen Extra'!$B$6:$B$257,"&lt;="&amp;$B264)</f>
        <v>2.1399999999999997</v>
      </c>
      <c r="DH264" s="4">
        <f>SUMIFS('Aceite Virgen Extra'!DH$6:DH$257,'Aceite Virgen Extra'!$A$6:$A$257,"&gt;="&amp;$A264,'Aceite Virgen Extra'!$B$6:$B$257,"&lt;="&amp;$B264)</f>
        <v>9.91</v>
      </c>
      <c r="DL264" s="4">
        <f>SUMIFS('Aceite Virgen Extra'!DL$6:DL$257,'Aceite Virgen Extra'!$A$6:$A$257,"&gt;="&amp;$A264,'Aceite Virgen Extra'!$B$6:$B$257,"&lt;="&amp;$B264)</f>
        <v>6.2200000000000006</v>
      </c>
      <c r="DM264" s="4">
        <f>SUMIFS('Aceite Virgen Extra'!DM$6:DM$257,'Aceite Virgen Extra'!$A$6:$A$257,"&gt;="&amp;$A264,'Aceite Virgen Extra'!$B$6:$B$257,"&lt;="&amp;$B264)</f>
        <v>9.6100000000000012</v>
      </c>
      <c r="DN264" s="4">
        <f>SUMIFS('Aceite Virgen Extra'!DN$6:DN$257,'Aceite Virgen Extra'!$A$6:$A$257,"&gt;="&amp;$A264,'Aceite Virgen Extra'!$B$6:$B$257,"&lt;="&amp;$B264)</f>
        <v>2.99</v>
      </c>
      <c r="DO264" s="4">
        <f>SUMIFS('Aceite Virgen Extra'!DO$6:DO$257,'Aceite Virgen Extra'!$A$6:$A$257,"&gt;="&amp;$A264,'Aceite Virgen Extra'!$B$6:$B$257,"&lt;="&amp;$B264)</f>
        <v>12.62</v>
      </c>
      <c r="DS264" s="4">
        <f>SUMIFS('Aceite Virgen Extra'!DS$6:DS$257,'Aceite Virgen Extra'!$A$6:$A$257,"&gt;="&amp;$A264,'Aceite Virgen Extra'!$B$6:$B$257,"&lt;="&amp;$B264)</f>
        <v>7.080000000000001</v>
      </c>
      <c r="DT264" s="4">
        <f>SUMIFS('Aceite Virgen Extra'!DT$6:DT$257,'Aceite Virgen Extra'!$A$6:$A$257,"&gt;="&amp;$A264,'Aceite Virgen Extra'!$B$6:$B$257,"&lt;="&amp;$B264)</f>
        <v>9.61</v>
      </c>
      <c r="DU264" s="4">
        <f>SUMIFS('Aceite Virgen Extra'!DU$6:DU$257,'Aceite Virgen Extra'!$A$6:$A$257,"&gt;="&amp;$A264,'Aceite Virgen Extra'!$B$6:$B$257,"&lt;="&amp;$B264)</f>
        <v>3.1799999999999997</v>
      </c>
      <c r="DV264" s="4">
        <f>SUMIFS('Aceite Virgen Extra'!DV$6:DV$257,'Aceite Virgen Extra'!$A$6:$A$257,"&gt;="&amp;$A264,'Aceite Virgen Extra'!$B$6:$B$257,"&lt;="&amp;$B264)</f>
        <v>15.38</v>
      </c>
      <c r="DZ264" s="4">
        <f>SUMIFS('Aceite Virgen Extra'!DZ$6:DZ$257,'Aceite Virgen Extra'!$A$6:$A$257,"&gt;="&amp;$A264,'Aceite Virgen Extra'!$B$6:$B$257,"&lt;="&amp;$B264)</f>
        <v>2.36</v>
      </c>
      <c r="EA264" s="4">
        <f>SUMIFS('Aceite Virgen Extra'!EA$6:EA$257,'Aceite Virgen Extra'!$A$6:$A$257,"&gt;="&amp;$A264,'Aceite Virgen Extra'!$B$6:$B$257,"&lt;="&amp;$B264)</f>
        <v>1.99</v>
      </c>
      <c r="EB264" s="4">
        <f>SUMIFS('Aceite Virgen Extra'!EB$6:EB$257,'Aceite Virgen Extra'!$A$6:$A$257,"&gt;="&amp;$A264,'Aceite Virgen Extra'!$B$6:$B$257,"&lt;="&amp;$B264)</f>
        <v>1.08</v>
      </c>
      <c r="EC264" s="4">
        <f>SUMIFS('Aceite Virgen Extra'!EC$6:EC$257,'Aceite Virgen Extra'!$A$6:$A$257,"&gt;="&amp;$A264,'Aceite Virgen Extra'!$B$6:$B$257,"&lt;="&amp;$B264)</f>
        <v>7.1000000000000005</v>
      </c>
      <c r="EG264" s="4">
        <f>SUMIFS('Aceite Virgen Extra'!EG$6:EG$257,'Aceite Virgen Extra'!$A$6:$A$257,"&gt;="&amp;$A264,'Aceite Virgen Extra'!$B$6:$B$257,"&lt;="&amp;$B264)</f>
        <v>2.86</v>
      </c>
      <c r="EH264" s="4">
        <f>SUMIFS('Aceite Virgen Extra'!EH$6:EH$257,'Aceite Virgen Extra'!$A$6:$A$257,"&gt;="&amp;$A264,'Aceite Virgen Extra'!$B$6:$B$257,"&lt;="&amp;$B264)</f>
        <v>0.91999999999999993</v>
      </c>
      <c r="EI264" s="4">
        <f>SUMIFS('Aceite Virgen Extra'!EI$6:EI$257,'Aceite Virgen Extra'!$A$6:$A$257,"&gt;="&amp;$A264,'Aceite Virgen Extra'!$B$6:$B$257,"&lt;="&amp;$B264)</f>
        <v>4.16</v>
      </c>
      <c r="EJ264" s="4">
        <f>SUMIFS('Aceite Virgen Extra'!EJ$6:EJ$257,'Aceite Virgen Extra'!$A$6:$A$257,"&gt;="&amp;$A264,'Aceite Virgen Extra'!$B$6:$B$257,"&lt;="&amp;$B264)</f>
        <v>3.17</v>
      </c>
      <c r="EN264" s="4">
        <f>SUMIFS('Aceite Virgen Extra'!EN$6:EN$257,'Aceite Virgen Extra'!$A$6:$A$257,"&gt;="&amp;$A264,'Aceite Virgen Extra'!$B$6:$B$257,"&lt;="&amp;$B264)</f>
        <v>2.69</v>
      </c>
      <c r="EO264" s="4">
        <f>SUMIFS('Aceite Virgen Extra'!EO$6:EO$257,'Aceite Virgen Extra'!$A$6:$A$257,"&gt;="&amp;$A264,'Aceite Virgen Extra'!$B$6:$B$257,"&lt;="&amp;$B264)</f>
        <v>0.17</v>
      </c>
      <c r="EP264" s="4">
        <f>SUMIFS('Aceite Virgen Extra'!EP$6:EP$257,'Aceite Virgen Extra'!$A$6:$A$257,"&gt;="&amp;$A264,'Aceite Virgen Extra'!$B$6:$B$257,"&lt;="&amp;$B264)</f>
        <v>3.28</v>
      </c>
      <c r="EQ264" s="4">
        <f>SUMIFS('Aceite Virgen Extra'!EQ$6:EQ$257,'Aceite Virgen Extra'!$A$6:$A$257,"&gt;="&amp;$A264,'Aceite Virgen Extra'!$B$6:$B$257,"&lt;="&amp;$B264)</f>
        <v>6.86</v>
      </c>
      <c r="EU264" s="4">
        <f>SUMIFS('Aceite Virgen Extra'!EU$6:EU$257,'Aceite Virgen Extra'!$A$6:$A$257,"&gt;="&amp;$A264,'Aceite Virgen Extra'!$B$6:$B$257,"&lt;="&amp;$B264)</f>
        <v>2.2600000000000002</v>
      </c>
      <c r="EV264" s="4">
        <f>SUMIFS('Aceite Virgen Extra'!EV$6:EV$257,'Aceite Virgen Extra'!$A$6:$A$257,"&gt;="&amp;$A264,'Aceite Virgen Extra'!$B$6:$B$257,"&lt;="&amp;$B264)</f>
        <v>3.5</v>
      </c>
      <c r="EW264" s="4">
        <f>SUMIFS('Aceite Virgen Extra'!EW$6:EW$257,'Aceite Virgen Extra'!$A$6:$A$257,"&gt;="&amp;$A264,'Aceite Virgen Extra'!$B$6:$B$257,"&lt;="&amp;$B264)</f>
        <v>0.69000000000000006</v>
      </c>
      <c r="EX264" s="4">
        <f>SUMIFS('Aceite Virgen Extra'!EX$6:EX$257,'Aceite Virgen Extra'!$A$6:$A$257,"&gt;="&amp;$A264,'Aceite Virgen Extra'!$B$6:$B$257,"&lt;="&amp;$B264)</f>
        <v>6.26</v>
      </c>
      <c r="FB264" s="4">
        <f>SUMIFS('Aceite Virgen Extra'!FB$6:FB$257,'Aceite Virgen Extra'!$A$6:$A$257,"&gt;="&amp;$A264,'Aceite Virgen Extra'!$B$6:$B$257,"&lt;="&amp;$B264)</f>
        <v>2.87</v>
      </c>
      <c r="FC264" s="4">
        <f>SUMIFS('Aceite Virgen Extra'!FC$6:FC$257,'Aceite Virgen Extra'!$A$6:$A$257,"&gt;="&amp;$A264,'Aceite Virgen Extra'!$B$6:$B$257,"&lt;="&amp;$B264)</f>
        <v>3.42</v>
      </c>
      <c r="FD264" s="4">
        <f>SUMIFS('Aceite Virgen Extra'!FD$6:FD$257,'Aceite Virgen Extra'!$A$6:$A$257,"&gt;="&amp;$A264,'Aceite Virgen Extra'!$B$6:$B$257,"&lt;="&amp;$B264)</f>
        <v>0.76999999999999991</v>
      </c>
      <c r="FE264" s="4">
        <f>SUMIFS('Aceite Virgen Extra'!FE$6:FE$257,'Aceite Virgen Extra'!$A$6:$A$257,"&gt;="&amp;$A264,'Aceite Virgen Extra'!$B$6:$B$257,"&lt;="&amp;$B264)</f>
        <v>9.52</v>
      </c>
      <c r="FI264" s="4">
        <f>SUMIFS('Aceite Virgen Extra'!FI$6:FI$257,'Aceite Virgen Extra'!$A$6:$A$257,"&gt;="&amp;$A264,'Aceite Virgen Extra'!$B$6:$B$257,"&lt;="&amp;$B264)</f>
        <v>3.3899999999999997</v>
      </c>
      <c r="FJ264" s="4">
        <f>SUMIFS('Aceite Virgen Extra'!FJ$6:FJ$257,'Aceite Virgen Extra'!$A$6:$A$257,"&gt;="&amp;$A264,'Aceite Virgen Extra'!$B$6:$B$257,"&lt;="&amp;$B264)</f>
        <v>3.12</v>
      </c>
      <c r="FK264" s="4">
        <f>SUMIFS('Aceite Virgen Extra'!FK$6:FK$257,'Aceite Virgen Extra'!$A$6:$A$257,"&gt;="&amp;$A264,'Aceite Virgen Extra'!$B$6:$B$257,"&lt;="&amp;$B264)</f>
        <v>2.61</v>
      </c>
      <c r="FL264" s="4">
        <f>SUMIFS('Aceite Virgen Extra'!FL$6:FL$257,'Aceite Virgen Extra'!$A$6:$A$257,"&gt;="&amp;$A264,'Aceite Virgen Extra'!$B$6:$B$257,"&lt;="&amp;$B264)</f>
        <v>9.02</v>
      </c>
      <c r="FP264" s="4">
        <f>SUMIFS('Aceite Virgen Extra'!FP$6:FP$257,'Aceite Virgen Extra'!$A$6:$A$257,"&gt;="&amp;$A264,'Aceite Virgen Extra'!$B$6:$B$257,"&lt;="&amp;$B264)</f>
        <v>1.9999999999999998</v>
      </c>
      <c r="FQ264" s="4">
        <f>SUMIFS('Aceite Virgen Extra'!FQ$6:FQ$257,'Aceite Virgen Extra'!$A$6:$A$257,"&gt;="&amp;$A264,'Aceite Virgen Extra'!$B$6:$B$257,"&lt;="&amp;$B264)</f>
        <v>0.42000000000000004</v>
      </c>
      <c r="FR264" s="4">
        <f>SUMIFS('Aceite Virgen Extra'!FR$6:FR$257,'Aceite Virgen Extra'!$A$6:$A$257,"&gt;="&amp;$A264,'Aceite Virgen Extra'!$B$6:$B$257,"&lt;="&amp;$B264)</f>
        <v>0.74</v>
      </c>
      <c r="FS264" s="4">
        <f>SUMIFS('Aceite Virgen Extra'!FS$6:FS$257,'Aceite Virgen Extra'!$A$6:$A$257,"&gt;="&amp;$A264,'Aceite Virgen Extra'!$B$6:$B$257,"&lt;="&amp;$B264)</f>
        <v>7.1099999999999994</v>
      </c>
      <c r="FW264" s="4">
        <f>SUMIFS('Aceite Virgen Extra'!FW$6:FW$257,'Aceite Virgen Extra'!$A$6:$A$257,"&gt;="&amp;$A264,'Aceite Virgen Extra'!$B$6:$B$257,"&lt;="&amp;$B264)</f>
        <v>0.93</v>
      </c>
      <c r="FX264" s="4">
        <f>SUMIFS('Aceite Virgen Extra'!FX$6:FX$257,'Aceite Virgen Extra'!$A$6:$A$257,"&gt;="&amp;$A264,'Aceite Virgen Extra'!$B$6:$B$257,"&lt;="&amp;$B264)</f>
        <v>0.65</v>
      </c>
      <c r="FY264" s="4">
        <f>SUMIFS('Aceite Virgen Extra'!FY$6:FY$257,'Aceite Virgen Extra'!$A$6:$A$257,"&gt;="&amp;$A264,'Aceite Virgen Extra'!$B$6:$B$257,"&lt;="&amp;$B264)</f>
        <v>0.66999999999999993</v>
      </c>
      <c r="FZ264" s="4">
        <f>SUMIFS('Aceite Virgen Extra'!FZ$6:FZ$257,'Aceite Virgen Extra'!$A$6:$A$257,"&gt;="&amp;$A264,'Aceite Virgen Extra'!$B$6:$B$257,"&lt;="&amp;$B264)</f>
        <v>2.9</v>
      </c>
      <c r="GD264" s="4">
        <f>SUMIFS('Aceite Virgen Extra'!GD$6:GD$257,'Aceite Virgen Extra'!$A$6:$A$257,"&gt;="&amp;$A264,'Aceite Virgen Extra'!$B$6:$B$257,"&lt;="&amp;$B264)</f>
        <v>1.01</v>
      </c>
      <c r="GE264" s="4">
        <f>SUMIFS('Aceite Virgen Extra'!GE$6:GE$257,'Aceite Virgen Extra'!$A$6:$A$257,"&gt;="&amp;$A264,'Aceite Virgen Extra'!$B$6:$B$257,"&lt;="&amp;$B264)</f>
        <v>1.2000000000000002</v>
      </c>
      <c r="GF264" s="4">
        <f>SUMIFS('Aceite Virgen Extra'!GF$6:GF$257,'Aceite Virgen Extra'!$A$6:$A$257,"&gt;="&amp;$A264,'Aceite Virgen Extra'!$B$6:$B$257,"&lt;="&amp;$B264)</f>
        <v>0.66</v>
      </c>
      <c r="GG264" s="4">
        <f>SUMIFS('Aceite Virgen Extra'!GG$6:GG$257,'Aceite Virgen Extra'!$A$6:$A$257,"&gt;="&amp;$A264,'Aceite Virgen Extra'!$B$6:$B$257,"&lt;="&amp;$B264)</f>
        <v>1.83</v>
      </c>
      <c r="GK264" s="4">
        <f>SUMIFS('Aceite Virgen Extra'!GK$6:GK$257,'Aceite Virgen Extra'!$A$6:$A$257,"&gt;="&amp;$A264,'Aceite Virgen Extra'!$B$6:$B$257,"&lt;="&amp;$B264)</f>
        <v>1.31</v>
      </c>
      <c r="GL264" s="4">
        <f>SUMIFS('Aceite Virgen Extra'!GL$6:GL$257,'Aceite Virgen Extra'!$A$6:$A$257,"&gt;="&amp;$A264,'Aceite Virgen Extra'!$B$6:$B$257,"&lt;="&amp;$B264)</f>
        <v>0.82000000000000006</v>
      </c>
      <c r="GM264" s="4">
        <f>SUMIFS('Aceite Virgen Extra'!GM$6:GM$257,'Aceite Virgen Extra'!$A$6:$A$257,"&gt;="&amp;$A264,'Aceite Virgen Extra'!$B$6:$B$257,"&lt;="&amp;$B264)</f>
        <v>1.1599999999999999</v>
      </c>
      <c r="GN264" s="4">
        <f>SUMIFS('Aceite Virgen Extra'!GN$6:GN$257,'Aceite Virgen Extra'!$A$6:$A$257,"&gt;="&amp;$A264,'Aceite Virgen Extra'!$B$6:$B$257,"&lt;="&amp;$B264)</f>
        <v>1.8</v>
      </c>
      <c r="GR264" s="4">
        <f>SUMIFS('Aceite Virgen Extra'!GR$6:GR$257,'Aceite Virgen Extra'!$A$6:$A$257,"&gt;="&amp;$A264,'Aceite Virgen Extra'!$B$6:$B$257,"&lt;="&amp;$B264)</f>
        <v>1.6400000000000001</v>
      </c>
      <c r="GS264" s="4">
        <f>SUMIFS('Aceite Virgen Extra'!GS$6:GS$257,'Aceite Virgen Extra'!$A$6:$A$257,"&gt;="&amp;$A264,'Aceite Virgen Extra'!$B$6:$B$257,"&lt;="&amp;$B264)</f>
        <v>0.66999999999999993</v>
      </c>
      <c r="GT264" s="4">
        <f>SUMIFS('Aceite Virgen Extra'!GT$6:GT$257,'Aceite Virgen Extra'!$A$6:$A$257,"&gt;="&amp;$A264,'Aceite Virgen Extra'!$B$6:$B$257,"&lt;="&amp;$B264)</f>
        <v>1.1499999999999999</v>
      </c>
      <c r="GU264" s="4">
        <f>SUMIFS('Aceite Virgen Extra'!GU$6:GU$257,'Aceite Virgen Extra'!$A$6:$A$257,"&gt;="&amp;$A264,'Aceite Virgen Extra'!$B$6:$B$257,"&lt;="&amp;$B264)</f>
        <v>5.34</v>
      </c>
      <c r="GY264" s="4">
        <f>SUMIFS('Aceite Virgen Extra'!GY$6:GY$257,'Aceite Virgen Extra'!$A$6:$A$257,"&gt;="&amp;$A264,'Aceite Virgen Extra'!$B$6:$B$257,"&lt;="&amp;$B264)</f>
        <v>1.45</v>
      </c>
      <c r="GZ264" s="4">
        <f>SUMIFS('Aceite Virgen Extra'!GZ$6:GZ$257,'Aceite Virgen Extra'!$A$6:$A$257,"&gt;="&amp;$A264,'Aceite Virgen Extra'!$B$6:$B$257,"&lt;="&amp;$B264)</f>
        <v>1.2799999999999998</v>
      </c>
      <c r="HA264" s="4">
        <f>SUMIFS('Aceite Virgen Extra'!HA$6:HA$257,'Aceite Virgen Extra'!$A$6:$A$257,"&gt;="&amp;$A264,'Aceite Virgen Extra'!$B$6:$B$257,"&lt;="&amp;$B264)</f>
        <v>1.5499999999999998</v>
      </c>
      <c r="HB264" s="4">
        <f>SUMIFS('Aceite Virgen Extra'!HB$6:HB$257,'Aceite Virgen Extra'!$A$6:$A$257,"&gt;="&amp;$A264,'Aceite Virgen Extra'!$B$6:$B$257,"&lt;="&amp;$B264)</f>
        <v>1.08</v>
      </c>
      <c r="HF264" s="4">
        <f>SUMIFS('Aceite Virgen Extra'!HF$6:HF$257,'Aceite Virgen Extra'!$A$6:$A$257,"&gt;="&amp;$A264,'Aceite Virgen Extra'!$B$6:$B$257,"&lt;="&amp;$B264)</f>
        <v>1.7</v>
      </c>
      <c r="HG264" s="4">
        <f>SUMIFS('Aceite Virgen Extra'!HG$6:HG$257,'Aceite Virgen Extra'!$A$6:$A$257,"&gt;="&amp;$A264,'Aceite Virgen Extra'!$B$6:$B$257,"&lt;="&amp;$B264)</f>
        <v>2.77</v>
      </c>
      <c r="HH264" s="4">
        <f>SUMIFS('Aceite Virgen Extra'!HH$6:HH$257,'Aceite Virgen Extra'!$A$6:$A$257,"&gt;="&amp;$A264,'Aceite Virgen Extra'!$B$6:$B$257,"&lt;="&amp;$B264)</f>
        <v>1.25</v>
      </c>
      <c r="HI264" s="4">
        <f>SUMIFS('Aceite Virgen Extra'!HI$6:HI$257,'Aceite Virgen Extra'!$A$6:$A$257,"&gt;="&amp;$A264,'Aceite Virgen Extra'!$B$6:$B$257,"&lt;="&amp;$B264)</f>
        <v>1.74</v>
      </c>
      <c r="HM264" s="4">
        <f>SUMIFS('Aceite Virgen Extra'!HM$6:HM$257,'Aceite Virgen Extra'!$A$6:$A$257,"&gt;="&amp;$A264,'Aceite Virgen Extra'!$B$6:$B$257,"&lt;="&amp;$B264)</f>
        <v>1.85</v>
      </c>
      <c r="HN264" s="4">
        <f>SUMIFS('Aceite Virgen Extra'!HN$6:HN$257,'Aceite Virgen Extra'!$A$6:$A$257,"&gt;="&amp;$A264,'Aceite Virgen Extra'!$B$6:$B$257,"&lt;="&amp;$B264)</f>
        <v>1.3599999999999999</v>
      </c>
      <c r="HO264" s="4">
        <f>SUMIFS('Aceite Virgen Extra'!HO$6:HO$257,'Aceite Virgen Extra'!$A$6:$A$257,"&gt;="&amp;$A264,'Aceite Virgen Extra'!$B$6:$B$257,"&lt;="&amp;$B264)</f>
        <v>1.06</v>
      </c>
      <c r="HP264" s="4">
        <f>SUMIFS('Aceite Virgen Extra'!HP$6:HP$257,'Aceite Virgen Extra'!$A$6:$A$257,"&gt;="&amp;$A264,'Aceite Virgen Extra'!$B$6:$B$257,"&lt;="&amp;$B264)</f>
        <v>6.6100000000000012</v>
      </c>
      <c r="HT264" s="4">
        <f>SUMIFS('Aceite Virgen Extra'!HT$6:HT$257,'Aceite Virgen Extra'!$A$6:$A$257,"&gt;="&amp;$A264,'Aceite Virgen Extra'!$B$6:$B$257,"&lt;="&amp;$B264)</f>
        <v>2.4700000000000002</v>
      </c>
      <c r="HU264" s="4">
        <f>SUMIFS('Aceite Virgen Extra'!HU$6:HU$257,'Aceite Virgen Extra'!$A$6:$A$257,"&gt;="&amp;$A264,'Aceite Virgen Extra'!$B$6:$B$257,"&lt;="&amp;$B264)</f>
        <v>2.8499999999999996</v>
      </c>
      <c r="HV264" s="4">
        <f>SUMIFS('Aceite Virgen Extra'!HV$6:HV$257,'Aceite Virgen Extra'!$A$6:$A$257,"&gt;="&amp;$A264,'Aceite Virgen Extra'!$B$6:$B$257,"&lt;="&amp;$B264)</f>
        <v>0.88000000000000012</v>
      </c>
      <c r="HW264" s="4">
        <f>SUMIFS('Aceite Virgen Extra'!HW$6:HW$257,'Aceite Virgen Extra'!$A$6:$A$257,"&gt;="&amp;$A264,'Aceite Virgen Extra'!$B$6:$B$257,"&lt;="&amp;$B264)</f>
        <v>8.66</v>
      </c>
      <c r="HZ264"/>
      <c r="IA264" s="4">
        <f>SUMIFS('Aceite Virgen Extra'!IA$6:IA$257,'Aceite Virgen Extra'!$A$6:$A$257,"&gt;="&amp;$A264,'Aceite Virgen Extra'!$B$6:$B$257,"&lt;="&amp;$B264)</f>
        <v>1.8</v>
      </c>
      <c r="IB264" s="4">
        <f>SUMIFS('Aceite Virgen Extra'!IB$6:IB$257,'Aceite Virgen Extra'!$A$6:$A$257,"&gt;="&amp;$A264,'Aceite Virgen Extra'!$B$6:$B$257,"&lt;="&amp;$B264)</f>
        <v>1.67</v>
      </c>
      <c r="IC264" s="4">
        <f>SUMIFS('Aceite Virgen Extra'!IC$6:IC$257,'Aceite Virgen Extra'!$A$6:$A$257,"&gt;="&amp;$A264,'Aceite Virgen Extra'!$B$6:$B$257,"&lt;="&amp;$B264)</f>
        <v>1.6400000000000001</v>
      </c>
      <c r="ID264" s="4">
        <f>SUMIFS('Aceite Virgen Extra'!ID$6:ID$257,'Aceite Virgen Extra'!$A$6:$A$257,"&gt;="&amp;$A264,'Aceite Virgen Extra'!$B$6:$B$257,"&lt;="&amp;$B264)</f>
        <v>1.69</v>
      </c>
      <c r="IH264" s="4">
        <f>SUMIFS('Aceite Virgen Extra'!IH$6:IH$257,'Aceite Virgen Extra'!$A$6:$A$257,"&gt;="&amp;$A264,'Aceite Virgen Extra'!$B$6:$B$257,"&lt;="&amp;$B264)</f>
        <v>1.1399999999999999</v>
      </c>
      <c r="II264" s="4">
        <f>SUMIFS('Aceite Virgen Extra'!II$6:II$257,'Aceite Virgen Extra'!$A$6:$A$257,"&gt;="&amp;$A264,'Aceite Virgen Extra'!$B$6:$B$257,"&lt;="&amp;$B264)</f>
        <v>0.62000000000000011</v>
      </c>
      <c r="IJ264" s="4">
        <f>SUMIFS('Aceite Virgen Extra'!IJ$6:IJ$257,'Aceite Virgen Extra'!$A$6:$A$257,"&gt;="&amp;$A264,'Aceite Virgen Extra'!$B$6:$B$257,"&lt;="&amp;$B264)</f>
        <v>0.74</v>
      </c>
      <c r="IK264" s="4">
        <f>SUMIFS('Aceite Virgen Extra'!IK$6:IK$257,'Aceite Virgen Extra'!$A$6:$A$257,"&gt;="&amp;$A264,'Aceite Virgen Extra'!$B$6:$B$257,"&lt;="&amp;$B264)</f>
        <v>3.6</v>
      </c>
      <c r="IO264" s="4">
        <f>SUMIFS('Aceite Virgen Extra'!IO$6:IO$257,'Aceite Virgen Extra'!$A$6:$A$257,"&gt;="&amp;$A264,'Aceite Virgen Extra'!$B$6:$B$257,"&lt;="&amp;$B264)</f>
        <v>1.2600000000000002</v>
      </c>
      <c r="IP264" s="4">
        <f>SUMIFS('Aceite Virgen Extra'!IP$6:IP$257,'Aceite Virgen Extra'!$A$6:$A$257,"&gt;="&amp;$A264,'Aceite Virgen Extra'!$B$6:$B$257,"&lt;="&amp;$B264)</f>
        <v>2.08</v>
      </c>
      <c r="IQ264" s="4">
        <f>SUMIFS('Aceite Virgen Extra'!IQ$6:IQ$257,'Aceite Virgen Extra'!$A$6:$A$257,"&gt;="&amp;$A264,'Aceite Virgen Extra'!$B$6:$B$257,"&lt;="&amp;$B264)</f>
        <v>0.5</v>
      </c>
      <c r="IR264" s="4">
        <f>SUMIFS('Aceite Virgen Extra'!IR$6:IR$257,'Aceite Virgen Extra'!$A$6:$A$257,"&gt;="&amp;$A264,'Aceite Virgen Extra'!$B$6:$B$257,"&lt;="&amp;$B264)</f>
        <v>2.0299999999999998</v>
      </c>
      <c r="IV264" s="4">
        <f>SUMIFS('Aceite Virgen Extra'!IV$6:IV$257,'Aceite Virgen Extra'!$A$6:$A$257,"&gt;="&amp;$A264,'Aceite Virgen Extra'!$B$6:$B$257,"&lt;="&amp;$B264)</f>
        <v>0.99</v>
      </c>
      <c r="IW264" s="4">
        <f>SUMIFS('Aceite Virgen Extra'!IW$6:IW$257,'Aceite Virgen Extra'!$A$6:$A$257,"&gt;="&amp;$A264,'Aceite Virgen Extra'!$B$6:$B$257,"&lt;="&amp;$B264)</f>
        <v>1.37</v>
      </c>
      <c r="IX264" s="4">
        <f>SUMIFS('Aceite Virgen Extra'!IX$6:IX$257,'Aceite Virgen Extra'!$A$6:$A$257,"&gt;="&amp;$A264,'Aceite Virgen Extra'!$B$6:$B$257,"&lt;="&amp;$B264)</f>
        <v>0.7</v>
      </c>
      <c r="IY264" s="4">
        <f>SUMIFS('Aceite Virgen Extra'!IY$6:IY$257,'Aceite Virgen Extra'!$A$6:$A$257,"&gt;="&amp;$A264,'Aceite Virgen Extra'!$B$6:$B$257,"&lt;="&amp;$B264)</f>
        <v>0.45</v>
      </c>
      <c r="JB264"/>
      <c r="JC264" s="4">
        <f>SUMIFS('Aceite Virgen Extra'!JC$6:JC$257,'Aceite Virgen Extra'!$A$6:$A$257,"&gt;="&amp;$A264,'Aceite Virgen Extra'!$B$6:$B$257,"&lt;="&amp;$B264)</f>
        <v>1.3699999999999999</v>
      </c>
      <c r="JD264" s="4">
        <f>SUMIFS('Aceite Virgen Extra'!JD$6:JD$257,'Aceite Virgen Extra'!$A$6:$A$257,"&gt;="&amp;$A264,'Aceite Virgen Extra'!$B$6:$B$257,"&lt;="&amp;$B264)</f>
        <v>1.1500000000000001</v>
      </c>
      <c r="JE264" s="4">
        <f>SUMIFS('Aceite Virgen Extra'!JE$6:JE$257,'Aceite Virgen Extra'!$A$6:$A$257,"&gt;="&amp;$A264,'Aceite Virgen Extra'!$B$6:$B$257,"&lt;="&amp;$B264)</f>
        <v>1.2999999999999998</v>
      </c>
      <c r="JF264" s="4">
        <f>SUMIFS('Aceite Virgen Extra'!JF$6:JF$257,'Aceite Virgen Extra'!$A$6:$A$257,"&gt;="&amp;$A264,'Aceite Virgen Extra'!$B$6:$B$257,"&lt;="&amp;$B264)</f>
        <v>1.66</v>
      </c>
      <c r="JJ264" s="4">
        <f>SUMIFS('Aceite Virgen Extra'!JJ$6:JJ$257,'Aceite Virgen Extra'!$A$6:$A$257,"&gt;="&amp;$A264,'Aceite Virgen Extra'!$B$6:$B$257,"&lt;="&amp;$B264)</f>
        <v>1.8900000000000001</v>
      </c>
      <c r="JK264" s="4">
        <f>SUMIFS('Aceite Virgen Extra'!JK$6:JK$257,'Aceite Virgen Extra'!$A$6:$A$257,"&gt;="&amp;$A264,'Aceite Virgen Extra'!$B$6:$B$257,"&lt;="&amp;$B264)</f>
        <v>1.3</v>
      </c>
      <c r="JL264" s="4">
        <f>SUMIFS('Aceite Virgen Extra'!JL$6:JL$257,'Aceite Virgen Extra'!$A$6:$A$257,"&gt;="&amp;$A264,'Aceite Virgen Extra'!$B$6:$B$257,"&lt;="&amp;$B264)</f>
        <v>1.27</v>
      </c>
      <c r="JM264" s="4">
        <f>SUMIFS('Aceite Virgen Extra'!JM$6:JM$257,'Aceite Virgen Extra'!$A$6:$A$257,"&gt;="&amp;$A264,'Aceite Virgen Extra'!$B$6:$B$257,"&lt;="&amp;$B264)</f>
        <v>5.9</v>
      </c>
      <c r="JQ264" s="4">
        <f>SUMIFS('Aceite Virgen Extra'!JQ$6:JQ$257,'Aceite Virgen Extra'!$A$6:$A$257,"&gt;="&amp;$A264,'Aceite Virgen Extra'!$B$6:$B$257,"&lt;="&amp;$B264)</f>
        <v>2.19</v>
      </c>
      <c r="JR264" s="4">
        <f>SUMIFS('Aceite Virgen Extra'!JR$6:JR$257,'Aceite Virgen Extra'!$A$6:$A$257,"&gt;="&amp;$A264,'Aceite Virgen Extra'!$B$6:$B$257,"&lt;="&amp;$B264)</f>
        <v>1.5000000000000002</v>
      </c>
      <c r="JS264" s="4">
        <f>SUMIFS('Aceite Virgen Extra'!JS$6:JS$257,'Aceite Virgen Extra'!$A$6:$A$257,"&gt;="&amp;$A264,'Aceite Virgen Extra'!$B$6:$B$257,"&lt;="&amp;$B264)</f>
        <v>1.42</v>
      </c>
      <c r="JT264" s="4">
        <f>SUMIFS('Aceite Virgen Extra'!JT$6:JT$257,'Aceite Virgen Extra'!$A$6:$A$257,"&gt;="&amp;$A264,'Aceite Virgen Extra'!$B$6:$B$257,"&lt;="&amp;$B264)</f>
        <v>6.78</v>
      </c>
      <c r="JX264" s="4">
        <f>SUMIFS('Aceite Virgen Extra'!JX$6:JX$257,'Aceite Virgen Extra'!$A$6:$A$257,"&gt;="&amp;$A264,'Aceite Virgen Extra'!$B$6:$B$257,"&lt;="&amp;$B264)</f>
        <v>2.12</v>
      </c>
      <c r="JY264" s="4">
        <f>SUMIFS('Aceite Virgen Extra'!JY$6:JY$257,'Aceite Virgen Extra'!$A$6:$A$257,"&gt;="&amp;$A264,'Aceite Virgen Extra'!$B$6:$B$257,"&lt;="&amp;$B264)</f>
        <v>1.94</v>
      </c>
      <c r="JZ264" s="4">
        <f>SUMIFS('Aceite Virgen Extra'!JZ$6:JZ$257,'Aceite Virgen Extra'!$A$6:$A$257,"&gt;="&amp;$A264,'Aceite Virgen Extra'!$B$6:$B$257,"&lt;="&amp;$B264)</f>
        <v>1.6199999999999999</v>
      </c>
      <c r="KA264" s="4">
        <f>SUMIFS('Aceite Virgen Extra'!KA$6:KA$257,'Aceite Virgen Extra'!$A$6:$A$257,"&gt;="&amp;$A264,'Aceite Virgen Extra'!$B$6:$B$257,"&lt;="&amp;$B264)</f>
        <v>4.55</v>
      </c>
      <c r="KE264" s="4">
        <f>SUMIFS('Aceite Virgen Extra'!KE$6:KE$257,'Aceite Virgen Extra'!$A$6:$A$257,"&gt;="&amp;$A264,'Aceite Virgen Extra'!$B$6:$B$257,"&lt;="&amp;$B264)</f>
        <v>1.9000000000000001</v>
      </c>
      <c r="KF264" s="4">
        <f>SUMIFS('Aceite Virgen Extra'!KF$6:KF$257,'Aceite Virgen Extra'!$A$6:$A$257,"&gt;="&amp;$A264,'Aceite Virgen Extra'!$B$6:$B$257,"&lt;="&amp;$B264)</f>
        <v>1.01</v>
      </c>
      <c r="KG264" s="4">
        <f>SUMIFS('Aceite Virgen Extra'!KG$6:KG$257,'Aceite Virgen Extra'!$A$6:$A$257,"&gt;="&amp;$A264,'Aceite Virgen Extra'!$B$6:$B$257,"&lt;="&amp;$B264)</f>
        <v>1.2899999999999998</v>
      </c>
      <c r="KH264" s="4">
        <f>SUMIFS('Aceite Virgen Extra'!KH$6:KH$257,'Aceite Virgen Extra'!$A$6:$A$257,"&gt;="&amp;$A264,'Aceite Virgen Extra'!$B$6:$B$257,"&lt;="&amp;$B264)</f>
        <v>6.34</v>
      </c>
      <c r="KL264" s="4">
        <f>SUMIFS('Aceite Virgen Extra'!KL$6:KL$257,'Aceite Virgen Extra'!$A$6:$A$257,"&gt;="&amp;$A264,'Aceite Virgen Extra'!$B$6:$B$257,"&lt;="&amp;$B264)</f>
        <v>2.4500000000000002</v>
      </c>
      <c r="KM264" s="4">
        <f>SUMIFS('Aceite Virgen Extra'!KM$6:KM$257,'Aceite Virgen Extra'!$A$6:$A$257,"&gt;="&amp;$A264,'Aceite Virgen Extra'!$B$6:$B$257,"&lt;="&amp;$B264)</f>
        <v>2.0499999999999998</v>
      </c>
      <c r="KN264" s="4">
        <f>SUMIFS('Aceite Virgen Extra'!KN$6:KN$257,'Aceite Virgen Extra'!$A$6:$A$257,"&gt;="&amp;$A264,'Aceite Virgen Extra'!$B$6:$B$257,"&lt;="&amp;$B264)</f>
        <v>0.65999999999999992</v>
      </c>
      <c r="KO264" s="4">
        <f>SUMIFS('Aceite Virgen Extra'!KO$6:KO$257,'Aceite Virgen Extra'!$A$6:$A$257,"&gt;="&amp;$A264,'Aceite Virgen Extra'!$B$6:$B$257,"&lt;="&amp;$B264)</f>
        <v>8.56</v>
      </c>
      <c r="KS264" s="4">
        <f>SUMIFS('Aceite Virgen Extra'!KS$6:KS$257,'Aceite Virgen Extra'!$A$6:$A$257,"&gt;="&amp;$A264,'Aceite Virgen Extra'!$B$6:$B$257,"&lt;="&amp;$B264)</f>
        <v>2.4899999999999998</v>
      </c>
      <c r="KT264" s="4">
        <f>SUMIFS('Aceite Virgen Extra'!KT$6:KT$257,'Aceite Virgen Extra'!$A$6:$A$257,"&gt;="&amp;$A264,'Aceite Virgen Extra'!$B$6:$B$257,"&lt;="&amp;$B264)</f>
        <v>1.81</v>
      </c>
      <c r="KU264" s="4">
        <f>SUMIFS('Aceite Virgen Extra'!KU$6:KU$257,'Aceite Virgen Extra'!$A$6:$A$257,"&gt;="&amp;$A264,'Aceite Virgen Extra'!$B$6:$B$257,"&lt;="&amp;$B264)</f>
        <v>1.5100000000000002</v>
      </c>
      <c r="KV264" s="4">
        <f>SUMIFS('Aceite Virgen Extra'!KV$6:KV$257,'Aceite Virgen Extra'!$A$6:$A$257,"&gt;="&amp;$A264,'Aceite Virgen Extra'!$B$6:$B$257,"&lt;="&amp;$B264)</f>
        <v>7.6899999999999995</v>
      </c>
      <c r="KZ264" s="4">
        <f>SUMIFS('Aceite Virgen Extra'!KZ$6:KZ$257,'Aceite Virgen Extra'!$A$6:$A$257,"&gt;="&amp;$A264,'Aceite Virgen Extra'!$B$6:$B$257,"&lt;="&amp;$B264)</f>
        <v>2.1100000000000003</v>
      </c>
      <c r="LA264" s="4">
        <f>SUMIFS('Aceite Virgen Extra'!LA$6:LA$257,'Aceite Virgen Extra'!$A$6:$A$257,"&gt;="&amp;$A264,'Aceite Virgen Extra'!$B$6:$B$257,"&lt;="&amp;$B264)</f>
        <v>0.9</v>
      </c>
      <c r="LB264" s="4">
        <f>SUMIFS('Aceite Virgen Extra'!LB$6:LB$257,'Aceite Virgen Extra'!$A$6:$A$257,"&gt;="&amp;$A264,'Aceite Virgen Extra'!$B$6:$B$257,"&lt;="&amp;$B264)</f>
        <v>1.3</v>
      </c>
      <c r="LC264" s="4">
        <f>SUMIFS('Aceite Virgen Extra'!LC$6:LC$257,'Aceite Virgen Extra'!$A$6:$A$257,"&gt;="&amp;$A264,'Aceite Virgen Extra'!$B$6:$B$257,"&lt;="&amp;$B264)</f>
        <v>7.68</v>
      </c>
      <c r="LG264" s="4">
        <f>SUMIFS('Aceite Virgen Extra'!LG$6:LG$257,'Aceite Virgen Extra'!$A$6:$A$257,"&gt;="&amp;$A264,'Aceite Virgen Extra'!$B$6:$B$257,"&lt;="&amp;$B264)</f>
        <v>2.15</v>
      </c>
      <c r="LH264" s="4">
        <f>SUMIFS('Aceite Virgen Extra'!LH$6:LH$257,'Aceite Virgen Extra'!$A$6:$A$257,"&gt;="&amp;$A264,'Aceite Virgen Extra'!$B$6:$B$257,"&lt;="&amp;$B264)</f>
        <v>1.79</v>
      </c>
      <c r="LI264" s="4">
        <f>SUMIFS('Aceite Virgen Extra'!LI$6:LI$257,'Aceite Virgen Extra'!$A$6:$A$257,"&gt;="&amp;$A264,'Aceite Virgen Extra'!$B$6:$B$257,"&lt;="&amp;$B264)</f>
        <v>0.59</v>
      </c>
      <c r="LJ264" s="4">
        <f>SUMIFS('Aceite Virgen Extra'!LJ$6:LJ$257,'Aceite Virgen Extra'!$A$6:$A$257,"&gt;="&amp;$A264,'Aceite Virgen Extra'!$B$6:$B$257,"&lt;="&amp;$B264)</f>
        <v>8.4499999999999993</v>
      </c>
      <c r="LN264" s="4">
        <f>SUMIFS('Aceite Virgen Extra'!LN$6:LN$257,'Aceite Virgen Extra'!$A$6:$A$257,"&gt;="&amp;$A264,'Aceite Virgen Extra'!$B$6:$B$257,"&lt;="&amp;$B264)</f>
        <v>2.73</v>
      </c>
      <c r="LO264" s="4">
        <f>SUMIFS('Aceite Virgen Extra'!LO$6:LO$257,'Aceite Virgen Extra'!$A$6:$A$257,"&gt;="&amp;$A264,'Aceite Virgen Extra'!$B$6:$B$257,"&lt;="&amp;$B264)</f>
        <v>2.36</v>
      </c>
      <c r="LP264" s="4">
        <f>SUMIFS('Aceite Virgen Extra'!LP$6:LP$257,'Aceite Virgen Extra'!$A$6:$A$257,"&gt;="&amp;$A264,'Aceite Virgen Extra'!$B$6:$B$257,"&lt;="&amp;$B264)</f>
        <v>1.01</v>
      </c>
      <c r="LQ264" s="4">
        <f>SUMIFS('Aceite Virgen Extra'!LQ$6:LQ$257,'Aceite Virgen Extra'!$A$6:$A$257,"&gt;="&amp;$A264,'Aceite Virgen Extra'!$B$6:$B$257,"&lt;="&amp;$B264)</f>
        <v>13.58</v>
      </c>
      <c r="LU264" s="4">
        <f>SUMIFS('Aceite Virgen Extra'!LU$6:LU$257,'Aceite Virgen Extra'!$A$6:$A$257,"&gt;="&amp;$A264,'Aceite Virgen Extra'!$B$6:$B$257,"&lt;="&amp;$B264)</f>
        <v>2.5599999999999996</v>
      </c>
      <c r="LV264" s="4">
        <f>SUMIFS('Aceite Virgen Extra'!LV$6:LV$257,'Aceite Virgen Extra'!$A$6:$A$257,"&gt;="&amp;$A264,'Aceite Virgen Extra'!$B$6:$B$257,"&lt;="&amp;$B264)</f>
        <v>2.96</v>
      </c>
      <c r="LW264" s="4">
        <f>SUMIFS('Aceite Virgen Extra'!LW$6:LW$257,'Aceite Virgen Extra'!$A$6:$A$257,"&gt;="&amp;$A264,'Aceite Virgen Extra'!$B$6:$B$257,"&lt;="&amp;$B264)</f>
        <v>1.8900000000000001</v>
      </c>
      <c r="LX264" s="4">
        <f>SUMIFS('Aceite Virgen Extra'!LX$6:LX$257,'Aceite Virgen Extra'!$A$6:$A$257,"&gt;="&amp;$A264,'Aceite Virgen Extra'!$B$6:$B$257,"&lt;="&amp;$B264)</f>
        <v>5.36</v>
      </c>
      <c r="MB264" s="4">
        <f>SUMIFS('Aceite Virgen Extra'!MB$6:MB$257,'Aceite Virgen Extra'!$A$6:$A$257,"&gt;="&amp;$A264,'Aceite Virgen Extra'!$B$6:$B$257,"&lt;="&amp;$B264)</f>
        <v>6.2399999999999993</v>
      </c>
      <c r="MC264" s="4">
        <f>SUMIFS('Aceite Virgen Extra'!MC$6:MC$257,'Aceite Virgen Extra'!$A$6:$A$257,"&gt;="&amp;$A264,'Aceite Virgen Extra'!$B$6:$B$257,"&lt;="&amp;$B264)</f>
        <v>14.57</v>
      </c>
      <c r="MD264" s="4">
        <f>SUMIFS('Aceite Virgen Extra'!MD$6:MD$257,'Aceite Virgen Extra'!$A$6:$A$257,"&gt;="&amp;$A264,'Aceite Virgen Extra'!$B$6:$B$257,"&lt;="&amp;$B264)</f>
        <v>2</v>
      </c>
      <c r="ME264" s="4">
        <f>SUMIFS('Aceite Virgen Extra'!ME$6:ME$257,'Aceite Virgen Extra'!$A$6:$A$257,"&gt;="&amp;$A264,'Aceite Virgen Extra'!$B$6:$B$257,"&lt;="&amp;$B264)</f>
        <v>7.58</v>
      </c>
      <c r="MI264" s="4">
        <f>SUMIFS('Aceite Virgen Extra'!MI$6:MI$257,'Aceite Virgen Extra'!$A$6:$A$257,"&gt;="&amp;$A264,'Aceite Virgen Extra'!$B$6:$B$257,"&lt;="&amp;$B264)</f>
        <v>8.4799999999999986</v>
      </c>
      <c r="MJ264" s="4">
        <f>SUMIFS('Aceite Virgen Extra'!MJ$6:MJ$257,'Aceite Virgen Extra'!$A$6:$A$257,"&gt;="&amp;$A264,'Aceite Virgen Extra'!$B$6:$B$257,"&lt;="&amp;$B264)</f>
        <v>18</v>
      </c>
      <c r="MK264" s="4">
        <f>SUMIFS('Aceite Virgen Extra'!MK$6:MK$257,'Aceite Virgen Extra'!$A$6:$A$257,"&gt;="&amp;$A264,'Aceite Virgen Extra'!$B$6:$B$257,"&lt;="&amp;$B264)</f>
        <v>2.77</v>
      </c>
      <c r="ML264" s="4">
        <f>SUMIFS('Aceite Virgen Extra'!ML$6:ML$257,'Aceite Virgen Extra'!$A$6:$A$257,"&gt;="&amp;$A264,'Aceite Virgen Extra'!$B$6:$B$257,"&lt;="&amp;$B264)</f>
        <v>12.549999999999999</v>
      </c>
      <c r="MP264" s="4">
        <f>SUMIFS('Aceite Virgen Extra'!MP$6:MP$257,'Aceite Virgen Extra'!$A$6:$A$257,"&gt;="&amp;$A264,'Aceite Virgen Extra'!$B$6:$B$257,"&lt;="&amp;$B264)</f>
        <v>9.5400000000000009</v>
      </c>
      <c r="MQ264" s="4">
        <f>SUMIFS('Aceite Virgen Extra'!MQ$6:MQ$257,'Aceite Virgen Extra'!$A$6:$A$257,"&gt;="&amp;$A264,'Aceite Virgen Extra'!$B$6:$B$257,"&lt;="&amp;$B264)</f>
        <v>21.400000000000002</v>
      </c>
      <c r="MR264" s="4">
        <f>SUMIFS('Aceite Virgen Extra'!MR$6:MR$257,'Aceite Virgen Extra'!$A$6:$A$257,"&gt;="&amp;$A264,'Aceite Virgen Extra'!$B$6:$B$257,"&lt;="&amp;$B264)</f>
        <v>2.9</v>
      </c>
      <c r="MS264" s="4">
        <f>SUMIFS('Aceite Virgen Extra'!MS$6:MS$257,'Aceite Virgen Extra'!$A$6:$A$257,"&gt;="&amp;$A264,'Aceite Virgen Extra'!$B$6:$B$257,"&lt;="&amp;$B264)</f>
        <v>13.88</v>
      </c>
      <c r="MW264" s="4">
        <f>SUMIFS('Aceite Virgen Extra'!MW$6:MW$257,'Aceite Virgen Extra'!$A$6:$A$257,"&gt;="&amp;$A264,'Aceite Virgen Extra'!$B$6:$B$257,"&lt;="&amp;$B264)</f>
        <v>11.33</v>
      </c>
      <c r="MX264" s="4">
        <f>SUMIFS('Aceite Virgen Extra'!MX$6:MX$257,'Aceite Virgen Extra'!$A$6:$A$257,"&gt;="&amp;$A264,'Aceite Virgen Extra'!$B$6:$B$257,"&lt;="&amp;$B264)</f>
        <v>25.2</v>
      </c>
      <c r="MY264" s="4">
        <f>SUMIFS('Aceite Virgen Extra'!MY$6:MY$257,'Aceite Virgen Extra'!$A$6:$A$257,"&gt;="&amp;$A264,'Aceite Virgen Extra'!$B$6:$B$257,"&lt;="&amp;$B264)</f>
        <v>2.7800000000000002</v>
      </c>
      <c r="MZ264" s="4">
        <f>SUMIFS('Aceite Virgen Extra'!MZ$6:MZ$257,'Aceite Virgen Extra'!$A$6:$A$257,"&gt;="&amp;$A264,'Aceite Virgen Extra'!$B$6:$B$257,"&lt;="&amp;$B264)</f>
        <v>16.46</v>
      </c>
      <c r="ND264" s="4">
        <f>SUMIFS('Aceite Virgen Extra'!ND$6:ND$257,'Aceite Virgen Extra'!$A$6:$A$257,"&gt;="&amp;$A264,'Aceite Virgen Extra'!$B$6:$B$257,"&lt;="&amp;$B264)</f>
        <v>10.45</v>
      </c>
      <c r="NE264" s="4">
        <f>SUMIFS('Aceite Virgen Extra'!NE$6:NE$257,'Aceite Virgen Extra'!$A$6:$A$257,"&gt;="&amp;$A264,'Aceite Virgen Extra'!$B$6:$B$257,"&lt;="&amp;$B264)</f>
        <v>23.05</v>
      </c>
      <c r="NF264" s="4">
        <f>SUMIFS('Aceite Virgen Extra'!NF$6:NF$257,'Aceite Virgen Extra'!$A$6:$A$257,"&gt;="&amp;$A264,'Aceite Virgen Extra'!$B$6:$B$257,"&lt;="&amp;$B264)</f>
        <v>4.95</v>
      </c>
      <c r="NG264" s="4">
        <f>SUMIFS('Aceite Virgen Extra'!NG$6:NG$257,'Aceite Virgen Extra'!$A$6:$A$257,"&gt;="&amp;$A264,'Aceite Virgen Extra'!$B$6:$B$257,"&lt;="&amp;$B264)</f>
        <v>8.7100000000000009</v>
      </c>
      <c r="NK264" s="4">
        <f>SUMIFS('Aceite Virgen Extra'!NK$6:NK$257,'Aceite Virgen Extra'!$A$6:$A$257,"&gt;="&amp;$A264,'Aceite Virgen Extra'!$B$6:$B$257,"&lt;="&amp;$B264)</f>
        <v>10.1</v>
      </c>
      <c r="NL264" s="4">
        <f>SUMIFS('Aceite Virgen Extra'!NL$6:NL$257,'Aceite Virgen Extra'!$A$6:$A$257,"&gt;="&amp;$A264,'Aceite Virgen Extra'!$B$6:$B$257,"&lt;="&amp;$B264)</f>
        <v>23.880000000000003</v>
      </c>
      <c r="NM264" s="4">
        <f>SUMIFS('Aceite Virgen Extra'!NM$6:NM$257,'Aceite Virgen Extra'!$A$6:$A$257,"&gt;="&amp;$A264,'Aceite Virgen Extra'!$B$6:$B$257,"&lt;="&amp;$B264)</f>
        <v>5.1000000000000005</v>
      </c>
      <c r="NN264" s="4">
        <f>SUMIFS('Aceite Virgen Extra'!NN$6:NN$257,'Aceite Virgen Extra'!$A$6:$A$257,"&gt;="&amp;$A264,'Aceite Virgen Extra'!$B$6:$B$257,"&lt;="&amp;$B264)</f>
        <v>4.49</v>
      </c>
      <c r="NR264" s="4">
        <f>SUMIFS('Aceite Virgen Extra'!NR$6:NR$257,'Aceite Virgen Extra'!$A$6:$A$257,"&gt;="&amp;$A264,'Aceite Virgen Extra'!$B$6:$B$257,"&lt;="&amp;$B264)</f>
        <v>8.67</v>
      </c>
      <c r="NS264" s="4">
        <f>SUMIFS('Aceite Virgen Extra'!NS$6:NS$257,'Aceite Virgen Extra'!$A$6:$A$257,"&gt;="&amp;$A264,'Aceite Virgen Extra'!$B$6:$B$257,"&lt;="&amp;$B264)</f>
        <v>18.32</v>
      </c>
      <c r="NT264" s="4">
        <f>SUMIFS('Aceite Virgen Extra'!NT$6:NT$257,'Aceite Virgen Extra'!$A$6:$A$257,"&gt;="&amp;$A264,'Aceite Virgen Extra'!$B$6:$B$257,"&lt;="&amp;$B264)</f>
        <v>3.7600000000000002</v>
      </c>
      <c r="NU264" s="4">
        <f>SUMIFS('Aceite Virgen Extra'!NU$6:NU$257,'Aceite Virgen Extra'!$A$6:$A$257,"&gt;="&amp;$A264,'Aceite Virgen Extra'!$B$6:$B$257,"&lt;="&amp;$B264)</f>
        <v>8.27</v>
      </c>
      <c r="NY264" s="4">
        <f>SUMIFS('Aceite Virgen Extra'!NY$6:NY$257,'Aceite Virgen Extra'!$A$6:$A$257,"&gt;="&amp;$A264,'Aceite Virgen Extra'!$B$6:$B$257,"&lt;="&amp;$B264)</f>
        <v>12.879999999999999</v>
      </c>
      <c r="NZ264" s="4">
        <f>SUMIFS('Aceite Virgen Extra'!NZ$6:NZ$257,'Aceite Virgen Extra'!$A$6:$A$257,"&gt;="&amp;$A264,'Aceite Virgen Extra'!$B$6:$B$257,"&lt;="&amp;$B264)</f>
        <v>26.92</v>
      </c>
      <c r="OA264" s="4">
        <f>SUMIFS('Aceite Virgen Extra'!OA$6:OA$257,'Aceite Virgen Extra'!$A$6:$A$257,"&gt;="&amp;$A264,'Aceite Virgen Extra'!$B$6:$B$257,"&lt;="&amp;$B264)</f>
        <v>5.9200000000000008</v>
      </c>
      <c r="OB264" s="4">
        <f>SUMIFS('Aceite Virgen Extra'!OB$6:OB$257,'Aceite Virgen Extra'!$A$6:$A$257,"&gt;="&amp;$A264,'Aceite Virgen Extra'!$B$6:$B$257,"&lt;="&amp;$B264)</f>
        <v>12.86</v>
      </c>
      <c r="OF264" s="4">
        <f>SUMIFS('Aceite Virgen Extra'!OF$6:OF$257,'Aceite Virgen Extra'!$A$6:$A$257,"&gt;="&amp;$A264,'Aceite Virgen Extra'!$B$6:$B$257,"&lt;="&amp;$B264)</f>
        <v>14.48</v>
      </c>
      <c r="OG264" s="4">
        <f>SUMIFS('Aceite Virgen Extra'!OG$6:OG$257,'Aceite Virgen Extra'!$A$6:$A$257,"&gt;="&amp;$A264,'Aceite Virgen Extra'!$B$6:$B$257,"&lt;="&amp;$B264)</f>
        <v>28.87</v>
      </c>
      <c r="OH264" s="4">
        <f>SUMIFS('Aceite Virgen Extra'!OH$6:OH$257,'Aceite Virgen Extra'!$A$6:$A$257,"&gt;="&amp;$A264,'Aceite Virgen Extra'!$B$6:$B$257,"&lt;="&amp;$B264)</f>
        <v>6.8900000000000006</v>
      </c>
      <c r="OI264" s="4">
        <f>SUMIFS('Aceite Virgen Extra'!OI$6:OI$257,'Aceite Virgen Extra'!$A$6:$A$257,"&gt;="&amp;$A264,'Aceite Virgen Extra'!$B$6:$B$257,"&lt;="&amp;$B264)</f>
        <v>13.97</v>
      </c>
      <c r="OM264" s="4">
        <f>SUMIFS('Aceite Virgen Extra'!OM$6:OM$257,'Aceite Virgen Extra'!$A$6:$A$257,"&gt;="&amp;$A264,'Aceite Virgen Extra'!$B$6:$B$257,"&lt;="&amp;$B264)</f>
        <v>10.72</v>
      </c>
      <c r="ON264" s="4">
        <f>SUMIFS('Aceite Virgen Extra'!ON$6:ON$257,'Aceite Virgen Extra'!$A$6:$A$257,"&gt;="&amp;$A264,'Aceite Virgen Extra'!$B$6:$B$257,"&lt;="&amp;$B264)</f>
        <v>26.86</v>
      </c>
      <c r="OO264" s="4">
        <f>SUMIFS('Aceite Virgen Extra'!OO$6:OO$257,'Aceite Virgen Extra'!$A$6:$A$257,"&gt;="&amp;$A264,'Aceite Virgen Extra'!$B$6:$B$257,"&lt;="&amp;$B264)</f>
        <v>4.7</v>
      </c>
      <c r="OP264" s="4">
        <f>SUMIFS('Aceite Virgen Extra'!OP$6:OP$257,'Aceite Virgen Extra'!$A$6:$A$257,"&gt;="&amp;$A264,'Aceite Virgen Extra'!$B$6:$B$257,"&lt;="&amp;$B264)</f>
        <v>8.6399999999999988</v>
      </c>
      <c r="OT264" s="4">
        <f>SUMIFS('Aceite Virgen Extra'!OT$6:OT$257,'Aceite Virgen Extra'!$A$6:$A$257,"&gt;="&amp;$A264,'Aceite Virgen Extra'!$B$6:$B$257,"&lt;="&amp;$B264)</f>
        <v>12.32</v>
      </c>
      <c r="OU264" s="4">
        <f>SUMIFS('Aceite Virgen Extra'!OU$6:OU$257,'Aceite Virgen Extra'!$A$6:$A$257,"&gt;="&amp;$A264,'Aceite Virgen Extra'!$B$6:$B$257,"&lt;="&amp;$B264)</f>
        <v>21.580000000000002</v>
      </c>
      <c r="OV264" s="4">
        <f>SUMIFS('Aceite Virgen Extra'!OV$6:OV$257,'Aceite Virgen Extra'!$A$6:$A$257,"&gt;="&amp;$A264,'Aceite Virgen Extra'!$B$6:$B$257,"&lt;="&amp;$B264)</f>
        <v>8.15</v>
      </c>
      <c r="OW264" s="4">
        <f>SUMIFS('Aceite Virgen Extra'!OW$6:OW$257,'Aceite Virgen Extra'!$A$6:$A$257,"&gt;="&amp;$A264,'Aceite Virgen Extra'!$B$6:$B$257,"&lt;="&amp;$B264)</f>
        <v>16.770000000000003</v>
      </c>
      <c r="PA264" s="4">
        <f>SUMIFS('Aceite Virgen Extra'!PA$6:PA$257,'Aceite Virgen Extra'!$A$6:$A$257,"&gt;="&amp;$A264,'Aceite Virgen Extra'!$B$6:$B$257,"&lt;="&amp;$B264)</f>
        <v>6.29</v>
      </c>
      <c r="PB264" s="4">
        <f>SUMIFS('Aceite Virgen Extra'!PB$6:PB$257,'Aceite Virgen Extra'!$A$6:$A$257,"&gt;="&amp;$A264,'Aceite Virgen Extra'!$B$6:$B$257,"&lt;="&amp;$B264)</f>
        <v>7.2200000000000006</v>
      </c>
      <c r="PC264" s="4">
        <f>SUMIFS('Aceite Virgen Extra'!PC$6:PC$257,'Aceite Virgen Extra'!$A$6:$A$257,"&gt;="&amp;$A264,'Aceite Virgen Extra'!$B$6:$B$257,"&lt;="&amp;$B264)</f>
        <v>6.2299999999999995</v>
      </c>
      <c r="PD264" s="4">
        <f>SUMIFS('Aceite Virgen Extra'!PD$6:PD$257,'Aceite Virgen Extra'!$A$6:$A$257,"&gt;="&amp;$A264,'Aceite Virgen Extra'!$B$6:$B$257,"&lt;="&amp;$B264)</f>
        <v>6.25</v>
      </c>
      <c r="PH264" s="4">
        <f>SUMIFS('Aceite Virgen Extra'!PH$6:PH$257,'Aceite Virgen Extra'!$A$6:$A$257,"&gt;="&amp;$A264,'Aceite Virgen Extra'!$B$6:$B$257,"&lt;="&amp;$B264)</f>
        <v>4.9499999999999993</v>
      </c>
      <c r="PI264" s="4">
        <f>SUMIFS('Aceite Virgen Extra'!PI$6:PI$257,'Aceite Virgen Extra'!$A$6:$A$257,"&gt;="&amp;$A264,'Aceite Virgen Extra'!$B$6:$B$257,"&lt;="&amp;$B264)</f>
        <v>5.8100000000000005</v>
      </c>
      <c r="PJ264" s="4">
        <f>SUMIFS('Aceite Virgen Extra'!PJ$6:PJ$257,'Aceite Virgen Extra'!$A$6:$A$257,"&gt;="&amp;$A264,'Aceite Virgen Extra'!$B$6:$B$257,"&lt;="&amp;$B264)</f>
        <v>4.92</v>
      </c>
      <c r="PK264" s="4">
        <f>SUMIFS('Aceite Virgen Extra'!PK$6:PK$257,'Aceite Virgen Extra'!$A$6:$A$257,"&gt;="&amp;$A264,'Aceite Virgen Extra'!$B$6:$B$257,"&lt;="&amp;$B264)</f>
        <v>5.86</v>
      </c>
      <c r="PO264" s="4">
        <f>SUMIFS('Aceite Virgen Extra'!PO$6:PO$257,'Aceite Virgen Extra'!$A$6:$A$257,"&gt;="&amp;$A264,'Aceite Virgen Extra'!$B$6:$B$257,"&lt;="&amp;$B264)</f>
        <v>5.43</v>
      </c>
      <c r="PP264" s="4">
        <f>SUMIFS('Aceite Virgen Extra'!PP$6:PP$257,'Aceite Virgen Extra'!$A$6:$A$257,"&gt;="&amp;$A264,'Aceite Virgen Extra'!$B$6:$B$257,"&lt;="&amp;$B264)</f>
        <v>4.8699999999999992</v>
      </c>
      <c r="PQ264" s="4">
        <f>SUMIFS('Aceite Virgen Extra'!PQ$6:PQ$257,'Aceite Virgen Extra'!$A$6:$A$257,"&gt;="&amp;$A264,'Aceite Virgen Extra'!$B$6:$B$257,"&lt;="&amp;$B264)</f>
        <v>5.34</v>
      </c>
      <c r="PR264" s="4">
        <f>SUMIFS('Aceite Virgen Extra'!PR$6:PR$257,'Aceite Virgen Extra'!$A$6:$A$257,"&gt;="&amp;$A264,'Aceite Virgen Extra'!$B$6:$B$257,"&lt;="&amp;$B264)</f>
        <v>9.4499999999999993</v>
      </c>
      <c r="PV264" s="4">
        <f>SUMIFS('Aceite Virgen Extra'!PV$6:PV$257,'Aceite Virgen Extra'!$A$6:$A$257,"&gt;="&amp;$A264,'Aceite Virgen Extra'!$B$6:$B$257,"&lt;="&amp;$B264)</f>
        <v>5.48</v>
      </c>
      <c r="PW264" s="4">
        <f>SUMIFS('Aceite Virgen Extra'!PW$6:PW$257,'Aceite Virgen Extra'!$A$6:$A$257,"&gt;="&amp;$A264,'Aceite Virgen Extra'!$B$6:$B$257,"&lt;="&amp;$B264)</f>
        <v>4.49</v>
      </c>
      <c r="PX264" s="4">
        <f>SUMIFS('Aceite Virgen Extra'!PX$6:PX$257,'Aceite Virgen Extra'!$A$6:$A$257,"&gt;="&amp;$A264,'Aceite Virgen Extra'!$B$6:$B$257,"&lt;="&amp;$B264)</f>
        <v>5.6400000000000006</v>
      </c>
      <c r="PY264" s="4">
        <f>SUMIFS('Aceite Virgen Extra'!PY$6:PY$257,'Aceite Virgen Extra'!$A$6:$A$257,"&gt;="&amp;$A264,'Aceite Virgen Extra'!$B$6:$B$257,"&lt;="&amp;$B264)</f>
        <v>9.51</v>
      </c>
      <c r="QC264" s="4">
        <f>SUMIFS('Aceite Virgen Extra'!QC$6:QC$257,'Aceite Virgen Extra'!$A$6:$A$257,"&gt;="&amp;$A264,'Aceite Virgen Extra'!$B$6:$B$257,"&lt;="&amp;$B264)</f>
        <v>4.6300000000000008</v>
      </c>
      <c r="QD264" s="4">
        <f>SUMIFS('Aceite Virgen Extra'!QD$6:QD$257,'Aceite Virgen Extra'!$A$6:$A$257,"&gt;="&amp;$A264,'Aceite Virgen Extra'!$B$6:$B$257,"&lt;="&amp;$B264)</f>
        <v>5.1199999999999992</v>
      </c>
      <c r="QE264" s="4">
        <f>SUMIFS('Aceite Virgen Extra'!QE$6:QE$257,'Aceite Virgen Extra'!$A$6:$A$257,"&gt;="&amp;$A264,'Aceite Virgen Extra'!$B$6:$B$257,"&lt;="&amp;$B264)</f>
        <v>4.66</v>
      </c>
      <c r="QF264" s="4">
        <f>SUMIFS('Aceite Virgen Extra'!QF$6:QF$257,'Aceite Virgen Extra'!$A$6:$A$257,"&gt;="&amp;$A264,'Aceite Virgen Extra'!$B$6:$B$257,"&lt;="&amp;$B264)</f>
        <v>4.16</v>
      </c>
      <c r="QJ264" s="4">
        <f>SUMIFS('Aceite Virgen Extra'!QJ$6:QJ$257,'Aceite Virgen Extra'!$A$6:$A$257,"&gt;="&amp;$A264,'Aceite Virgen Extra'!$B$6:$B$257,"&lt;="&amp;$B264)</f>
        <v>4.3499999999999996</v>
      </c>
      <c r="QK264" s="4">
        <f>SUMIFS('Aceite Virgen Extra'!QK$6:QK$257,'Aceite Virgen Extra'!$A$6:$A$257,"&gt;="&amp;$A264,'Aceite Virgen Extra'!$B$6:$B$257,"&lt;="&amp;$B264)</f>
        <v>2.68</v>
      </c>
      <c r="QL264" s="4">
        <f>SUMIFS('Aceite Virgen Extra'!QL$6:QL$257,'Aceite Virgen Extra'!$A$6:$A$257,"&gt;="&amp;$A264,'Aceite Virgen Extra'!$B$6:$B$257,"&lt;="&amp;$B264)</f>
        <v>4.88</v>
      </c>
      <c r="QM264" s="4">
        <f>SUMIFS('Aceite Virgen Extra'!QM$6:QM$257,'Aceite Virgen Extra'!$A$6:$A$257,"&gt;="&amp;$A264,'Aceite Virgen Extra'!$B$6:$B$257,"&lt;="&amp;$B264)</f>
        <v>7.9</v>
      </c>
      <c r="QQ264" s="4">
        <f>SUMIFS('Aceite Virgen Extra'!QQ$6:QQ$257,'Aceite Virgen Extra'!$A$6:$A$257,"&gt;="&amp;$A264,'Aceite Virgen Extra'!$B$6:$B$257,"&lt;="&amp;$B264)</f>
        <v>5.26</v>
      </c>
      <c r="QR264" s="4">
        <f>SUMIFS('Aceite Virgen Extra'!QR$6:QR$257,'Aceite Virgen Extra'!$A$6:$A$257,"&gt;="&amp;$A264,'Aceite Virgen Extra'!$B$6:$B$257,"&lt;="&amp;$B264)</f>
        <v>4.5</v>
      </c>
      <c r="QS264" s="4">
        <f>SUMIFS('Aceite Virgen Extra'!QS$6:QS$257,'Aceite Virgen Extra'!$A$6:$A$257,"&gt;="&amp;$A264,'Aceite Virgen Extra'!$B$6:$B$257,"&lt;="&amp;$B264)</f>
        <v>5.67</v>
      </c>
      <c r="QT264" s="4">
        <f>SUMIFS('Aceite Virgen Extra'!QT$6:QT$257,'Aceite Virgen Extra'!$A$6:$A$257,"&gt;="&amp;$A264,'Aceite Virgen Extra'!$B$6:$B$257,"&lt;="&amp;$B264)</f>
        <v>4.7300000000000004</v>
      </c>
      <c r="QX264" s="4">
        <f>SUMIFS('Aceite Virgen Extra'!QX$6:QX$257,'Aceite Virgen Extra'!$A$6:$A$257,"&gt;="&amp;$A264,'Aceite Virgen Extra'!$B$6:$B$257,"&lt;="&amp;$B264)</f>
        <v>6.01</v>
      </c>
      <c r="QY264" s="4">
        <f>SUMIFS('Aceite Virgen Extra'!QY$6:QY$257,'Aceite Virgen Extra'!$A$6:$A$257,"&gt;="&amp;$A264,'Aceite Virgen Extra'!$B$6:$B$257,"&lt;="&amp;$B264)</f>
        <v>5.24</v>
      </c>
      <c r="QZ264" s="4">
        <f>SUMIFS('Aceite Virgen Extra'!QZ$6:QZ$257,'Aceite Virgen Extra'!$A$6:$A$257,"&gt;="&amp;$A264,'Aceite Virgen Extra'!$B$6:$B$257,"&lt;="&amp;$B264)</f>
        <v>6.91</v>
      </c>
      <c r="RA264" s="4">
        <f>SUMIFS('Aceite Virgen Extra'!RA$6:RA$257,'Aceite Virgen Extra'!$A$6:$A$257,"&gt;="&amp;$A264,'Aceite Virgen Extra'!$B$6:$B$257,"&lt;="&amp;$B264)</f>
        <v>2.72</v>
      </c>
      <c r="RE264" s="4">
        <f>SUMIFS('Aceite Virgen Extra'!RE$6:RE$257,'Aceite Virgen Extra'!$A$6:$A$257,"&gt;="&amp;$A264,'Aceite Virgen Extra'!$B$6:$B$257,"&lt;="&amp;$B264)</f>
        <v>3.3500000000000005</v>
      </c>
      <c r="RF264" s="4">
        <f>SUMIFS('Aceite Virgen Extra'!RF$6:RF$257,'Aceite Virgen Extra'!$A$6:$A$257,"&gt;="&amp;$A264,'Aceite Virgen Extra'!$B$6:$B$257,"&lt;="&amp;$B264)</f>
        <v>3.1500000000000004</v>
      </c>
      <c r="RG264" s="4">
        <f>SUMIFS('Aceite Virgen Extra'!RG$6:RG$257,'Aceite Virgen Extra'!$A$6:$A$257,"&gt;="&amp;$A264,'Aceite Virgen Extra'!$B$6:$B$257,"&lt;="&amp;$B264)</f>
        <v>3.24</v>
      </c>
      <c r="RH264" s="4">
        <f>SUMIFS('Aceite Virgen Extra'!RH$6:RH$257,'Aceite Virgen Extra'!$A$6:$A$257,"&gt;="&amp;$A264,'Aceite Virgen Extra'!$B$6:$B$257,"&lt;="&amp;$B264)</f>
        <v>3.56</v>
      </c>
      <c r="RL264" s="4">
        <f>SUMIFS('Aceite Virgen Extra'!RL$6:RL$257,'Aceite Virgen Extra'!$A$6:$A$257,"&gt;="&amp;$A264,'Aceite Virgen Extra'!$B$6:$B$257,"&lt;="&amp;$B264)</f>
        <v>5.3999999999999995</v>
      </c>
      <c r="RM264" s="4">
        <f>SUMIFS('Aceite Virgen Extra'!RM$6:RM$257,'Aceite Virgen Extra'!$A$6:$A$257,"&gt;="&amp;$A264,'Aceite Virgen Extra'!$B$6:$B$257,"&lt;="&amp;$B264)</f>
        <v>8.15</v>
      </c>
      <c r="RN264" s="4">
        <f>SUMIFS('Aceite Virgen Extra'!RN$6:RN$257,'Aceite Virgen Extra'!$A$6:$A$257,"&gt;="&amp;$A264,'Aceite Virgen Extra'!$B$6:$B$257,"&lt;="&amp;$B264)</f>
        <v>4.42</v>
      </c>
      <c r="RO264" s="4">
        <f>SUMIFS('Aceite Virgen Extra'!RO$6:RO$257,'Aceite Virgen Extra'!$A$6:$A$257,"&gt;="&amp;$A264,'Aceite Virgen Extra'!$B$6:$B$257,"&lt;="&amp;$B264)</f>
        <v>3.08</v>
      </c>
      <c r="RS264" s="69">
        <f>SUMIFS('Aceite Virgen Extra'!RS$6:RS$257,'Aceite Virgen Extra'!$A$6:$A$257,"&gt;="&amp;$A264,'Aceite Virgen Extra'!$B$6:$B$257,"&lt;="&amp;$B264)</f>
        <v>10.54</v>
      </c>
      <c r="RT264" s="4">
        <f>SUMIFS('Aceite Virgen Extra'!RT$6:RT$257,'Aceite Virgen Extra'!$A$6:$A$257,"&gt;="&amp;$A264,'Aceite Virgen Extra'!$B$6:$B$257,"&lt;="&amp;$B264)</f>
        <v>11.34</v>
      </c>
      <c r="RU264" s="4">
        <f>SUMIFS('Aceite Virgen Extra'!RU$6:RU$257,'Aceite Virgen Extra'!$A$6:$A$257,"&gt;="&amp;$A264,'Aceite Virgen Extra'!$B$6:$B$257,"&lt;="&amp;$B264)</f>
        <v>9.52</v>
      </c>
      <c r="RV264" s="4">
        <f>SUMIFS('Aceite Virgen Extra'!RV$6:RV$257,'Aceite Virgen Extra'!$A$6:$A$257,"&gt;="&amp;$A264,'Aceite Virgen Extra'!$B$6:$B$257,"&lt;="&amp;$B264)</f>
        <v>10.98</v>
      </c>
      <c r="RZ264" s="69">
        <f>SUMIFS('Aceite Virgen Extra'!RZ$6:RZ$257,'Aceite Virgen Extra'!$A$6:$A$257,"&gt;="&amp;$A264,'Aceite Virgen Extra'!$B$6:$B$257,"&lt;="&amp;$B264)</f>
        <v>27.950000000000003</v>
      </c>
      <c r="SA264" s="4">
        <f>SUMIFS('Aceite Virgen Extra'!SA$6:SA$257,'Aceite Virgen Extra'!$A$6:$A$257,"&gt;="&amp;$A264,'Aceite Virgen Extra'!$B$6:$B$257,"&lt;="&amp;$B264)</f>
        <v>12.34</v>
      </c>
      <c r="SB264" s="4">
        <f>SUMIFS('Aceite Virgen Extra'!SB$6:SB$257,'Aceite Virgen Extra'!$A$6:$A$257,"&gt;="&amp;$A264,'Aceite Virgen Extra'!$B$6:$B$257,"&lt;="&amp;$B264)</f>
        <v>34.900000000000006</v>
      </c>
      <c r="SC264" s="4">
        <f>SUMIFS('Aceite Virgen Extra'!SC$6:SC$257,'Aceite Virgen Extra'!$A$6:$A$257,"&gt;="&amp;$A264,'Aceite Virgen Extra'!$B$6:$B$257,"&lt;="&amp;$B264)</f>
        <v>52.019999999999996</v>
      </c>
      <c r="SG264" s="69">
        <f>SUMIFS('Aceite Virgen Extra'!SG$6:SG$257,'Aceite Virgen Extra'!$A$6:$A$257,"&gt;="&amp;$A264,'Aceite Virgen Extra'!$B$6:$B$257,"&lt;="&amp;$B264)</f>
        <v>24.15</v>
      </c>
      <c r="SH264" s="4">
        <f>SUMIFS('Aceite Virgen Extra'!SH$6:SH$257,'Aceite Virgen Extra'!$A$6:$A$257,"&gt;="&amp;$A264,'Aceite Virgen Extra'!$B$6:$B$257,"&lt;="&amp;$B264)</f>
        <v>14.11</v>
      </c>
      <c r="SI264" s="4">
        <f>SUMIFS('Aceite Virgen Extra'!SI$6:SI$257,'Aceite Virgen Extra'!$A$6:$A$257,"&gt;="&amp;$A264,'Aceite Virgen Extra'!$B$6:$B$257,"&lt;="&amp;$B264)</f>
        <v>26.11</v>
      </c>
      <c r="SJ264" s="4">
        <f>SUMIFS('Aceite Virgen Extra'!SJ$6:SJ$257,'Aceite Virgen Extra'!$A$6:$A$257,"&gt;="&amp;$A264,'Aceite Virgen Extra'!$B$6:$B$257,"&lt;="&amp;$B264)</f>
        <v>45.510000000000005</v>
      </c>
      <c r="SN264" s="69">
        <f>SUMIFS('Aceite Virgen Extra'!SN$6:SN$257,'Aceite Virgen Extra'!$A$6:$A$257,"&gt;="&amp;$A264,'Aceite Virgen Extra'!$B$6:$B$257,"&lt;="&amp;$B264)</f>
        <v>8.42</v>
      </c>
      <c r="SO264" s="4">
        <f>SUMIFS('Aceite Virgen Extra'!SO$6:SO$257,'Aceite Virgen Extra'!$A$6:$A$257,"&gt;="&amp;$A264,'Aceite Virgen Extra'!$B$6:$B$257,"&lt;="&amp;$B264)</f>
        <v>9.76</v>
      </c>
      <c r="SP264" s="4">
        <f>SUMIFS('Aceite Virgen Extra'!SP$6:SP$257,'Aceite Virgen Extra'!$A$6:$A$257,"&gt;="&amp;$A264,'Aceite Virgen Extra'!$B$6:$B$257,"&lt;="&amp;$B264)</f>
        <v>8.68</v>
      </c>
      <c r="SQ264" s="4">
        <f>SUMIFS('Aceite Virgen Extra'!SQ$6:SQ$257,'Aceite Virgen Extra'!$A$6:$A$257,"&gt;="&amp;$A264,'Aceite Virgen Extra'!$B$6:$B$257,"&lt;="&amp;$B264)</f>
        <v>2.16</v>
      </c>
      <c r="SU264" s="69">
        <f>SUMIFS('Aceite Virgen Extra'!SU$6:SU$257,'Aceite Virgen Extra'!$A$6:$A$257,"&gt;="&amp;$A264,'Aceite Virgen Extra'!$B$6:$B$257,"&lt;="&amp;$B264)</f>
        <v>6.3699999999999992</v>
      </c>
      <c r="SV264" s="4">
        <f>SUMIFS('Aceite Virgen Extra'!SV$6:SV$257,'Aceite Virgen Extra'!$A$6:$A$257,"&gt;="&amp;$A264,'Aceite Virgen Extra'!$B$6:$B$257,"&lt;="&amp;$B264)</f>
        <v>10.860000000000001</v>
      </c>
      <c r="SW264" s="4">
        <f>SUMIFS('Aceite Virgen Extra'!SW$6:SW$257,'Aceite Virgen Extra'!$A$6:$A$257,"&gt;="&amp;$A264,'Aceite Virgen Extra'!$B$6:$B$257,"&lt;="&amp;$B264)</f>
        <v>5.1000000000000005</v>
      </c>
      <c r="SX264" s="4">
        <f>SUMIFS('Aceite Virgen Extra'!SX$6:SX$257,'Aceite Virgen Extra'!$A$6:$A$257,"&gt;="&amp;$A264,'Aceite Virgen Extra'!$B$6:$B$257,"&lt;="&amp;$B264)</f>
        <v>0</v>
      </c>
      <c r="TB264" s="69">
        <f>SUMIFS('Aceite Virgen Extra'!TB$6:TB$257,'Aceite Virgen Extra'!$A$6:$A$257,"&gt;="&amp;$A264,'Aceite Virgen Extra'!$B$6:$B$257,"&lt;="&amp;$B264)</f>
        <v>3.74</v>
      </c>
      <c r="TC264" s="4">
        <f>SUMIFS('Aceite Virgen Extra'!TC$6:TC$257,'Aceite Virgen Extra'!$A$6:$A$257,"&gt;="&amp;$A264,'Aceite Virgen Extra'!$B$6:$B$257,"&lt;="&amp;$B264)</f>
        <v>9.4500000000000011</v>
      </c>
      <c r="TD264" s="4">
        <f>SUMIFS('Aceite Virgen Extra'!TD$6:TD$257,'Aceite Virgen Extra'!$A$6:$A$257,"&gt;="&amp;$A264,'Aceite Virgen Extra'!$B$6:$B$257,"&lt;="&amp;$B264)</f>
        <v>1.9500000000000002</v>
      </c>
      <c r="TE264" s="4">
        <f>SUMIFS('Aceite Virgen Extra'!TE$6:TE$257,'Aceite Virgen Extra'!$A$6:$A$257,"&gt;="&amp;$A264,'Aceite Virgen Extra'!$B$6:$B$257,"&lt;="&amp;$B264)</f>
        <v>0.69</v>
      </c>
      <c r="TI264" s="69">
        <f>SUMIFS('Aceite Virgen Extra'!TI$6:TI$257,'Aceite Virgen Extra'!$A$6:$A$257,"&gt;="&amp;$A264,'Aceite Virgen Extra'!$B$6:$B$257,"&lt;="&amp;$B264)</f>
        <v>2.75</v>
      </c>
      <c r="TJ264" s="4">
        <f>SUMIFS('Aceite Virgen Extra'!TJ$6:TJ$257,'Aceite Virgen Extra'!$A$6:$A$257,"&gt;="&amp;$A264,'Aceite Virgen Extra'!$B$6:$B$257,"&lt;="&amp;$B264)</f>
        <v>4.1499999999999995</v>
      </c>
      <c r="TK264" s="4">
        <f>SUMIFS('Aceite Virgen Extra'!TK$6:TK$257,'Aceite Virgen Extra'!$A$6:$A$257,"&gt;="&amp;$A264,'Aceite Virgen Extra'!$B$6:$B$257,"&lt;="&amp;$B264)</f>
        <v>0.98</v>
      </c>
      <c r="TL264" s="4">
        <f>SUMIFS('Aceite Virgen Extra'!TL$6:TL$257,'Aceite Virgen Extra'!$A$6:$A$257,"&gt;="&amp;$A264,'Aceite Virgen Extra'!$B$6:$B$257,"&lt;="&amp;$B264)</f>
        <v>0</v>
      </c>
      <c r="TP264" s="69">
        <f>SUMIFS('Aceite Virgen Extra'!TP$6:TP$257,'Aceite Virgen Extra'!$A$6:$A$257,"&gt;="&amp;$A264,'Aceite Virgen Extra'!$B$6:$B$257,"&lt;="&amp;$B264)</f>
        <v>2.0700000000000003</v>
      </c>
      <c r="TQ264" s="4">
        <f>SUMIFS('Aceite Virgen Extra'!TQ$6:TQ$257,'Aceite Virgen Extra'!$A$6:$A$257,"&gt;="&amp;$A264,'Aceite Virgen Extra'!$B$6:$B$257,"&lt;="&amp;$B264)</f>
        <v>5.99</v>
      </c>
      <c r="TR264" s="4">
        <f>SUMIFS('Aceite Virgen Extra'!TR$6:TR$257,'Aceite Virgen Extra'!$A$6:$A$257,"&gt;="&amp;$A264,'Aceite Virgen Extra'!$B$6:$B$257,"&lt;="&amp;$B264)</f>
        <v>0.71000000000000008</v>
      </c>
      <c r="TS264" s="4">
        <f>SUMIFS('Aceite Virgen Extra'!TS$6:TS$257,'Aceite Virgen Extra'!$A$6:$A$257,"&gt;="&amp;$A264,'Aceite Virgen Extra'!$B$6:$B$257,"&lt;="&amp;$B264)</f>
        <v>0</v>
      </c>
      <c r="TW264" s="69">
        <f>SUMIFS('Aceite Virgen Extra'!TW$6:TW$257,'Aceite Virgen Extra'!$A$6:$A$257,"&gt;="&amp;$A264,'Aceite Virgen Extra'!$B$6:$B$257,"&lt;="&amp;$B264)</f>
        <v>1.76</v>
      </c>
      <c r="TX264" s="4">
        <f>SUMIFS('Aceite Virgen Extra'!TX$6:TX$257,'Aceite Virgen Extra'!$A$6:$A$257,"&gt;="&amp;$A264,'Aceite Virgen Extra'!$B$6:$B$257,"&lt;="&amp;$B264)</f>
        <v>5.73</v>
      </c>
      <c r="TY264" s="4">
        <f>SUMIFS('Aceite Virgen Extra'!TY$6:TY$257,'Aceite Virgen Extra'!$A$6:$A$257,"&gt;="&amp;$A264,'Aceite Virgen Extra'!$B$6:$B$257,"&lt;="&amp;$B264)</f>
        <v>0.4</v>
      </c>
      <c r="TZ264" s="4">
        <f>SUMIFS('Aceite Virgen Extra'!TZ$6:TZ$257,'Aceite Virgen Extra'!$A$6:$A$257,"&gt;="&amp;$A264,'Aceite Virgen Extra'!$B$6:$B$257,"&lt;="&amp;$B264)</f>
        <v>0</v>
      </c>
      <c r="UD264" s="69">
        <f>SUMIFS('Aceite Virgen Extra'!UD$6:UD$257,'Aceite Virgen Extra'!$A$6:$A$257,"&gt;="&amp;$A264,'Aceite Virgen Extra'!$B$6:$B$257,"&lt;="&amp;$B264)</f>
        <v>2.15</v>
      </c>
      <c r="UE264" s="4">
        <f>SUMIFS('Aceite Virgen Extra'!UE$6:UE$257,'Aceite Virgen Extra'!$A$6:$A$257,"&gt;="&amp;$A264,'Aceite Virgen Extra'!$B$6:$B$257,"&lt;="&amp;$B264)</f>
        <v>4.2300000000000004</v>
      </c>
      <c r="UF264" s="4">
        <f>SUMIFS('Aceite Virgen Extra'!UF$6:UF$257,'Aceite Virgen Extra'!$A$6:$A$257,"&gt;="&amp;$A264,'Aceite Virgen Extra'!$B$6:$B$257,"&lt;="&amp;$B264)</f>
        <v>0.69</v>
      </c>
      <c r="UG264" s="4">
        <f>SUMIFS('Aceite Virgen Extra'!UG$6:UG$257,'Aceite Virgen Extra'!$A$6:$A$257,"&gt;="&amp;$A264,'Aceite Virgen Extra'!$B$6:$B$257,"&lt;="&amp;$B264)</f>
        <v>1.47</v>
      </c>
      <c r="UK264" s="69">
        <f>SUMIFS('Aceite Virgen Extra'!UK$6:UK$257,'Aceite Virgen Extra'!$A$6:$A$257,"&gt;="&amp;$A264,'Aceite Virgen Extra'!$B$6:$B$257,"&lt;="&amp;$B264)</f>
        <v>2.77</v>
      </c>
      <c r="UL264" s="4">
        <f>SUMIFS('Aceite Virgen Extra'!UL$6:UL$257,'Aceite Virgen Extra'!$A$6:$A$257,"&gt;="&amp;$A264,'Aceite Virgen Extra'!$B$6:$B$257,"&lt;="&amp;$B264)</f>
        <v>4.5999999999999996</v>
      </c>
      <c r="UM264" s="4">
        <f>SUMIFS('Aceite Virgen Extra'!UM$6:UM$257,'Aceite Virgen Extra'!$A$6:$A$257,"&gt;="&amp;$A264,'Aceite Virgen Extra'!$B$6:$B$257,"&lt;="&amp;$B264)</f>
        <v>1.26</v>
      </c>
      <c r="UN264" s="4">
        <f>SUMIFS('Aceite Virgen Extra'!UN$6:UN$257,'Aceite Virgen Extra'!$A$6:$A$257,"&gt;="&amp;$A264,'Aceite Virgen Extra'!$B$6:$B$257,"&lt;="&amp;$B264)</f>
        <v>5.32</v>
      </c>
      <c r="UR264" s="69">
        <f>SUMIFS('Aceite Virgen Extra'!UR$6:UR$257,'Aceite Virgen Extra'!$A$6:$A$257,"&gt;="&amp;$A264,'Aceite Virgen Extra'!$B$6:$B$257,"&lt;="&amp;$B264)</f>
        <v>2.12</v>
      </c>
      <c r="US264" s="4">
        <f>SUMIFS('Aceite Virgen Extra'!US$6:US$257,'Aceite Virgen Extra'!$A$6:$A$257,"&gt;="&amp;$A264,'Aceite Virgen Extra'!$B$6:$B$257,"&lt;="&amp;$B264)</f>
        <v>4.8599999999999994</v>
      </c>
      <c r="UT264" s="4">
        <f>SUMIFS('Aceite Virgen Extra'!UT$6:UT$257,'Aceite Virgen Extra'!$A$6:$A$257,"&gt;="&amp;$A264,'Aceite Virgen Extra'!$B$6:$B$257,"&lt;="&amp;$B264)</f>
        <v>0.69000000000000006</v>
      </c>
      <c r="UU264" s="4">
        <f>SUMIFS('Aceite Virgen Extra'!UU$6:UU$257,'Aceite Virgen Extra'!$A$6:$A$257,"&gt;="&amp;$A264,'Aceite Virgen Extra'!$B$6:$B$257,"&lt;="&amp;$B264)</f>
        <v>0</v>
      </c>
      <c r="UY264" s="69">
        <f>SUMIFS('Aceite Virgen Extra'!UY$6:UY$257,'Aceite Virgen Extra'!$A$6:$A$257,"&gt;="&amp;$A264,'Aceite Virgen Extra'!$B$6:$B$257,"&lt;="&amp;$B264)</f>
        <v>1.74</v>
      </c>
      <c r="UZ264" s="4">
        <f>SUMIFS('Aceite Virgen Extra'!UZ$6:UZ$257,'Aceite Virgen Extra'!$A$6:$A$257,"&gt;="&amp;$A264,'Aceite Virgen Extra'!$B$6:$B$257,"&lt;="&amp;$B264)</f>
        <v>3.09</v>
      </c>
      <c r="VA264" s="4">
        <f>SUMIFS('Aceite Virgen Extra'!VA$6:VA$257,'Aceite Virgen Extra'!$A$6:$A$257,"&gt;="&amp;$A264,'Aceite Virgen Extra'!$B$6:$B$257,"&lt;="&amp;$B264)</f>
        <v>1.3599999999999999</v>
      </c>
      <c r="VB264" s="4">
        <f>SUMIFS('Aceite Virgen Extra'!VB$6:VB$257,'Aceite Virgen Extra'!$A$6:$A$257,"&gt;="&amp;$A264,'Aceite Virgen Extra'!$B$6:$B$257,"&lt;="&amp;$B264)</f>
        <v>2.06</v>
      </c>
      <c r="VF264" s="69">
        <f>SUMIFS('Aceite Virgen Extra'!VF$6:VF$257,'Aceite Virgen Extra'!$A$6:$A$257,"&gt;="&amp;$A264,'Aceite Virgen Extra'!$B$6:$B$257,"&lt;="&amp;$B264)</f>
        <v>2.3299999999999996</v>
      </c>
      <c r="VG264" s="4">
        <f>SUMIFS('Aceite Virgen Extra'!VG$6:VG$257,'Aceite Virgen Extra'!$A$6:$A$257,"&gt;="&amp;$A264,'Aceite Virgen Extra'!$B$6:$B$257,"&lt;="&amp;$B264)</f>
        <v>4.37</v>
      </c>
      <c r="VH264" s="4">
        <f>SUMIFS('Aceite Virgen Extra'!VH$6:VH$257,'Aceite Virgen Extra'!$A$6:$A$257,"&gt;="&amp;$A264,'Aceite Virgen Extra'!$B$6:$B$257,"&lt;="&amp;$B264)</f>
        <v>1.3599999999999999</v>
      </c>
      <c r="VI264" s="4">
        <f>SUMIFS('Aceite Virgen Extra'!VI$6:VI$257,'Aceite Virgen Extra'!$A$6:$A$257,"&gt;="&amp;$A264,'Aceite Virgen Extra'!$B$6:$B$257,"&lt;="&amp;$B264)</f>
        <v>0.68</v>
      </c>
      <c r="VM264" s="69">
        <f>SUMIFS('Aceite Virgen Extra'!VM$6:VM$257,'Aceite Virgen Extra'!$A$6:$A$257,"&gt;="&amp;$A264,'Aceite Virgen Extra'!$B$6:$B$257,"&lt;="&amp;$B264)</f>
        <v>1.1299999999999999</v>
      </c>
      <c r="VN264" s="4">
        <f>SUMIFS('Aceite Virgen Extra'!VN$6:VN$257,'Aceite Virgen Extra'!$A$6:$A$257,"&gt;="&amp;$A264,'Aceite Virgen Extra'!$B$6:$B$257,"&lt;="&amp;$B264)</f>
        <v>1.53</v>
      </c>
      <c r="VO264" s="4">
        <f>SUMIFS('Aceite Virgen Extra'!VO$6:VO$257,'Aceite Virgen Extra'!$A$6:$A$257,"&gt;="&amp;$A264,'Aceite Virgen Extra'!$B$6:$B$257,"&lt;="&amp;$B264)</f>
        <v>0.91999999999999993</v>
      </c>
      <c r="VP264" s="4">
        <f>SUMIFS('Aceite Virgen Extra'!VP$6:VP$257,'Aceite Virgen Extra'!$A$6:$A$257,"&gt;="&amp;$A264,'Aceite Virgen Extra'!$B$6:$B$257,"&lt;="&amp;$B264)</f>
        <v>0</v>
      </c>
      <c r="VT264" s="69">
        <f>SUMIFS('Aceite Virgen Extra'!VT$6:VT$257,'Aceite Virgen Extra'!$A$6:$A$257,"&gt;="&amp;$A264,'Aceite Virgen Extra'!$B$6:$B$257,"&lt;="&amp;$B264)</f>
        <v>0.48000000000000004</v>
      </c>
      <c r="VU264" s="4">
        <f>SUMIFS('Aceite Virgen Extra'!VU$6:VU$257,'Aceite Virgen Extra'!$A$6:$A$257,"&gt;="&amp;$A264,'Aceite Virgen Extra'!$B$6:$B$257,"&lt;="&amp;$B264)</f>
        <v>0.7</v>
      </c>
      <c r="VV264" s="4">
        <f>SUMIFS('Aceite Virgen Extra'!VV$6:VV$257,'Aceite Virgen Extra'!$A$6:$A$257,"&gt;="&amp;$A264,'Aceite Virgen Extra'!$B$6:$B$257,"&lt;="&amp;$B264)</f>
        <v>0.31</v>
      </c>
      <c r="VW264" s="4">
        <f>SUMIFS('Aceite Virgen Extra'!VW$6:VW$257,'Aceite Virgen Extra'!$A$6:$A$257,"&gt;="&amp;$A264,'Aceite Virgen Extra'!$B$6:$B$257,"&lt;="&amp;$B264)</f>
        <v>0</v>
      </c>
      <c r="WA264" s="69">
        <f>SUMIFS('Aceite Virgen Extra'!WA$6:WA$257,'Aceite Virgen Extra'!$A$6:$A$257,"&gt;="&amp;$A264,'Aceite Virgen Extra'!$B$6:$B$257,"&lt;="&amp;$B264)</f>
        <v>1.8399999999999999</v>
      </c>
      <c r="WB264" s="4">
        <f>SUMIFS('Aceite Virgen Extra'!WB$6:WB$257,'Aceite Virgen Extra'!$A$6:$A$257,"&gt;="&amp;$A264,'Aceite Virgen Extra'!$B$6:$B$257,"&lt;="&amp;$B264)</f>
        <v>3.5500000000000003</v>
      </c>
      <c r="WC264" s="4">
        <f>SUMIFS('Aceite Virgen Extra'!WC$6:WC$257,'Aceite Virgen Extra'!$A$6:$A$257,"&gt;="&amp;$A264,'Aceite Virgen Extra'!$B$6:$B$257,"&lt;="&amp;$B264)</f>
        <v>0.7</v>
      </c>
      <c r="WD264" s="4">
        <f>SUMIFS('Aceite Virgen Extra'!WD$6:WD$257,'Aceite Virgen Extra'!$A$6:$A$257,"&gt;="&amp;$A264,'Aceite Virgen Extra'!$B$6:$B$257,"&lt;="&amp;$B264)</f>
        <v>0</v>
      </c>
      <c r="WH264" s="69">
        <f>SUMIFS('Aceite Virgen Extra'!WH$6:WH$257,'Aceite Virgen Extra'!$A$6:$A$257,"&gt;="&amp;$A264,'Aceite Virgen Extra'!$B$6:$B$257,"&lt;="&amp;$B264)</f>
        <v>0.5</v>
      </c>
      <c r="WI264" s="4">
        <f>SUMIFS('Aceite Virgen Extra'!WI$6:WI$257,'Aceite Virgen Extra'!$A$6:$A$257,"&gt;="&amp;$A264,'Aceite Virgen Extra'!$B$6:$B$257,"&lt;="&amp;$B264)</f>
        <v>0.16</v>
      </c>
      <c r="WJ264" s="4">
        <f>SUMIFS('Aceite Virgen Extra'!WJ$6:WJ$257,'Aceite Virgen Extra'!$A$6:$A$257,"&gt;="&amp;$A264,'Aceite Virgen Extra'!$B$6:$B$257,"&lt;="&amp;$B264)</f>
        <v>0.67999999999999994</v>
      </c>
      <c r="WK264" s="4">
        <f>SUMIFS('Aceite Virgen Extra'!WK$6:WK$257,'Aceite Virgen Extra'!$A$6:$A$257,"&gt;="&amp;$A264,'Aceite Virgen Extra'!$B$6:$B$257,"&lt;="&amp;$B264)</f>
        <v>0</v>
      </c>
      <c r="WO264" s="69">
        <f>SUMIFS('Aceite Virgen Extra'!WO$6:WO$257,'Aceite Virgen Extra'!$A$6:$A$257,"&gt;="&amp;$A264,'Aceite Virgen Extra'!$B$6:$B$257,"&lt;="&amp;$B264)</f>
        <v>1.8099999999999998</v>
      </c>
      <c r="WP264" s="4">
        <f>SUMIFS('Aceite Virgen Extra'!WP$6:WP$257,'Aceite Virgen Extra'!$A$6:$A$257,"&gt;="&amp;$A264,'Aceite Virgen Extra'!$B$6:$B$257,"&lt;="&amp;$B264)</f>
        <v>1.84</v>
      </c>
      <c r="WQ264" s="4">
        <f>SUMIFS('Aceite Virgen Extra'!WQ$6:WQ$257,'Aceite Virgen Extra'!$A$6:$A$257,"&gt;="&amp;$A264,'Aceite Virgen Extra'!$B$6:$B$257,"&lt;="&amp;$B264)</f>
        <v>1.7000000000000002</v>
      </c>
      <c r="WR264" s="4">
        <f>SUMIFS('Aceite Virgen Extra'!WR$6:WR$257,'Aceite Virgen Extra'!$A$6:$A$257,"&gt;="&amp;$A264,'Aceite Virgen Extra'!$B$6:$B$257,"&lt;="&amp;$B264)</f>
        <v>0</v>
      </c>
      <c r="WV264" s="69">
        <f>SUMIFS('Aceite Virgen Extra'!WV$6:WV$257,'Aceite Virgen Extra'!$A$6:$A$257,"&gt;="&amp;$A264,'Aceite Virgen Extra'!$B$6:$B$257,"&lt;="&amp;$B264)</f>
        <v>0.62</v>
      </c>
      <c r="WW264" s="4">
        <f>SUMIFS('Aceite Virgen Extra'!WW$6:WW$257,'Aceite Virgen Extra'!$A$6:$A$257,"&gt;="&amp;$A264,'Aceite Virgen Extra'!$B$6:$B$257,"&lt;="&amp;$B264)</f>
        <v>0.74</v>
      </c>
      <c r="WX264" s="4">
        <f>SUMIFS('Aceite Virgen Extra'!WX$6:WX$257,'Aceite Virgen Extra'!$A$6:$A$257,"&gt;="&amp;$A264,'Aceite Virgen Extra'!$B$6:$B$257,"&lt;="&amp;$B264)</f>
        <v>0.24</v>
      </c>
      <c r="WY264" s="4">
        <f>SUMIFS('Aceite Virgen Extra'!WY$6:WY$257,'Aceite Virgen Extra'!$A$6:$A$257,"&gt;="&amp;$A264,'Aceite Virgen Extra'!$B$6:$B$257,"&lt;="&amp;$B264)</f>
        <v>0</v>
      </c>
      <c r="XC264" s="69">
        <f>SUMIFS('Aceite Virgen Extra'!XC$6:XC$257,'Aceite Virgen Extra'!$A$6:$A$257,"&gt;="&amp;$A264,'Aceite Virgen Extra'!$B$6:$B$257,"&lt;="&amp;$B264)</f>
        <v>0.87</v>
      </c>
      <c r="XD264" s="4">
        <f>SUMIFS('Aceite Virgen Extra'!XD$6:XD$257,'Aceite Virgen Extra'!$A$6:$A$257,"&gt;="&amp;$A264,'Aceite Virgen Extra'!$B$6:$B$257,"&lt;="&amp;$B264)</f>
        <v>0.73</v>
      </c>
      <c r="XE264" s="4">
        <f>SUMIFS('Aceite Virgen Extra'!XE$6:XE$257,'Aceite Virgen Extra'!$A$6:$A$257,"&gt;="&amp;$A264,'Aceite Virgen Extra'!$B$6:$B$257,"&lt;="&amp;$B264)</f>
        <v>0.94</v>
      </c>
      <c r="XF264" s="4">
        <f>SUMIFS('Aceite Virgen Extra'!XF$6:XF$257,'Aceite Virgen Extra'!$A$6:$A$257,"&gt;="&amp;$A264,'Aceite Virgen Extra'!$B$6:$B$257,"&lt;="&amp;$B264)</f>
        <v>0.64</v>
      </c>
      <c r="XJ264" s="69">
        <f>SUMIFS('Aceite Virgen Extra'!XJ$6:XJ$257,'Aceite Virgen Extra'!$A$6:$A$257,"&gt;="&amp;$A264,'Aceite Virgen Extra'!$B$6:$B$257,"&lt;="&amp;$B264)</f>
        <v>1.73</v>
      </c>
      <c r="XK264" s="4">
        <f>SUMIFS('Aceite Virgen Extra'!XK$6:XK$257,'Aceite Virgen Extra'!$A$6:$A$257,"&gt;="&amp;$A264,'Aceite Virgen Extra'!$B$6:$B$257,"&lt;="&amp;$B264)</f>
        <v>0.49</v>
      </c>
      <c r="XL264" s="4">
        <f>SUMIFS('Aceite Virgen Extra'!XL$6:XL$257,'Aceite Virgen Extra'!$A$6:$A$257,"&gt;="&amp;$A264,'Aceite Virgen Extra'!$B$6:$B$257,"&lt;="&amp;$B264)</f>
        <v>2.2200000000000002</v>
      </c>
      <c r="XM264" s="4">
        <f>SUMIFS('Aceite Virgen Extra'!XM$6:XM$257,'Aceite Virgen Extra'!$A$6:$A$257,"&gt;="&amp;$A264,'Aceite Virgen Extra'!$B$6:$B$257,"&lt;="&amp;$B264)</f>
        <v>0</v>
      </c>
      <c r="XQ264" s="69">
        <f>SUMIFS('Aceite Virgen Extra'!XQ$6:XQ$257,'Aceite Virgen Extra'!$A$6:$A$257,"&gt;="&amp;$A264,'Aceite Virgen Extra'!$B$6:$B$257,"&lt;="&amp;$B264)</f>
        <v>9.9</v>
      </c>
      <c r="XR264" s="4">
        <f>SUMIFS('Aceite Virgen Extra'!XR$6:XR$257,'Aceite Virgen Extra'!$A$6:$A$257,"&gt;="&amp;$A264,'Aceite Virgen Extra'!$B$6:$B$257,"&lt;="&amp;$B264)</f>
        <v>9.18</v>
      </c>
      <c r="XS264" s="4">
        <f>SUMIFS('Aceite Virgen Extra'!XS$6:XS$257,'Aceite Virgen Extra'!$A$6:$A$257,"&gt;="&amp;$A264,'Aceite Virgen Extra'!$B$6:$B$257,"&lt;="&amp;$B264)</f>
        <v>11.24</v>
      </c>
      <c r="XT264" s="4">
        <f>SUMIFS('Aceite Virgen Extra'!XT$6:XT$257,'Aceite Virgen Extra'!$A$6:$A$257,"&gt;="&amp;$A264,'Aceite Virgen Extra'!$B$6:$B$257,"&lt;="&amp;$B264)</f>
        <v>4.78</v>
      </c>
      <c r="XX264" s="69">
        <f>SUMIFS('Aceite Virgen Extra'!XX$6:XX$257,'Aceite Virgen Extra'!$A$6:$A$257,"&gt;="&amp;$A264,'Aceite Virgen Extra'!$B$6:$B$257,"&lt;="&amp;$B264)</f>
        <v>7.25</v>
      </c>
      <c r="XY264" s="4">
        <f>SUMIFS('Aceite Virgen Extra'!XY$6:XY$257,'Aceite Virgen Extra'!$A$6:$A$257,"&gt;="&amp;$A264,'Aceite Virgen Extra'!$B$6:$B$257,"&lt;="&amp;$B264)</f>
        <v>4.6999999999999993</v>
      </c>
      <c r="XZ264" s="4">
        <f>SUMIFS('Aceite Virgen Extra'!XZ$6:XZ$257,'Aceite Virgen Extra'!$A$6:$A$257,"&gt;="&amp;$A264,'Aceite Virgen Extra'!$B$6:$B$257,"&lt;="&amp;$B264)</f>
        <v>7.37</v>
      </c>
      <c r="YA264" s="4">
        <f>SUMIFS('Aceite Virgen Extra'!YA$6:YA$257,'Aceite Virgen Extra'!$A$6:$A$257,"&gt;="&amp;$A264,'Aceite Virgen Extra'!$B$6:$B$257,"&lt;="&amp;$B264)</f>
        <v>11.780000000000001</v>
      </c>
      <c r="YE264" s="69">
        <f>SUMIFS('Aceite Virgen Extra'!YE$6:YE$257,'Aceite Virgen Extra'!$A$6:$A$257,"&gt;="&amp;$A264,'Aceite Virgen Extra'!$B$6:$B$257,"&lt;="&amp;$B264)</f>
        <v>21.99</v>
      </c>
      <c r="YF264" s="4">
        <f>SUMIFS('Aceite Virgen Extra'!YF$6:YF$257,'Aceite Virgen Extra'!$A$6:$A$257,"&gt;="&amp;$A264,'Aceite Virgen Extra'!$B$6:$B$257,"&lt;="&amp;$B264)</f>
        <v>7.41</v>
      </c>
      <c r="YG264" s="4">
        <f>SUMIFS('Aceite Virgen Extra'!YG$6:YG$257,'Aceite Virgen Extra'!$A$6:$A$257,"&gt;="&amp;$A264,'Aceite Virgen Extra'!$B$6:$B$257,"&lt;="&amp;$B264)</f>
        <v>27.459999999999997</v>
      </c>
      <c r="YH264" s="4">
        <f>SUMIFS('Aceite Virgen Extra'!YH$6:YH$257,'Aceite Virgen Extra'!$A$6:$A$257,"&gt;="&amp;$A264,'Aceite Virgen Extra'!$B$6:$B$257,"&lt;="&amp;$B264)</f>
        <v>47.099999999999994</v>
      </c>
      <c r="YL264" s="69">
        <f>SUMIFS('Aceite Virgen Extra'!YL$6:YL$257,'Aceite Virgen Extra'!$A$6:$A$257,"&gt;="&amp;$A264,'Aceite Virgen Extra'!$B$6:$B$257,"&lt;="&amp;$B264)</f>
        <v>6.12</v>
      </c>
      <c r="YM264" s="4">
        <f>SUMIFS('Aceite Virgen Extra'!YM$6:YM$257,'Aceite Virgen Extra'!$A$6:$A$257,"&gt;="&amp;$A264,'Aceite Virgen Extra'!$B$6:$B$257,"&lt;="&amp;$B264)</f>
        <v>8.4700000000000006</v>
      </c>
      <c r="YN264" s="4">
        <f>SUMIFS('Aceite Virgen Extra'!YN$6:YN$257,'Aceite Virgen Extra'!$A$6:$A$257,"&gt;="&amp;$A264,'Aceite Virgen Extra'!$B$6:$B$257,"&lt;="&amp;$B264)</f>
        <v>4.6500000000000004</v>
      </c>
      <c r="YO264" s="4">
        <f>SUMIFS('Aceite Virgen Extra'!YO$6:YO$257,'Aceite Virgen Extra'!$A$6:$A$257,"&gt;="&amp;$A264,'Aceite Virgen Extra'!$B$6:$B$257,"&lt;="&amp;$B264)</f>
        <v>3.4699999999999998</v>
      </c>
      <c r="YP264" s="4">
        <f>SUMIFS('Aceite Virgen Extra'!YP$6:YP$257,'Aceite Virgen Extra'!$A$6:$A$257,"&gt;="&amp;$A264,'Aceite Virgen Extra'!$B$6:$B$257,"&lt;="&amp;$B264)</f>
        <v>9.41</v>
      </c>
    </row>
    <row r="265" spans="1:666" x14ac:dyDescent="0.25">
      <c r="A265" s="9">
        <f>'TAM Aceite Virgen Extra'!B13</f>
        <v>6.1</v>
      </c>
      <c r="B265" s="9">
        <f>'TAM Aceite Virgen Extra'!C13</f>
        <v>6.4</v>
      </c>
      <c r="C265" s="9"/>
      <c r="D265" s="4">
        <f>SUMIFS('Aceite Virgen Extra'!D$6:D$257,'Aceite Virgen Extra'!$A$6:$A$257,"&gt;="&amp;$A265,'Aceite Virgen Extra'!$B$6:$B$257,"&lt;="&amp;$B265)</f>
        <v>2.63</v>
      </c>
      <c r="E265" s="4">
        <f>SUMIFS('Aceite Virgen Extra'!E$6:E$257,'Aceite Virgen Extra'!$A$6:$A$257,"&gt;="&amp;$A265,'Aceite Virgen Extra'!$B$6:$B$257,"&lt;="&amp;$B265)</f>
        <v>8.82</v>
      </c>
      <c r="F265" s="4">
        <f>SUMIFS('Aceite Virgen Extra'!F$6:F$257,'Aceite Virgen Extra'!$A$6:$A$257,"&gt;="&amp;$A265,'Aceite Virgen Extra'!$B$6:$B$257,"&lt;="&amp;$B265)</f>
        <v>0.8</v>
      </c>
      <c r="G265" s="4">
        <f>SUMIFS('Aceite Virgen Extra'!G$6:G$257,'Aceite Virgen Extra'!$A$6:$A$257,"&gt;="&amp;$A265,'Aceite Virgen Extra'!$B$6:$B$257,"&lt;="&amp;$B265)</f>
        <v>0.14000000000000001</v>
      </c>
      <c r="H265" s="9"/>
      <c r="I265" s="9"/>
      <c r="J265" s="9"/>
      <c r="K265" s="4">
        <f>SUMIFS('Aceite Virgen Extra'!K$6:K$257,'Aceite Virgen Extra'!$A$6:$A$257,"&gt;="&amp;$A265,'Aceite Virgen Extra'!$B$6:$B$257,"&lt;="&amp;$B265)</f>
        <v>4.78</v>
      </c>
      <c r="L265" s="4">
        <f>SUMIFS('Aceite Virgen Extra'!L$6:L$257,'Aceite Virgen Extra'!$A$6:$A$257,"&gt;="&amp;$A265,'Aceite Virgen Extra'!$B$6:$B$257,"&lt;="&amp;$B265)</f>
        <v>13.049999999999999</v>
      </c>
      <c r="M265" s="4">
        <f>SUMIFS('Aceite Virgen Extra'!M$6:M$257,'Aceite Virgen Extra'!$A$6:$A$257,"&gt;="&amp;$A265,'Aceite Virgen Extra'!$B$6:$B$257,"&lt;="&amp;$B265)</f>
        <v>2.69</v>
      </c>
      <c r="N265" s="4">
        <f>SUMIFS('Aceite Virgen Extra'!N$6:N$257,'Aceite Virgen Extra'!$A$6:$A$257,"&gt;="&amp;$A265,'Aceite Virgen Extra'!$B$6:$B$257,"&lt;="&amp;$B265)</f>
        <v>0.61</v>
      </c>
      <c r="O265" s="9"/>
      <c r="P265" s="9"/>
      <c r="Q265" s="9"/>
      <c r="R265" s="4">
        <f>SUMIFS('Aceite Virgen Extra'!R$6:R$257,'Aceite Virgen Extra'!$A$6:$A$257,"&gt;="&amp;$A265,'Aceite Virgen Extra'!$B$6:$B$257,"&lt;="&amp;$B265)</f>
        <v>5.43</v>
      </c>
      <c r="S265" s="4">
        <f>SUMIFS('Aceite Virgen Extra'!S$6:S$257,'Aceite Virgen Extra'!$A$6:$A$257,"&gt;="&amp;$A265,'Aceite Virgen Extra'!$B$6:$B$257,"&lt;="&amp;$B265)</f>
        <v>11.12</v>
      </c>
      <c r="T265" s="4">
        <f>SUMIFS('Aceite Virgen Extra'!T$6:T$257,'Aceite Virgen Extra'!$A$6:$A$257,"&gt;="&amp;$A265,'Aceite Virgen Extra'!$B$6:$B$257,"&lt;="&amp;$B265)</f>
        <v>4.6100000000000003</v>
      </c>
      <c r="U265" s="4">
        <f>SUMIFS('Aceite Virgen Extra'!U$6:U$257,'Aceite Virgen Extra'!$A$6:$A$257,"&gt;="&amp;$A265,'Aceite Virgen Extra'!$B$6:$B$257,"&lt;="&amp;$B265)</f>
        <v>0.85</v>
      </c>
      <c r="V265" s="9"/>
      <c r="W265" s="9"/>
      <c r="X265" s="9"/>
      <c r="Y265" s="4">
        <f>SUMIFS('Aceite Virgen Extra'!Y$6:Y$257,'Aceite Virgen Extra'!$A$6:$A$257,"&gt;="&amp;$A265,'Aceite Virgen Extra'!$B$6:$B$257,"&lt;="&amp;$B265)</f>
        <v>6.1</v>
      </c>
      <c r="Z265" s="4">
        <f>SUMIFS('Aceite Virgen Extra'!Z$6:Z$257,'Aceite Virgen Extra'!$A$6:$A$257,"&gt;="&amp;$A265,'Aceite Virgen Extra'!$B$6:$B$257,"&lt;="&amp;$B265)</f>
        <v>18.98</v>
      </c>
      <c r="AA265" s="4">
        <f>SUMIFS('Aceite Virgen Extra'!AA$6:AA$257,'Aceite Virgen Extra'!$A$6:$A$257,"&gt;="&amp;$A265,'Aceite Virgen Extra'!$B$6:$B$257,"&lt;="&amp;$B265)</f>
        <v>2.4700000000000002</v>
      </c>
      <c r="AB265" s="4">
        <f>SUMIFS('Aceite Virgen Extra'!AB$6:AB$257,'Aceite Virgen Extra'!$A$6:$A$257,"&gt;="&amp;$A265,'Aceite Virgen Extra'!$B$6:$B$257,"&lt;="&amp;$B265)</f>
        <v>2.04</v>
      </c>
      <c r="AC265" s="9"/>
      <c r="AD265" s="9"/>
      <c r="AE265" s="9"/>
      <c r="AF265" s="4">
        <f>SUMIFS('Aceite Virgen Extra'!AF$6:AF$257,'Aceite Virgen Extra'!$A$6:$A$257,"&gt;="&amp;$A265,'Aceite Virgen Extra'!$B$6:$B$257,"&lt;="&amp;$B265)</f>
        <v>4.45</v>
      </c>
      <c r="AG265" s="4">
        <f>SUMIFS('Aceite Virgen Extra'!AG$6:AG$257,'Aceite Virgen Extra'!$A$6:$A$257,"&gt;="&amp;$A265,'Aceite Virgen Extra'!$B$6:$B$257,"&lt;="&amp;$B265)</f>
        <v>9.49</v>
      </c>
      <c r="AH265" s="4">
        <f>SUMIFS('Aceite Virgen Extra'!AH$6:AH$257,'Aceite Virgen Extra'!$A$6:$A$257,"&gt;="&amp;$A265,'Aceite Virgen Extra'!$B$6:$B$257,"&lt;="&amp;$B265)</f>
        <v>3.34</v>
      </c>
      <c r="AI265" s="4">
        <f>SUMIFS('Aceite Virgen Extra'!AI$6:AI$257,'Aceite Virgen Extra'!$A$6:$A$257,"&gt;="&amp;$A265,'Aceite Virgen Extra'!$B$6:$B$257,"&lt;="&amp;$B265)</f>
        <v>1.2</v>
      </c>
      <c r="AJ265" s="9"/>
      <c r="AK265" s="9"/>
      <c r="AL265" s="9"/>
      <c r="AM265" s="4">
        <f>SUMIFS('Aceite Virgen Extra'!AM$6:AM$257,'Aceite Virgen Extra'!$A$6:$A$257,"&gt;="&amp;$A265,'Aceite Virgen Extra'!$B$6:$B$257,"&lt;="&amp;$B265)</f>
        <v>7.61</v>
      </c>
      <c r="AN265" s="4">
        <f>SUMIFS('Aceite Virgen Extra'!AN$6:AN$257,'Aceite Virgen Extra'!$A$6:$A$257,"&gt;="&amp;$A265,'Aceite Virgen Extra'!$B$6:$B$257,"&lt;="&amp;$B265)</f>
        <v>20.399999999999999</v>
      </c>
      <c r="AO265" s="4">
        <f>SUMIFS('Aceite Virgen Extra'!AO$6:AO$257,'Aceite Virgen Extra'!$A$6:$A$257,"&gt;="&amp;$A265,'Aceite Virgen Extra'!$B$6:$B$257,"&lt;="&amp;$B265)</f>
        <v>4.32</v>
      </c>
      <c r="AP265" s="4">
        <f>SUMIFS('Aceite Virgen Extra'!AP$6:AP$257,'Aceite Virgen Extra'!$A$6:$A$257,"&gt;="&amp;$A265,'Aceite Virgen Extra'!$B$6:$B$257,"&lt;="&amp;$B265)</f>
        <v>1.1399999999999999</v>
      </c>
      <c r="AQ265" s="9"/>
      <c r="AR265" s="9"/>
      <c r="AT265" s="4">
        <f>SUMIFS('Aceite Virgen Extra'!AT$6:AT$257,'Aceite Virgen Extra'!$A$6:$A$257,"&gt;="&amp;$A265,'Aceite Virgen Extra'!$B$6:$B$257,"&lt;="&amp;$B265)</f>
        <v>8.08</v>
      </c>
      <c r="AU265" s="4">
        <f>SUMIFS('Aceite Virgen Extra'!AU$6:AU$257,'Aceite Virgen Extra'!$A$6:$A$257,"&gt;="&amp;$A265,'Aceite Virgen Extra'!$B$6:$B$257,"&lt;="&amp;$B265)</f>
        <v>20.610000000000003</v>
      </c>
      <c r="AV265" s="4">
        <f>SUMIFS('Aceite Virgen Extra'!AV$6:AV$257,'Aceite Virgen Extra'!$A$6:$A$257,"&gt;="&amp;$A265,'Aceite Virgen Extra'!$B$6:$B$257,"&lt;="&amp;$B265)</f>
        <v>4.29</v>
      </c>
      <c r="AW265" s="4">
        <f>SUMIFS('Aceite Virgen Extra'!AW$6:AW$257,'Aceite Virgen Extra'!$A$6:$A$257,"&gt;="&amp;$A265,'Aceite Virgen Extra'!$B$6:$B$257,"&lt;="&amp;$B265)</f>
        <v>0.8</v>
      </c>
      <c r="BA265" s="4">
        <f>SUMIFS('Aceite Virgen Extra'!BA$6:BA$257,'Aceite Virgen Extra'!$A$6:$A$257,"&gt;="&amp;A265,'Aceite Virgen Extra'!$B$6:$B$257,"&lt;="&amp;B265)</f>
        <v>8.85</v>
      </c>
      <c r="BB265" s="4">
        <f>SUMIFS('Aceite Virgen Extra'!BB$6:BB$257,'Aceite Virgen Extra'!$A$6:$A$257,"&gt;="&amp;$A265,'Aceite Virgen Extra'!$B$6:$B$257,"&lt;="&amp;$B265)</f>
        <v>19.289999999999996</v>
      </c>
      <c r="BC265" s="4">
        <f>SUMIFS('Aceite Virgen Extra'!BC$6:BC$257,'Aceite Virgen Extra'!$A$6:$A$257,"&gt;="&amp;$A265,'Aceite Virgen Extra'!$B$6:$B$257,"&lt;="&amp;$B265)</f>
        <v>4.08</v>
      </c>
      <c r="BD265" s="4">
        <f>SUMIFS('Aceite Virgen Extra'!BD$6:BD$257,'Aceite Virgen Extra'!$A$6:$A$257,"&gt;="&amp;$A265,'Aceite Virgen Extra'!$B$6:$B$257,"&lt;="&amp;$B265)</f>
        <v>2.48</v>
      </c>
      <c r="BH265" s="4">
        <f>SUMIFS('Aceite Virgen Extra'!BH$6:BH$257,'Aceite Virgen Extra'!$A$6:$A$257,"&gt;="&amp;$A265,'Aceite Virgen Extra'!$B$6:$B$257,"&lt;="&amp;$B265)</f>
        <v>4.8500000000000005</v>
      </c>
      <c r="BI265" s="4">
        <f>SUMIFS('Aceite Virgen Extra'!BI$6:BI$257,'Aceite Virgen Extra'!$A$6:$A$257,"&gt;="&amp;$A265,'Aceite Virgen Extra'!$B$6:$B$257,"&lt;="&amp;$B265)</f>
        <v>14.2</v>
      </c>
      <c r="BJ265" s="4">
        <f>SUMIFS('Aceite Virgen Extra'!BJ$6:BJ$257,'Aceite Virgen Extra'!$A$6:$A$257,"&gt;="&amp;$A265,'Aceite Virgen Extra'!$B$6:$B$257,"&lt;="&amp;$B265)</f>
        <v>2.27</v>
      </c>
      <c r="BK265" s="4">
        <f>SUMIFS('Aceite Virgen Extra'!BK$6:BK$257,'Aceite Virgen Extra'!$A$6:$A$257,"&gt;="&amp;$A265,'Aceite Virgen Extra'!$B$6:$B$257,"&lt;="&amp;$B265)</f>
        <v>0.27</v>
      </c>
      <c r="BO265" s="4">
        <f>SUMIFS('Aceite Virgen Extra'!BO$6:BO$257,'Aceite Virgen Extra'!$A$6:$A$257,"&gt;="&amp;$A265,'Aceite Virgen Extra'!$B$6:$B$257,"&lt;="&amp;$B265)</f>
        <v>4.51</v>
      </c>
      <c r="BP265" s="4">
        <f>SUMIFS('Aceite Virgen Extra'!BP$6:BP$257,'Aceite Virgen Extra'!$A$6:$A$257,"&gt;="&amp;$A265,'Aceite Virgen Extra'!$B$6:$B$257,"&lt;="&amp;$B265)</f>
        <v>10.02</v>
      </c>
      <c r="BQ265" s="4">
        <f>SUMIFS('Aceite Virgen Extra'!BQ$6:BQ$257,'Aceite Virgen Extra'!$A$6:$A$257,"&gt;="&amp;$A265,'Aceite Virgen Extra'!$B$6:$B$257,"&lt;="&amp;$B265)</f>
        <v>2.4699999999999998</v>
      </c>
      <c r="BR265" s="4">
        <f>SUMIFS('Aceite Virgen Extra'!BR$6:BR$257,'Aceite Virgen Extra'!$A$6:$A$257,"&gt;="&amp;$A265,'Aceite Virgen Extra'!$B$6:$B$257,"&lt;="&amp;$B265)</f>
        <v>0.57999999999999996</v>
      </c>
      <c r="BV265" s="4">
        <f>SUMIFS('Aceite Virgen Extra'!BV$6:BV$257,'Aceite Virgen Extra'!$A$6:$A$257,"&gt;="&amp;$A265,'Aceite Virgen Extra'!$B$6:$B$257,"&lt;="&amp;$B265)</f>
        <v>4.7699999999999996</v>
      </c>
      <c r="BW265" s="4">
        <f>SUMIFS('Aceite Virgen Extra'!BW$6:BW$257,'Aceite Virgen Extra'!$A$6:$A$257,"&gt;="&amp;$A265,'Aceite Virgen Extra'!$B$6:$B$257,"&lt;="&amp;$B265)</f>
        <v>8.93</v>
      </c>
      <c r="BX265" s="4">
        <f>SUMIFS('Aceite Virgen Extra'!BX$6:BX$257,'Aceite Virgen Extra'!$A$6:$A$257,"&gt;="&amp;$A265,'Aceite Virgen Extra'!$B$6:$B$257,"&lt;="&amp;$B265)</f>
        <v>4.2900000000000009</v>
      </c>
      <c r="BY265" s="4">
        <f>SUMIFS('Aceite Virgen Extra'!BY$6:BY$257,'Aceite Virgen Extra'!$A$6:$A$257,"&gt;="&amp;$A265,'Aceite Virgen Extra'!$B$6:$B$257,"&lt;="&amp;$B265)</f>
        <v>0</v>
      </c>
      <c r="CC265" s="4">
        <f>SUMIFS('Aceite Virgen Extra'!CC$6:CC$257,'Aceite Virgen Extra'!$A$6:$A$257,"&gt;="&amp;$A265,'Aceite Virgen Extra'!$B$6:$B$257,"&lt;="&amp;$B265)</f>
        <v>1.18</v>
      </c>
      <c r="CD265" s="4">
        <f>SUMIFS('Aceite Virgen Extra'!CD$6:CD$257,'Aceite Virgen Extra'!$A$6:$A$257,"&gt;="&amp;$A265,'Aceite Virgen Extra'!$B$6:$B$257,"&lt;="&amp;$B265)</f>
        <v>0.97</v>
      </c>
      <c r="CE265" s="4">
        <f>SUMIFS('Aceite Virgen Extra'!CE$6:CE$257,'Aceite Virgen Extra'!$A$6:$A$257,"&gt;="&amp;$A265,'Aceite Virgen Extra'!$B$6:$B$257,"&lt;="&amp;$B265)</f>
        <v>1.29</v>
      </c>
      <c r="CF265" s="4">
        <f>SUMIFS('Aceite Virgen Extra'!CF$6:CF$257,'Aceite Virgen Extra'!$A$6:$A$257,"&gt;="&amp;$A265,'Aceite Virgen Extra'!$B$6:$B$257,"&lt;="&amp;$B265)</f>
        <v>0.69</v>
      </c>
      <c r="CJ265" s="4">
        <f>SUMIFS('Aceite Virgen Extra'!CJ$6:CJ$257,'Aceite Virgen Extra'!$A$6:$A$257,"&gt;="&amp;$A265,'Aceite Virgen Extra'!$B$6:$B$257,"&lt;="&amp;$B265)</f>
        <v>1.25</v>
      </c>
      <c r="CK265" s="4">
        <f>SUMIFS('Aceite Virgen Extra'!CK$6:CK$257,'Aceite Virgen Extra'!$A$6:$A$257,"&gt;="&amp;$A265,'Aceite Virgen Extra'!$B$6:$B$257,"&lt;="&amp;$B265)</f>
        <v>1.21</v>
      </c>
      <c r="CL265" s="4">
        <f>SUMIFS('Aceite Virgen Extra'!CL$6:CL$257,'Aceite Virgen Extra'!$A$6:$A$257,"&gt;="&amp;$A265,'Aceite Virgen Extra'!$B$6:$B$257,"&lt;="&amp;$B265)</f>
        <v>1.41</v>
      </c>
      <c r="CM265" s="4">
        <f>SUMIFS('Aceite Virgen Extra'!CM$6:CM$257,'Aceite Virgen Extra'!$A$6:$A$257,"&gt;="&amp;$A265,'Aceite Virgen Extra'!$B$6:$B$257,"&lt;="&amp;$B265)</f>
        <v>0.34</v>
      </c>
      <c r="CQ265" s="4">
        <f>SUMIFS('Aceite Virgen Extra'!CQ$6:CQ$257,'Aceite Virgen Extra'!$A$6:$A$257,"&gt;="&amp;$A265,'Aceite Virgen Extra'!$B$6:$B$257,"&lt;="&amp;$B265)</f>
        <v>0.86</v>
      </c>
      <c r="CR265" s="4">
        <f>SUMIFS('Aceite Virgen Extra'!CR$6:CR$257,'Aceite Virgen Extra'!$A$6:$A$257,"&gt;="&amp;$A265,'Aceite Virgen Extra'!$B$6:$B$257,"&lt;="&amp;$B265)</f>
        <v>0.71</v>
      </c>
      <c r="CS265" s="4">
        <f>SUMIFS('Aceite Virgen Extra'!CS$6:CS$257,'Aceite Virgen Extra'!$A$6:$A$257,"&gt;="&amp;$A265,'Aceite Virgen Extra'!$B$6:$B$257,"&lt;="&amp;$B265)</f>
        <v>0.54999999999999993</v>
      </c>
      <c r="CT265" s="4">
        <f>SUMIFS('Aceite Virgen Extra'!CT$6:CT$257,'Aceite Virgen Extra'!$A$6:$A$257,"&gt;="&amp;$A265,'Aceite Virgen Extra'!$B$6:$B$257,"&lt;="&amp;$B265)</f>
        <v>0</v>
      </c>
      <c r="CX265" s="4">
        <f>SUMIFS('Aceite Virgen Extra'!CX$6:CX$257,'Aceite Virgen Extra'!$A$6:$A$257,"&gt;="&amp;$A265,'Aceite Virgen Extra'!$B$6:$B$257,"&lt;="&amp;$B265)</f>
        <v>0.84000000000000008</v>
      </c>
      <c r="CY265" s="4">
        <f>SUMIFS('Aceite Virgen Extra'!CY$6:CY$257,'Aceite Virgen Extra'!$A$6:$A$257,"&gt;="&amp;$A265,'Aceite Virgen Extra'!$B$6:$B$257,"&lt;="&amp;$B265)</f>
        <v>0.84999999999999987</v>
      </c>
      <c r="CZ265" s="4">
        <f>SUMIFS('Aceite Virgen Extra'!CZ$6:CZ$257,'Aceite Virgen Extra'!$A$6:$A$257,"&gt;="&amp;$A265,'Aceite Virgen Extra'!$B$6:$B$257,"&lt;="&amp;$B265)</f>
        <v>0.84</v>
      </c>
      <c r="DA265" s="4">
        <f>SUMIFS('Aceite Virgen Extra'!DA$6:DA$257,'Aceite Virgen Extra'!$A$6:$A$257,"&gt;="&amp;$A265,'Aceite Virgen Extra'!$B$6:$B$257,"&lt;="&amp;$B265)</f>
        <v>0</v>
      </c>
      <c r="DE265" s="4">
        <f>SUMIFS('Aceite Virgen Extra'!DE$6:DE$257,'Aceite Virgen Extra'!$A$6:$A$257,"&gt;="&amp;$A265,'Aceite Virgen Extra'!$B$6:$B$257,"&lt;="&amp;$B265)</f>
        <v>0.27</v>
      </c>
      <c r="DF265" s="4">
        <f>SUMIFS('Aceite Virgen Extra'!DF$6:DF$257,'Aceite Virgen Extra'!$A$6:$A$257,"&gt;="&amp;$A265,'Aceite Virgen Extra'!$B$6:$B$257,"&lt;="&amp;$B265)</f>
        <v>0.33</v>
      </c>
      <c r="DG265" s="4">
        <f>SUMIFS('Aceite Virgen Extra'!DG$6:DG$257,'Aceite Virgen Extra'!$A$6:$A$257,"&gt;="&amp;$A265,'Aceite Virgen Extra'!$B$6:$B$257,"&lt;="&amp;$B265)</f>
        <v>0.35</v>
      </c>
      <c r="DH265" s="4">
        <f>SUMIFS('Aceite Virgen Extra'!DH$6:DH$257,'Aceite Virgen Extra'!$A$6:$A$257,"&gt;="&amp;$A265,'Aceite Virgen Extra'!$B$6:$B$257,"&lt;="&amp;$B265)</f>
        <v>0</v>
      </c>
      <c r="DL265" s="4">
        <f>SUMIFS('Aceite Virgen Extra'!DL$6:DL$257,'Aceite Virgen Extra'!$A$6:$A$257,"&gt;="&amp;$A265,'Aceite Virgen Extra'!$B$6:$B$257,"&lt;="&amp;$B265)</f>
        <v>0.16999999999999998</v>
      </c>
      <c r="DM265" s="4">
        <f>SUMIFS('Aceite Virgen Extra'!DM$6:DM$257,'Aceite Virgen Extra'!$A$6:$A$257,"&gt;="&amp;$A265,'Aceite Virgen Extra'!$B$6:$B$257,"&lt;="&amp;$B265)</f>
        <v>7.0000000000000007E-2</v>
      </c>
      <c r="DN265" s="4">
        <f>SUMIFS('Aceite Virgen Extra'!DN$6:DN$257,'Aceite Virgen Extra'!$A$6:$A$257,"&gt;="&amp;$A265,'Aceite Virgen Extra'!$B$6:$B$257,"&lt;="&amp;$B265)</f>
        <v>0.15000000000000002</v>
      </c>
      <c r="DO265" s="4">
        <f>SUMIFS('Aceite Virgen Extra'!DO$6:DO$257,'Aceite Virgen Extra'!$A$6:$A$257,"&gt;="&amp;$A265,'Aceite Virgen Extra'!$B$6:$B$257,"&lt;="&amp;$B265)</f>
        <v>0</v>
      </c>
      <c r="DS265" s="4">
        <f>SUMIFS('Aceite Virgen Extra'!DS$6:DS$257,'Aceite Virgen Extra'!$A$6:$A$257,"&gt;="&amp;$A265,'Aceite Virgen Extra'!$B$6:$B$257,"&lt;="&amp;$B265)</f>
        <v>0.69</v>
      </c>
      <c r="DT265" s="4">
        <f>SUMIFS('Aceite Virgen Extra'!DT$6:DT$257,'Aceite Virgen Extra'!$A$6:$A$257,"&gt;="&amp;$A265,'Aceite Virgen Extra'!$B$6:$B$257,"&lt;="&amp;$B265)</f>
        <v>0.8600000000000001</v>
      </c>
      <c r="DU265" s="4">
        <f>SUMIFS('Aceite Virgen Extra'!DU$6:DU$257,'Aceite Virgen Extra'!$A$6:$A$257,"&gt;="&amp;$A265,'Aceite Virgen Extra'!$B$6:$B$257,"&lt;="&amp;$B265)</f>
        <v>0.6</v>
      </c>
      <c r="DV265" s="4">
        <f>SUMIFS('Aceite Virgen Extra'!DV$6:DV$257,'Aceite Virgen Extra'!$A$6:$A$257,"&gt;="&amp;$A265,'Aceite Virgen Extra'!$B$6:$B$257,"&lt;="&amp;$B265)</f>
        <v>0</v>
      </c>
      <c r="DZ265" s="4">
        <f>SUMIFS('Aceite Virgen Extra'!DZ$6:DZ$257,'Aceite Virgen Extra'!$A$6:$A$257,"&gt;="&amp;$A265,'Aceite Virgen Extra'!$B$6:$B$257,"&lt;="&amp;$B265)</f>
        <v>1.68</v>
      </c>
      <c r="EA265" s="4">
        <f>SUMIFS('Aceite Virgen Extra'!EA$6:EA$257,'Aceite Virgen Extra'!$A$6:$A$257,"&gt;="&amp;$A265,'Aceite Virgen Extra'!$B$6:$B$257,"&lt;="&amp;$B265)</f>
        <v>0.14000000000000001</v>
      </c>
      <c r="EB265" s="4">
        <f>SUMIFS('Aceite Virgen Extra'!EB$6:EB$257,'Aceite Virgen Extra'!$A$6:$A$257,"&gt;="&amp;$A265,'Aceite Virgen Extra'!$B$6:$B$257,"&lt;="&amp;$B265)</f>
        <v>1.98</v>
      </c>
      <c r="EC265" s="4">
        <f>SUMIFS('Aceite Virgen Extra'!EC$6:EC$257,'Aceite Virgen Extra'!$A$6:$A$257,"&gt;="&amp;$A265,'Aceite Virgen Extra'!$B$6:$B$257,"&lt;="&amp;$B265)</f>
        <v>0.3</v>
      </c>
      <c r="EG265" s="4">
        <f>SUMIFS('Aceite Virgen Extra'!EG$6:EG$257,'Aceite Virgen Extra'!$A$6:$A$257,"&gt;="&amp;$A265,'Aceite Virgen Extra'!$B$6:$B$257,"&lt;="&amp;$B265)</f>
        <v>0.59000000000000008</v>
      </c>
      <c r="EH265" s="4">
        <f>SUMIFS('Aceite Virgen Extra'!EH$6:EH$257,'Aceite Virgen Extra'!$A$6:$A$257,"&gt;="&amp;$A265,'Aceite Virgen Extra'!$B$6:$B$257,"&lt;="&amp;$B265)</f>
        <v>0.69</v>
      </c>
      <c r="EI265" s="4">
        <f>SUMIFS('Aceite Virgen Extra'!EI$6:EI$257,'Aceite Virgen Extra'!$A$6:$A$257,"&gt;="&amp;$A265,'Aceite Virgen Extra'!$B$6:$B$257,"&lt;="&amp;$B265)</f>
        <v>0.16</v>
      </c>
      <c r="EJ265" s="4">
        <f>SUMIFS('Aceite Virgen Extra'!EJ$6:EJ$257,'Aceite Virgen Extra'!$A$6:$A$257,"&gt;="&amp;$A265,'Aceite Virgen Extra'!$B$6:$B$257,"&lt;="&amp;$B265)</f>
        <v>1.01</v>
      </c>
      <c r="EN265" s="4">
        <f>SUMIFS('Aceite Virgen Extra'!EN$6:EN$257,'Aceite Virgen Extra'!$A$6:$A$257,"&gt;="&amp;$A265,'Aceite Virgen Extra'!$B$6:$B$257,"&lt;="&amp;$B265)</f>
        <v>0.59000000000000008</v>
      </c>
      <c r="EO265" s="4">
        <f>SUMIFS('Aceite Virgen Extra'!EO$6:EO$257,'Aceite Virgen Extra'!$A$6:$A$257,"&gt;="&amp;$A265,'Aceite Virgen Extra'!$B$6:$B$257,"&lt;="&amp;$B265)</f>
        <v>0.18</v>
      </c>
      <c r="EP265" s="4">
        <f>SUMIFS('Aceite Virgen Extra'!EP$6:EP$257,'Aceite Virgen Extra'!$A$6:$A$257,"&gt;="&amp;$A265,'Aceite Virgen Extra'!$B$6:$B$257,"&lt;="&amp;$B265)</f>
        <v>0.75</v>
      </c>
      <c r="EQ265" s="4">
        <f>SUMIFS('Aceite Virgen Extra'!EQ$6:EQ$257,'Aceite Virgen Extra'!$A$6:$A$257,"&gt;="&amp;$A265,'Aceite Virgen Extra'!$B$6:$B$257,"&lt;="&amp;$B265)</f>
        <v>0</v>
      </c>
      <c r="EU265" s="4">
        <f>SUMIFS('Aceite Virgen Extra'!EU$6:EU$257,'Aceite Virgen Extra'!$A$6:$A$257,"&gt;="&amp;$A265,'Aceite Virgen Extra'!$B$6:$B$257,"&lt;="&amp;$B265)</f>
        <v>0.4</v>
      </c>
      <c r="EV265" s="4">
        <f>SUMIFS('Aceite Virgen Extra'!EV$6:EV$257,'Aceite Virgen Extra'!$A$6:$A$257,"&gt;="&amp;$A265,'Aceite Virgen Extra'!$B$6:$B$257,"&lt;="&amp;$B265)</f>
        <v>0.21</v>
      </c>
      <c r="EW265" s="4">
        <f>SUMIFS('Aceite Virgen Extra'!EW$6:EW$257,'Aceite Virgen Extra'!$A$6:$A$257,"&gt;="&amp;$A265,'Aceite Virgen Extra'!$B$6:$B$257,"&lt;="&amp;$B265)</f>
        <v>0.34</v>
      </c>
      <c r="EX265" s="4">
        <f>SUMIFS('Aceite Virgen Extra'!EX$6:EX$257,'Aceite Virgen Extra'!$A$6:$A$257,"&gt;="&amp;$A265,'Aceite Virgen Extra'!$B$6:$B$257,"&lt;="&amp;$B265)</f>
        <v>1.21</v>
      </c>
      <c r="FB265" s="4">
        <f>SUMIFS('Aceite Virgen Extra'!FB$6:FB$257,'Aceite Virgen Extra'!$A$6:$A$257,"&gt;="&amp;$A265,'Aceite Virgen Extra'!$B$6:$B$257,"&lt;="&amp;$B265)</f>
        <v>0.31000000000000005</v>
      </c>
      <c r="FC265" s="4">
        <f>SUMIFS('Aceite Virgen Extra'!FC$6:FC$257,'Aceite Virgen Extra'!$A$6:$A$257,"&gt;="&amp;$A265,'Aceite Virgen Extra'!$B$6:$B$257,"&lt;="&amp;$B265)</f>
        <v>0.14000000000000001</v>
      </c>
      <c r="FD265" s="4">
        <f>SUMIFS('Aceite Virgen Extra'!FD$6:FD$257,'Aceite Virgen Extra'!$A$6:$A$257,"&gt;="&amp;$A265,'Aceite Virgen Extra'!$B$6:$B$257,"&lt;="&amp;$B265)</f>
        <v>0.38999999999999996</v>
      </c>
      <c r="FE265" s="4">
        <f>SUMIFS('Aceite Virgen Extra'!FE$6:FE$257,'Aceite Virgen Extra'!$A$6:$A$257,"&gt;="&amp;$A265,'Aceite Virgen Extra'!$B$6:$B$257,"&lt;="&amp;$B265)</f>
        <v>0</v>
      </c>
      <c r="FI265" s="4">
        <f>SUMIFS('Aceite Virgen Extra'!FI$6:FI$257,'Aceite Virgen Extra'!$A$6:$A$257,"&gt;="&amp;$A265,'Aceite Virgen Extra'!$B$6:$B$257,"&lt;="&amp;$B265)</f>
        <v>0.58000000000000007</v>
      </c>
      <c r="FJ265" s="4">
        <f>SUMIFS('Aceite Virgen Extra'!FJ$6:FJ$257,'Aceite Virgen Extra'!$A$6:$A$257,"&gt;="&amp;$A265,'Aceite Virgen Extra'!$B$6:$B$257,"&lt;="&amp;$B265)</f>
        <v>0</v>
      </c>
      <c r="FK265" s="4">
        <f>SUMIFS('Aceite Virgen Extra'!FK$6:FK$257,'Aceite Virgen Extra'!$A$6:$A$257,"&gt;="&amp;$A265,'Aceite Virgen Extra'!$B$6:$B$257,"&lt;="&amp;$B265)</f>
        <v>0.14000000000000001</v>
      </c>
      <c r="FL265" s="4">
        <f>SUMIFS('Aceite Virgen Extra'!FL$6:FL$257,'Aceite Virgen Extra'!$A$6:$A$257,"&gt;="&amp;$A265,'Aceite Virgen Extra'!$B$6:$B$257,"&lt;="&amp;$B265)</f>
        <v>0.46</v>
      </c>
      <c r="FP265" s="4">
        <f>SUMIFS('Aceite Virgen Extra'!FP$6:FP$257,'Aceite Virgen Extra'!$A$6:$A$257,"&gt;="&amp;$A265,'Aceite Virgen Extra'!$B$6:$B$257,"&lt;="&amp;$B265)</f>
        <v>1.08</v>
      </c>
      <c r="FQ265" s="4">
        <f>SUMIFS('Aceite Virgen Extra'!FQ$6:FQ$257,'Aceite Virgen Extra'!$A$6:$A$257,"&gt;="&amp;$A265,'Aceite Virgen Extra'!$B$6:$B$257,"&lt;="&amp;$B265)</f>
        <v>0.73</v>
      </c>
      <c r="FR265" s="4">
        <f>SUMIFS('Aceite Virgen Extra'!FR$6:FR$257,'Aceite Virgen Extra'!$A$6:$A$257,"&gt;="&amp;$A265,'Aceite Virgen Extra'!$B$6:$B$257,"&lt;="&amp;$B265)</f>
        <v>0.57999999999999996</v>
      </c>
      <c r="FS265" s="4">
        <f>SUMIFS('Aceite Virgen Extra'!FS$6:FS$257,'Aceite Virgen Extra'!$A$6:$A$257,"&gt;="&amp;$A265,'Aceite Virgen Extra'!$B$6:$B$257,"&lt;="&amp;$B265)</f>
        <v>2.92</v>
      </c>
      <c r="FW265" s="4">
        <f>SUMIFS('Aceite Virgen Extra'!FW$6:FW$257,'Aceite Virgen Extra'!$A$6:$A$257,"&gt;="&amp;$A265,'Aceite Virgen Extra'!$B$6:$B$257,"&lt;="&amp;$B265)</f>
        <v>0.38</v>
      </c>
      <c r="FX265" s="4">
        <f>SUMIFS('Aceite Virgen Extra'!FX$6:FX$257,'Aceite Virgen Extra'!$A$6:$A$257,"&gt;="&amp;$A265,'Aceite Virgen Extra'!$B$6:$B$257,"&lt;="&amp;$B265)</f>
        <v>0.27</v>
      </c>
      <c r="FY265" s="4">
        <f>SUMIFS('Aceite Virgen Extra'!FY$6:FY$257,'Aceite Virgen Extra'!$A$6:$A$257,"&gt;="&amp;$A265,'Aceite Virgen Extra'!$B$6:$B$257,"&lt;="&amp;$B265)</f>
        <v>0.3</v>
      </c>
      <c r="FZ265" s="4">
        <f>SUMIFS('Aceite Virgen Extra'!FZ$6:FZ$257,'Aceite Virgen Extra'!$A$6:$A$257,"&gt;="&amp;$A265,'Aceite Virgen Extra'!$B$6:$B$257,"&lt;="&amp;$B265)</f>
        <v>0</v>
      </c>
      <c r="GD265" s="4">
        <f>SUMIFS('Aceite Virgen Extra'!GD$6:GD$257,'Aceite Virgen Extra'!$A$6:$A$257,"&gt;="&amp;$A265,'Aceite Virgen Extra'!$B$6:$B$257,"&lt;="&amp;$B265)</f>
        <v>0.41000000000000003</v>
      </c>
      <c r="GE265" s="4">
        <f>SUMIFS('Aceite Virgen Extra'!GE$6:GE$257,'Aceite Virgen Extra'!$A$6:$A$257,"&gt;="&amp;$A265,'Aceite Virgen Extra'!$B$6:$B$257,"&lt;="&amp;$B265)</f>
        <v>0.28000000000000003</v>
      </c>
      <c r="GF265" s="4">
        <f>SUMIFS('Aceite Virgen Extra'!GF$6:GF$257,'Aceite Virgen Extra'!$A$6:$A$257,"&gt;="&amp;$A265,'Aceite Virgen Extra'!$B$6:$B$257,"&lt;="&amp;$B265)</f>
        <v>0.23</v>
      </c>
      <c r="GG265" s="4">
        <f>SUMIFS('Aceite Virgen Extra'!GG$6:GG$257,'Aceite Virgen Extra'!$A$6:$A$257,"&gt;="&amp;$A265,'Aceite Virgen Extra'!$B$6:$B$257,"&lt;="&amp;$B265)</f>
        <v>0.85</v>
      </c>
      <c r="GK265" s="4">
        <f>SUMIFS('Aceite Virgen Extra'!GK$6:GK$257,'Aceite Virgen Extra'!$A$6:$A$257,"&gt;="&amp;$A265,'Aceite Virgen Extra'!$B$6:$B$257,"&lt;="&amp;$B265)</f>
        <v>0.58000000000000007</v>
      </c>
      <c r="GL265" s="4">
        <f>SUMIFS('Aceite Virgen Extra'!GL$6:GL$257,'Aceite Virgen Extra'!$A$6:$A$257,"&gt;="&amp;$A265,'Aceite Virgen Extra'!$B$6:$B$257,"&lt;="&amp;$B265)</f>
        <v>0.23</v>
      </c>
      <c r="GM265" s="4">
        <f>SUMIFS('Aceite Virgen Extra'!GM$6:GM$257,'Aceite Virgen Extra'!$A$6:$A$257,"&gt;="&amp;$A265,'Aceite Virgen Extra'!$B$6:$B$257,"&lt;="&amp;$B265)</f>
        <v>0.96</v>
      </c>
      <c r="GN265" s="4">
        <f>SUMIFS('Aceite Virgen Extra'!GN$6:GN$257,'Aceite Virgen Extra'!$A$6:$A$257,"&gt;="&amp;$A265,'Aceite Virgen Extra'!$B$6:$B$257,"&lt;="&amp;$B265)</f>
        <v>0</v>
      </c>
      <c r="GR265" s="4">
        <f>SUMIFS('Aceite Virgen Extra'!GR$6:GR$257,'Aceite Virgen Extra'!$A$6:$A$257,"&gt;="&amp;$A265,'Aceite Virgen Extra'!$B$6:$B$257,"&lt;="&amp;$B265)</f>
        <v>0.48</v>
      </c>
      <c r="GS265" s="4">
        <f>SUMIFS('Aceite Virgen Extra'!GS$6:GS$257,'Aceite Virgen Extra'!$A$6:$A$257,"&gt;="&amp;$A265,'Aceite Virgen Extra'!$B$6:$B$257,"&lt;="&amp;$B265)</f>
        <v>0.62</v>
      </c>
      <c r="GT265" s="4">
        <f>SUMIFS('Aceite Virgen Extra'!GT$6:GT$257,'Aceite Virgen Extra'!$A$6:$A$257,"&gt;="&amp;$A265,'Aceite Virgen Extra'!$B$6:$B$257,"&lt;="&amp;$B265)</f>
        <v>0.15000000000000002</v>
      </c>
      <c r="GU265" s="4">
        <f>SUMIFS('Aceite Virgen Extra'!GU$6:GU$257,'Aceite Virgen Extra'!$A$6:$A$257,"&gt;="&amp;$A265,'Aceite Virgen Extra'!$B$6:$B$257,"&lt;="&amp;$B265)</f>
        <v>0.26</v>
      </c>
      <c r="GY265" s="4">
        <f>SUMIFS('Aceite Virgen Extra'!GY$6:GY$257,'Aceite Virgen Extra'!$A$6:$A$257,"&gt;="&amp;$A265,'Aceite Virgen Extra'!$B$6:$B$257,"&lt;="&amp;$B265)</f>
        <v>1.57</v>
      </c>
      <c r="GZ265" s="4">
        <f>SUMIFS('Aceite Virgen Extra'!GZ$6:GZ$257,'Aceite Virgen Extra'!$A$6:$A$257,"&gt;="&amp;$A265,'Aceite Virgen Extra'!$B$6:$B$257,"&lt;="&amp;$B265)</f>
        <v>3.14</v>
      </c>
      <c r="HA265" s="4">
        <f>SUMIFS('Aceite Virgen Extra'!HA$6:HA$257,'Aceite Virgen Extra'!$A$6:$A$257,"&gt;="&amp;$A265,'Aceite Virgen Extra'!$B$6:$B$257,"&lt;="&amp;$B265)</f>
        <v>0.57000000000000006</v>
      </c>
      <c r="HB265" s="4">
        <f>SUMIFS('Aceite Virgen Extra'!HB$6:HB$257,'Aceite Virgen Extra'!$A$6:$A$257,"&gt;="&amp;$A265,'Aceite Virgen Extra'!$B$6:$B$257,"&lt;="&amp;$B265)</f>
        <v>0</v>
      </c>
      <c r="HF265" s="4">
        <f>SUMIFS('Aceite Virgen Extra'!HF$6:HF$257,'Aceite Virgen Extra'!$A$6:$A$257,"&gt;="&amp;$A265,'Aceite Virgen Extra'!$B$6:$B$257,"&lt;="&amp;$B265)</f>
        <v>1.3800000000000001</v>
      </c>
      <c r="HG265" s="4">
        <f>SUMIFS('Aceite Virgen Extra'!HG$6:HG$257,'Aceite Virgen Extra'!$A$6:$A$257,"&gt;="&amp;$A265,'Aceite Virgen Extra'!$B$6:$B$257,"&lt;="&amp;$B265)</f>
        <v>1.26</v>
      </c>
      <c r="HH265" s="4">
        <f>SUMIFS('Aceite Virgen Extra'!HH$6:HH$257,'Aceite Virgen Extra'!$A$6:$A$257,"&gt;="&amp;$A265,'Aceite Virgen Extra'!$B$6:$B$257,"&lt;="&amp;$B265)</f>
        <v>0.94</v>
      </c>
      <c r="HI265" s="4">
        <f>SUMIFS('Aceite Virgen Extra'!HI$6:HI$257,'Aceite Virgen Extra'!$A$6:$A$257,"&gt;="&amp;$A265,'Aceite Virgen Extra'!$B$6:$B$257,"&lt;="&amp;$B265)</f>
        <v>0</v>
      </c>
      <c r="HM265" s="4">
        <f>SUMIFS('Aceite Virgen Extra'!HM$6:HM$257,'Aceite Virgen Extra'!$A$6:$A$257,"&gt;="&amp;$A265,'Aceite Virgen Extra'!$B$6:$B$257,"&lt;="&amp;$B265)</f>
        <v>1.1299999999999999</v>
      </c>
      <c r="HN265" s="4">
        <f>SUMIFS('Aceite Virgen Extra'!HN$6:HN$257,'Aceite Virgen Extra'!$A$6:$A$257,"&gt;="&amp;$A265,'Aceite Virgen Extra'!$B$6:$B$257,"&lt;="&amp;$B265)</f>
        <v>0.74</v>
      </c>
      <c r="HO265" s="4">
        <f>SUMIFS('Aceite Virgen Extra'!HO$6:HO$257,'Aceite Virgen Extra'!$A$6:$A$257,"&gt;="&amp;$A265,'Aceite Virgen Extra'!$B$6:$B$257,"&lt;="&amp;$B265)</f>
        <v>1.56</v>
      </c>
      <c r="HP265" s="4">
        <f>SUMIFS('Aceite Virgen Extra'!HP$6:HP$257,'Aceite Virgen Extra'!$A$6:$A$257,"&gt;="&amp;$A265,'Aceite Virgen Extra'!$B$6:$B$257,"&lt;="&amp;$B265)</f>
        <v>0</v>
      </c>
      <c r="HT265" s="4">
        <f>SUMIFS('Aceite Virgen Extra'!HT$6:HT$257,'Aceite Virgen Extra'!$A$6:$A$257,"&gt;="&amp;$A265,'Aceite Virgen Extra'!$B$6:$B$257,"&lt;="&amp;$B265)</f>
        <v>0.83000000000000007</v>
      </c>
      <c r="HU265" s="4">
        <f>SUMIFS('Aceite Virgen Extra'!HU$6:HU$257,'Aceite Virgen Extra'!$A$6:$A$257,"&gt;="&amp;$A265,'Aceite Virgen Extra'!$B$6:$B$257,"&lt;="&amp;$B265)</f>
        <v>0.97</v>
      </c>
      <c r="HV265" s="4">
        <f>SUMIFS('Aceite Virgen Extra'!HV$6:HV$257,'Aceite Virgen Extra'!$A$6:$A$257,"&gt;="&amp;$A265,'Aceite Virgen Extra'!$B$6:$B$257,"&lt;="&amp;$B265)</f>
        <v>0.53</v>
      </c>
      <c r="HW265" s="4">
        <f>SUMIFS('Aceite Virgen Extra'!HW$6:HW$257,'Aceite Virgen Extra'!$A$6:$A$257,"&gt;="&amp;$A265,'Aceite Virgen Extra'!$B$6:$B$257,"&lt;="&amp;$B265)</f>
        <v>1.58</v>
      </c>
      <c r="HZ265"/>
      <c r="IA265" s="4">
        <f>SUMIFS('Aceite Virgen Extra'!IA$6:IA$257,'Aceite Virgen Extra'!$A$6:$A$257,"&gt;="&amp;$A265,'Aceite Virgen Extra'!$B$6:$B$257,"&lt;="&amp;$B265)</f>
        <v>0.38</v>
      </c>
      <c r="IB265" s="4">
        <f>SUMIFS('Aceite Virgen Extra'!IB$6:IB$257,'Aceite Virgen Extra'!$A$6:$A$257,"&gt;="&amp;$A265,'Aceite Virgen Extra'!$B$6:$B$257,"&lt;="&amp;$B265)</f>
        <v>0</v>
      </c>
      <c r="IC265" s="4">
        <f>SUMIFS('Aceite Virgen Extra'!IC$6:IC$257,'Aceite Virgen Extra'!$A$6:$A$257,"&gt;="&amp;$A265,'Aceite Virgen Extra'!$B$6:$B$257,"&lt;="&amp;$B265)</f>
        <v>0.42000000000000004</v>
      </c>
      <c r="ID265" s="4">
        <f>SUMIFS('Aceite Virgen Extra'!ID$6:ID$257,'Aceite Virgen Extra'!$A$6:$A$257,"&gt;="&amp;$A265,'Aceite Virgen Extra'!$B$6:$B$257,"&lt;="&amp;$B265)</f>
        <v>1.4</v>
      </c>
      <c r="IH265" s="4">
        <f>SUMIFS('Aceite Virgen Extra'!IH$6:IH$257,'Aceite Virgen Extra'!$A$6:$A$257,"&gt;="&amp;$A265,'Aceite Virgen Extra'!$B$6:$B$257,"&lt;="&amp;$B265)</f>
        <v>0.45999999999999996</v>
      </c>
      <c r="II265" s="4">
        <f>SUMIFS('Aceite Virgen Extra'!II$6:II$257,'Aceite Virgen Extra'!$A$6:$A$257,"&gt;="&amp;$A265,'Aceite Virgen Extra'!$B$6:$B$257,"&lt;="&amp;$B265)</f>
        <v>0.87000000000000011</v>
      </c>
      <c r="IJ265" s="4">
        <f>SUMIFS('Aceite Virgen Extra'!IJ$6:IJ$257,'Aceite Virgen Extra'!$A$6:$A$257,"&gt;="&amp;$A265,'Aceite Virgen Extra'!$B$6:$B$257,"&lt;="&amp;$B265)</f>
        <v>0</v>
      </c>
      <c r="IK265" s="4">
        <f>SUMIFS('Aceite Virgen Extra'!IK$6:IK$257,'Aceite Virgen Extra'!$A$6:$A$257,"&gt;="&amp;$A265,'Aceite Virgen Extra'!$B$6:$B$257,"&lt;="&amp;$B265)</f>
        <v>1.23</v>
      </c>
      <c r="IO265" s="4">
        <f>SUMIFS('Aceite Virgen Extra'!IO$6:IO$257,'Aceite Virgen Extra'!$A$6:$A$257,"&gt;="&amp;$A265,'Aceite Virgen Extra'!$B$6:$B$257,"&lt;="&amp;$B265)</f>
        <v>0.30000000000000004</v>
      </c>
      <c r="IP265" s="4">
        <f>SUMIFS('Aceite Virgen Extra'!IP$6:IP$257,'Aceite Virgen Extra'!$A$6:$A$257,"&gt;="&amp;$A265,'Aceite Virgen Extra'!$B$6:$B$257,"&lt;="&amp;$B265)</f>
        <v>0</v>
      </c>
      <c r="IQ265" s="4">
        <f>SUMIFS('Aceite Virgen Extra'!IQ$6:IQ$257,'Aceite Virgen Extra'!$A$6:$A$257,"&gt;="&amp;$A265,'Aceite Virgen Extra'!$B$6:$B$257,"&lt;="&amp;$B265)</f>
        <v>0.5</v>
      </c>
      <c r="IR265" s="4">
        <f>SUMIFS('Aceite Virgen Extra'!IR$6:IR$257,'Aceite Virgen Extra'!$A$6:$A$257,"&gt;="&amp;$A265,'Aceite Virgen Extra'!$B$6:$B$257,"&lt;="&amp;$B265)</f>
        <v>0</v>
      </c>
      <c r="IV265" s="4">
        <f>SUMIFS('Aceite Virgen Extra'!IV$6:IV$257,'Aceite Virgen Extra'!$A$6:$A$257,"&gt;="&amp;$A265,'Aceite Virgen Extra'!$B$6:$B$257,"&lt;="&amp;$B265)</f>
        <v>0.58000000000000007</v>
      </c>
      <c r="IW265" s="4">
        <f>SUMIFS('Aceite Virgen Extra'!IW$6:IW$257,'Aceite Virgen Extra'!$A$6:$A$257,"&gt;="&amp;$A265,'Aceite Virgen Extra'!$B$6:$B$257,"&lt;="&amp;$B265)</f>
        <v>0.96</v>
      </c>
      <c r="IX265" s="4">
        <f>SUMIFS('Aceite Virgen Extra'!IX$6:IX$257,'Aceite Virgen Extra'!$A$6:$A$257,"&gt;="&amp;$A265,'Aceite Virgen Extra'!$B$6:$B$257,"&lt;="&amp;$B265)</f>
        <v>0.48000000000000004</v>
      </c>
      <c r="IY265" s="4">
        <f>SUMIFS('Aceite Virgen Extra'!IY$6:IY$257,'Aceite Virgen Extra'!$A$6:$A$257,"&gt;="&amp;$A265,'Aceite Virgen Extra'!$B$6:$B$257,"&lt;="&amp;$B265)</f>
        <v>0</v>
      </c>
      <c r="JB265"/>
      <c r="JC265" s="4">
        <f>SUMIFS('Aceite Virgen Extra'!JC$6:JC$257,'Aceite Virgen Extra'!$A$6:$A$257,"&gt;="&amp;$A265,'Aceite Virgen Extra'!$B$6:$B$257,"&lt;="&amp;$B265)</f>
        <v>0.54</v>
      </c>
      <c r="JD265" s="4">
        <f>SUMIFS('Aceite Virgen Extra'!JD$6:JD$257,'Aceite Virgen Extra'!$A$6:$A$257,"&gt;="&amp;$A265,'Aceite Virgen Extra'!$B$6:$B$257,"&lt;="&amp;$B265)</f>
        <v>0.88</v>
      </c>
      <c r="JE265" s="4">
        <f>SUMIFS('Aceite Virgen Extra'!JE$6:JE$257,'Aceite Virgen Extra'!$A$6:$A$257,"&gt;="&amp;$A265,'Aceite Virgen Extra'!$B$6:$B$257,"&lt;="&amp;$B265)</f>
        <v>0.62</v>
      </c>
      <c r="JF265" s="4">
        <f>SUMIFS('Aceite Virgen Extra'!JF$6:JF$257,'Aceite Virgen Extra'!$A$6:$A$257,"&gt;="&amp;$A265,'Aceite Virgen Extra'!$B$6:$B$257,"&lt;="&amp;$B265)</f>
        <v>0</v>
      </c>
      <c r="JJ265" s="4">
        <f>SUMIFS('Aceite Virgen Extra'!JJ$6:JJ$257,'Aceite Virgen Extra'!$A$6:$A$257,"&gt;="&amp;$A265,'Aceite Virgen Extra'!$B$6:$B$257,"&lt;="&amp;$B265)</f>
        <v>0.67</v>
      </c>
      <c r="JK265" s="4">
        <f>SUMIFS('Aceite Virgen Extra'!JK$6:JK$257,'Aceite Virgen Extra'!$A$6:$A$257,"&gt;="&amp;$A265,'Aceite Virgen Extra'!$B$6:$B$257,"&lt;="&amp;$B265)</f>
        <v>0.90999999999999992</v>
      </c>
      <c r="JL265" s="4">
        <f>SUMIFS('Aceite Virgen Extra'!JL$6:JL$257,'Aceite Virgen Extra'!$A$6:$A$257,"&gt;="&amp;$A265,'Aceite Virgen Extra'!$B$6:$B$257,"&lt;="&amp;$B265)</f>
        <v>0.21</v>
      </c>
      <c r="JM265" s="4">
        <f>SUMIFS('Aceite Virgen Extra'!JM$6:JM$257,'Aceite Virgen Extra'!$A$6:$A$257,"&gt;="&amp;$A265,'Aceite Virgen Extra'!$B$6:$B$257,"&lt;="&amp;$B265)</f>
        <v>0</v>
      </c>
      <c r="JQ265" s="4">
        <f>SUMIFS('Aceite Virgen Extra'!JQ$6:JQ$257,'Aceite Virgen Extra'!$A$6:$A$257,"&gt;="&amp;$A265,'Aceite Virgen Extra'!$B$6:$B$257,"&lt;="&amp;$B265)</f>
        <v>0.38</v>
      </c>
      <c r="JR265" s="4">
        <f>SUMIFS('Aceite Virgen Extra'!JR$6:JR$257,'Aceite Virgen Extra'!$A$6:$A$257,"&gt;="&amp;$A265,'Aceite Virgen Extra'!$B$6:$B$257,"&lt;="&amp;$B265)</f>
        <v>0.4</v>
      </c>
      <c r="JS265" s="4">
        <f>SUMIFS('Aceite Virgen Extra'!JS$6:JS$257,'Aceite Virgen Extra'!$A$6:$A$257,"&gt;="&amp;$A265,'Aceite Virgen Extra'!$B$6:$B$257,"&lt;="&amp;$B265)</f>
        <v>0.3</v>
      </c>
      <c r="JT265" s="4">
        <f>SUMIFS('Aceite Virgen Extra'!JT$6:JT$257,'Aceite Virgen Extra'!$A$6:$A$257,"&gt;="&amp;$A265,'Aceite Virgen Extra'!$B$6:$B$257,"&lt;="&amp;$B265)</f>
        <v>0</v>
      </c>
      <c r="JX265" s="4">
        <f>SUMIFS('Aceite Virgen Extra'!JX$6:JX$257,'Aceite Virgen Extra'!$A$6:$A$257,"&gt;="&amp;$A265,'Aceite Virgen Extra'!$B$6:$B$257,"&lt;="&amp;$B265)</f>
        <v>0.41000000000000003</v>
      </c>
      <c r="JY265" s="4">
        <f>SUMIFS('Aceite Virgen Extra'!JY$6:JY$257,'Aceite Virgen Extra'!$A$6:$A$257,"&gt;="&amp;$A265,'Aceite Virgen Extra'!$B$6:$B$257,"&lt;="&amp;$B265)</f>
        <v>0.52</v>
      </c>
      <c r="JZ265" s="4">
        <f>SUMIFS('Aceite Virgen Extra'!JZ$6:JZ$257,'Aceite Virgen Extra'!$A$6:$A$257,"&gt;="&amp;$A265,'Aceite Virgen Extra'!$B$6:$B$257,"&lt;="&amp;$B265)</f>
        <v>0.42</v>
      </c>
      <c r="KA265" s="4">
        <f>SUMIFS('Aceite Virgen Extra'!KA$6:KA$257,'Aceite Virgen Extra'!$A$6:$A$257,"&gt;="&amp;$A265,'Aceite Virgen Extra'!$B$6:$B$257,"&lt;="&amp;$B265)</f>
        <v>0</v>
      </c>
      <c r="KE265" s="4">
        <f>SUMIFS('Aceite Virgen Extra'!KE$6:KE$257,'Aceite Virgen Extra'!$A$6:$A$257,"&gt;="&amp;$A265,'Aceite Virgen Extra'!$B$6:$B$257,"&lt;="&amp;$B265)</f>
        <v>0.71</v>
      </c>
      <c r="KF265" s="4">
        <f>SUMIFS('Aceite Virgen Extra'!KF$6:KF$257,'Aceite Virgen Extra'!$A$6:$A$257,"&gt;="&amp;$A265,'Aceite Virgen Extra'!$B$6:$B$257,"&lt;="&amp;$B265)</f>
        <v>0.98</v>
      </c>
      <c r="KG265" s="4">
        <f>SUMIFS('Aceite Virgen Extra'!KG$6:KG$257,'Aceite Virgen Extra'!$A$6:$A$257,"&gt;="&amp;$A265,'Aceite Virgen Extra'!$B$6:$B$257,"&lt;="&amp;$B265)</f>
        <v>0.64</v>
      </c>
      <c r="KH265" s="4">
        <f>SUMIFS('Aceite Virgen Extra'!KH$6:KH$257,'Aceite Virgen Extra'!$A$6:$A$257,"&gt;="&amp;$A265,'Aceite Virgen Extra'!$B$6:$B$257,"&lt;="&amp;$B265)</f>
        <v>0</v>
      </c>
      <c r="KL265" s="4">
        <f>SUMIFS('Aceite Virgen Extra'!KL$6:KL$257,'Aceite Virgen Extra'!$A$6:$A$257,"&gt;="&amp;$A265,'Aceite Virgen Extra'!$B$6:$B$257,"&lt;="&amp;$B265)</f>
        <v>0.66</v>
      </c>
      <c r="KM265" s="4">
        <f>SUMIFS('Aceite Virgen Extra'!KM$6:KM$257,'Aceite Virgen Extra'!$A$6:$A$257,"&gt;="&amp;$A265,'Aceite Virgen Extra'!$B$6:$B$257,"&lt;="&amp;$B265)</f>
        <v>0.49</v>
      </c>
      <c r="KN265" s="4">
        <f>SUMIFS('Aceite Virgen Extra'!KN$6:KN$257,'Aceite Virgen Extra'!$A$6:$A$257,"&gt;="&amp;$A265,'Aceite Virgen Extra'!$B$6:$B$257,"&lt;="&amp;$B265)</f>
        <v>1.01</v>
      </c>
      <c r="KO265" s="4">
        <f>SUMIFS('Aceite Virgen Extra'!KO$6:KO$257,'Aceite Virgen Extra'!$A$6:$A$257,"&gt;="&amp;$A265,'Aceite Virgen Extra'!$B$6:$B$257,"&lt;="&amp;$B265)</f>
        <v>0</v>
      </c>
      <c r="KS265" s="4">
        <f>SUMIFS('Aceite Virgen Extra'!KS$6:KS$257,'Aceite Virgen Extra'!$A$6:$A$257,"&gt;="&amp;$A265,'Aceite Virgen Extra'!$B$6:$B$257,"&lt;="&amp;$B265)</f>
        <v>0.28000000000000003</v>
      </c>
      <c r="KT265" s="4">
        <f>SUMIFS('Aceite Virgen Extra'!KT$6:KT$257,'Aceite Virgen Extra'!$A$6:$A$257,"&gt;="&amp;$A265,'Aceite Virgen Extra'!$B$6:$B$257,"&lt;="&amp;$B265)</f>
        <v>0.24</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0.06</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0.43</v>
      </c>
      <c r="LG265" s="4">
        <f>SUMIFS('Aceite Virgen Extra'!LG$6:LG$257,'Aceite Virgen Extra'!$A$6:$A$257,"&gt;="&amp;$A265,'Aceite Virgen Extra'!$B$6:$B$257,"&lt;="&amp;$B265)</f>
        <v>0.25</v>
      </c>
      <c r="LH265" s="4">
        <f>SUMIFS('Aceite Virgen Extra'!LH$6:LH$257,'Aceite Virgen Extra'!$A$6:$A$257,"&gt;="&amp;$A265,'Aceite Virgen Extra'!$B$6:$B$257,"&lt;="&amp;$B265)</f>
        <v>0.39</v>
      </c>
      <c r="LI265" s="4">
        <f>SUMIFS('Aceite Virgen Extra'!LI$6:LI$257,'Aceite Virgen Extra'!$A$6:$A$257,"&gt;="&amp;$A265,'Aceite Virgen Extra'!$B$6:$B$257,"&lt;="&amp;$B265)</f>
        <v>0.16</v>
      </c>
      <c r="LJ265" s="4">
        <f>SUMIFS('Aceite Virgen Extra'!LJ$6:LJ$257,'Aceite Virgen Extra'!$A$6:$A$257,"&gt;="&amp;$A265,'Aceite Virgen Extra'!$B$6:$B$257,"&lt;="&amp;$B265)</f>
        <v>0</v>
      </c>
      <c r="LN265" s="4">
        <f>SUMIFS('Aceite Virgen Extra'!LN$6:LN$257,'Aceite Virgen Extra'!$A$6:$A$257,"&gt;="&amp;$A265,'Aceite Virgen Extra'!$B$6:$B$257,"&lt;="&amp;$B265)</f>
        <v>0.45999999999999996</v>
      </c>
      <c r="LO265" s="4">
        <f>SUMIFS('Aceite Virgen Extra'!LO$6:LO$257,'Aceite Virgen Extra'!$A$6:$A$257,"&gt;="&amp;$A265,'Aceite Virgen Extra'!$B$6:$B$257,"&lt;="&amp;$B265)</f>
        <v>0</v>
      </c>
      <c r="LP265" s="4">
        <f>SUMIFS('Aceite Virgen Extra'!LP$6:LP$257,'Aceite Virgen Extra'!$A$6:$A$257,"&gt;="&amp;$A265,'Aceite Virgen Extra'!$B$6:$B$257,"&lt;="&amp;$B265)</f>
        <v>0.51</v>
      </c>
      <c r="LQ265" s="4">
        <f>SUMIFS('Aceite Virgen Extra'!LQ$6:LQ$257,'Aceite Virgen Extra'!$A$6:$A$257,"&gt;="&amp;$A265,'Aceite Virgen Extra'!$B$6:$B$257,"&lt;="&amp;$B265)</f>
        <v>0</v>
      </c>
      <c r="LU265" s="4">
        <f>SUMIFS('Aceite Virgen Extra'!LU$6:LU$257,'Aceite Virgen Extra'!$A$6:$A$257,"&gt;="&amp;$A265,'Aceite Virgen Extra'!$B$6:$B$257,"&lt;="&amp;$B265)</f>
        <v>0.33999999999999997</v>
      </c>
      <c r="LV265" s="4">
        <f>SUMIFS('Aceite Virgen Extra'!LV$6:LV$257,'Aceite Virgen Extra'!$A$6:$A$257,"&gt;="&amp;$A265,'Aceite Virgen Extra'!$B$6:$B$257,"&lt;="&amp;$B265)</f>
        <v>0.89</v>
      </c>
      <c r="LW265" s="4">
        <f>SUMIFS('Aceite Virgen Extra'!LW$6:LW$257,'Aceite Virgen Extra'!$A$6:$A$257,"&gt;="&amp;$A265,'Aceite Virgen Extra'!$B$6:$B$257,"&lt;="&amp;$B265)</f>
        <v>0.18</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0.59</v>
      </c>
      <c r="MJ265" s="4">
        <f>SUMIFS('Aceite Virgen Extra'!MJ$6:MJ$257,'Aceite Virgen Extra'!$A$6:$A$257,"&gt;="&amp;$A265,'Aceite Virgen Extra'!$B$6:$B$257,"&lt;="&amp;$B265)</f>
        <v>1.1499999999999999</v>
      </c>
      <c r="MK265" s="4">
        <f>SUMIFS('Aceite Virgen Extra'!MK$6:MK$257,'Aceite Virgen Extra'!$A$6:$A$257,"&gt;="&amp;$A265,'Aceite Virgen Extra'!$B$6:$B$257,"&lt;="&amp;$B265)</f>
        <v>0.41000000000000003</v>
      </c>
      <c r="ML265" s="4">
        <f>SUMIFS('Aceite Virgen Extra'!ML$6:ML$257,'Aceite Virgen Extra'!$A$6:$A$257,"&gt;="&amp;$A265,'Aceite Virgen Extra'!$B$6:$B$257,"&lt;="&amp;$B265)</f>
        <v>0</v>
      </c>
      <c r="MP265" s="4">
        <f>SUMIFS('Aceite Virgen Extra'!MP$6:MP$257,'Aceite Virgen Extra'!$A$6:$A$257,"&gt;="&amp;$A265,'Aceite Virgen Extra'!$B$6:$B$257,"&lt;="&amp;$B265)</f>
        <v>0.26</v>
      </c>
      <c r="MQ265" s="4">
        <f>SUMIFS('Aceite Virgen Extra'!MQ$6:MQ$257,'Aceite Virgen Extra'!$A$6:$A$257,"&gt;="&amp;$A265,'Aceite Virgen Extra'!$B$6:$B$257,"&lt;="&amp;$B265)</f>
        <v>0</v>
      </c>
      <c r="MR265" s="4">
        <f>SUMIFS('Aceite Virgen Extra'!MR$6:MR$257,'Aceite Virgen Extra'!$A$6:$A$257,"&gt;="&amp;$A265,'Aceite Virgen Extra'!$B$6:$B$257,"&lt;="&amp;$B265)</f>
        <v>0.32</v>
      </c>
      <c r="MS265" s="4">
        <f>SUMIFS('Aceite Virgen Extra'!MS$6:MS$257,'Aceite Virgen Extra'!$A$6:$A$257,"&gt;="&amp;$A265,'Aceite Virgen Extra'!$B$6:$B$257,"&lt;="&amp;$B265)</f>
        <v>0</v>
      </c>
      <c r="MW265" s="4">
        <f>SUMIFS('Aceite Virgen Extra'!MW$6:MW$257,'Aceite Virgen Extra'!$A$6:$A$257,"&gt;="&amp;$A265,'Aceite Virgen Extra'!$B$6:$B$257,"&lt;="&amp;$B265)</f>
        <v>0.18</v>
      </c>
      <c r="MX265" s="4">
        <f>SUMIFS('Aceite Virgen Extra'!MX$6:MX$257,'Aceite Virgen Extra'!$A$6:$A$257,"&gt;="&amp;$A265,'Aceite Virgen Extra'!$B$6:$B$257,"&lt;="&amp;$B265)</f>
        <v>0.47</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0.90000000000000013</v>
      </c>
      <c r="NE265" s="4">
        <f>SUMIFS('Aceite Virgen Extra'!NE$6:NE$257,'Aceite Virgen Extra'!$A$6:$A$257,"&gt;="&amp;$A265,'Aceite Virgen Extra'!$B$6:$B$257,"&lt;="&amp;$B265)</f>
        <v>0.26</v>
      </c>
      <c r="NF265" s="4">
        <f>SUMIFS('Aceite Virgen Extra'!NF$6:NF$257,'Aceite Virgen Extra'!$A$6:$A$257,"&gt;="&amp;$A265,'Aceite Virgen Extra'!$B$6:$B$257,"&lt;="&amp;$B265)</f>
        <v>0.43</v>
      </c>
      <c r="NG265" s="4">
        <f>SUMIFS('Aceite Virgen Extra'!NG$6:NG$257,'Aceite Virgen Extra'!$A$6:$A$257,"&gt;="&amp;$A265,'Aceite Virgen Extra'!$B$6:$B$257,"&lt;="&amp;$B265)</f>
        <v>5.54</v>
      </c>
      <c r="NK265" s="4">
        <f>SUMIFS('Aceite Virgen Extra'!NK$6:NK$257,'Aceite Virgen Extra'!$A$6:$A$257,"&gt;="&amp;$A265,'Aceite Virgen Extra'!$B$6:$B$257,"&lt;="&amp;$B265)</f>
        <v>1.0499999999999998</v>
      </c>
      <c r="NL265" s="4">
        <f>SUMIFS('Aceite Virgen Extra'!NL$6:NL$257,'Aceite Virgen Extra'!$A$6:$A$257,"&gt;="&amp;$A265,'Aceite Virgen Extra'!$B$6:$B$257,"&lt;="&amp;$B265)</f>
        <v>1.87</v>
      </c>
      <c r="NM265" s="4">
        <f>SUMIFS('Aceite Virgen Extra'!NM$6:NM$257,'Aceite Virgen Extra'!$A$6:$A$257,"&gt;="&amp;$A265,'Aceite Virgen Extra'!$B$6:$B$257,"&lt;="&amp;$B265)</f>
        <v>0</v>
      </c>
      <c r="NN265" s="4">
        <f>SUMIFS('Aceite Virgen Extra'!NN$6:NN$257,'Aceite Virgen Extra'!$A$6:$A$257,"&gt;="&amp;$A265,'Aceite Virgen Extra'!$B$6:$B$257,"&lt;="&amp;$B265)</f>
        <v>4.62</v>
      </c>
      <c r="NR265" s="4">
        <f>SUMIFS('Aceite Virgen Extra'!NR$6:NR$257,'Aceite Virgen Extra'!$A$6:$A$257,"&gt;="&amp;$A265,'Aceite Virgen Extra'!$B$6:$B$257,"&lt;="&amp;$B265)</f>
        <v>1.18</v>
      </c>
      <c r="NS265" s="4">
        <f>SUMIFS('Aceite Virgen Extra'!NS$6:NS$257,'Aceite Virgen Extra'!$A$6:$A$257,"&gt;="&amp;$A265,'Aceite Virgen Extra'!$B$6:$B$257,"&lt;="&amp;$B265)</f>
        <v>3.17</v>
      </c>
      <c r="NT265" s="4">
        <f>SUMIFS('Aceite Virgen Extra'!NT$6:NT$257,'Aceite Virgen Extra'!$A$6:$A$257,"&gt;="&amp;$A265,'Aceite Virgen Extra'!$B$6:$B$257,"&lt;="&amp;$B265)</f>
        <v>0.52</v>
      </c>
      <c r="NU265" s="4">
        <f>SUMIFS('Aceite Virgen Extra'!NU$6:NU$257,'Aceite Virgen Extra'!$A$6:$A$257,"&gt;="&amp;$A265,'Aceite Virgen Extra'!$B$6:$B$257,"&lt;="&amp;$B265)</f>
        <v>0.88</v>
      </c>
      <c r="NY265" s="4">
        <f>SUMIFS('Aceite Virgen Extra'!NY$6:NY$257,'Aceite Virgen Extra'!$A$6:$A$257,"&gt;="&amp;$A265,'Aceite Virgen Extra'!$B$6:$B$257,"&lt;="&amp;$B265)</f>
        <v>0.43</v>
      </c>
      <c r="NZ265" s="4">
        <f>SUMIFS('Aceite Virgen Extra'!NZ$6:NZ$257,'Aceite Virgen Extra'!$A$6:$A$257,"&gt;="&amp;$A265,'Aceite Virgen Extra'!$B$6:$B$257,"&lt;="&amp;$B265)</f>
        <v>0</v>
      </c>
      <c r="OA265" s="4">
        <f>SUMIFS('Aceite Virgen Extra'!OA$6:OA$257,'Aceite Virgen Extra'!$A$6:$A$257,"&gt;="&amp;$A265,'Aceite Virgen Extra'!$B$6:$B$257,"&lt;="&amp;$B265)</f>
        <v>0.28999999999999998</v>
      </c>
      <c r="OB265" s="4">
        <f>SUMIFS('Aceite Virgen Extra'!OB$6:OB$257,'Aceite Virgen Extra'!$A$6:$A$257,"&gt;="&amp;$A265,'Aceite Virgen Extra'!$B$6:$B$257,"&lt;="&amp;$B265)</f>
        <v>0.49</v>
      </c>
      <c r="OF265" s="4">
        <f>SUMIFS('Aceite Virgen Extra'!OF$6:OF$257,'Aceite Virgen Extra'!$A$6:$A$257,"&gt;="&amp;$A265,'Aceite Virgen Extra'!$B$6:$B$257,"&lt;="&amp;$B265)</f>
        <v>0.86</v>
      </c>
      <c r="OG265" s="4">
        <f>SUMIFS('Aceite Virgen Extra'!OG$6:OG$257,'Aceite Virgen Extra'!$A$6:$A$257,"&gt;="&amp;$A265,'Aceite Virgen Extra'!$B$6:$B$257,"&lt;="&amp;$B265)</f>
        <v>0.34</v>
      </c>
      <c r="OH265" s="4">
        <f>SUMIFS('Aceite Virgen Extra'!OH$6:OH$257,'Aceite Virgen Extra'!$A$6:$A$257,"&gt;="&amp;$A265,'Aceite Virgen Extra'!$B$6:$B$257,"&lt;="&amp;$B265)</f>
        <v>1.25</v>
      </c>
      <c r="OI265" s="4">
        <f>SUMIFS('Aceite Virgen Extra'!OI$6:OI$257,'Aceite Virgen Extra'!$A$6:$A$257,"&gt;="&amp;$A265,'Aceite Virgen Extra'!$B$6:$B$257,"&lt;="&amp;$B265)</f>
        <v>0.48</v>
      </c>
      <c r="OM265" s="4">
        <f>SUMIFS('Aceite Virgen Extra'!OM$6:OM$257,'Aceite Virgen Extra'!$A$6:$A$257,"&gt;="&amp;$A265,'Aceite Virgen Extra'!$B$6:$B$257,"&lt;="&amp;$B265)</f>
        <v>1.8599999999999999</v>
      </c>
      <c r="ON265" s="4">
        <f>SUMIFS('Aceite Virgen Extra'!ON$6:ON$257,'Aceite Virgen Extra'!$A$6:$A$257,"&gt;="&amp;$A265,'Aceite Virgen Extra'!$B$6:$B$257,"&lt;="&amp;$B265)</f>
        <v>1.1199999999999999</v>
      </c>
      <c r="OO265" s="4">
        <f>SUMIFS('Aceite Virgen Extra'!OO$6:OO$257,'Aceite Virgen Extra'!$A$6:$A$257,"&gt;="&amp;$A265,'Aceite Virgen Extra'!$B$6:$B$257,"&lt;="&amp;$B265)</f>
        <v>1.98</v>
      </c>
      <c r="OP265" s="4">
        <f>SUMIFS('Aceite Virgen Extra'!OP$6:OP$257,'Aceite Virgen Extra'!$A$6:$A$257,"&gt;="&amp;$A265,'Aceite Virgen Extra'!$B$6:$B$257,"&lt;="&amp;$B265)</f>
        <v>1.45</v>
      </c>
      <c r="OT265" s="4">
        <f>SUMIFS('Aceite Virgen Extra'!OT$6:OT$257,'Aceite Virgen Extra'!$A$6:$A$257,"&gt;="&amp;$A265,'Aceite Virgen Extra'!$B$6:$B$257,"&lt;="&amp;$B265)</f>
        <v>1.5099999999999998</v>
      </c>
      <c r="OU265" s="4">
        <f>SUMIFS('Aceite Virgen Extra'!OU$6:OU$257,'Aceite Virgen Extra'!$A$6:$A$257,"&gt;="&amp;$A265,'Aceite Virgen Extra'!$B$6:$B$257,"&lt;="&amp;$B265)</f>
        <v>3.11</v>
      </c>
      <c r="OV265" s="4">
        <f>SUMIFS('Aceite Virgen Extra'!OV$6:OV$257,'Aceite Virgen Extra'!$A$6:$A$257,"&gt;="&amp;$A265,'Aceite Virgen Extra'!$B$6:$B$257,"&lt;="&amp;$B265)</f>
        <v>0.54</v>
      </c>
      <c r="OW265" s="4">
        <f>SUMIFS('Aceite Virgen Extra'!OW$6:OW$257,'Aceite Virgen Extra'!$A$6:$A$257,"&gt;="&amp;$A265,'Aceite Virgen Extra'!$B$6:$B$257,"&lt;="&amp;$B265)</f>
        <v>3.6</v>
      </c>
      <c r="PA265" s="4">
        <f>SUMIFS('Aceite Virgen Extra'!PA$6:PA$257,'Aceite Virgen Extra'!$A$6:$A$257,"&gt;="&amp;$A265,'Aceite Virgen Extra'!$B$6:$B$257,"&lt;="&amp;$B265)</f>
        <v>1.1199999999999999</v>
      </c>
      <c r="PB265" s="4">
        <f>SUMIFS('Aceite Virgen Extra'!PB$6:PB$257,'Aceite Virgen Extra'!$A$6:$A$257,"&gt;="&amp;$A265,'Aceite Virgen Extra'!$B$6:$B$257,"&lt;="&amp;$B265)</f>
        <v>0.39</v>
      </c>
      <c r="PC265" s="4">
        <f>SUMIFS('Aceite Virgen Extra'!PC$6:PC$257,'Aceite Virgen Extra'!$A$6:$A$257,"&gt;="&amp;$A265,'Aceite Virgen Extra'!$B$6:$B$257,"&lt;="&amp;$B265)</f>
        <v>1.33</v>
      </c>
      <c r="PD265" s="4">
        <f>SUMIFS('Aceite Virgen Extra'!PD$6:PD$257,'Aceite Virgen Extra'!$A$6:$A$257,"&gt;="&amp;$A265,'Aceite Virgen Extra'!$B$6:$B$257,"&lt;="&amp;$B265)</f>
        <v>1.1599999999999999</v>
      </c>
      <c r="PH265" s="4">
        <f>SUMIFS('Aceite Virgen Extra'!PH$6:PH$257,'Aceite Virgen Extra'!$A$6:$A$257,"&gt;="&amp;$A265,'Aceite Virgen Extra'!$B$6:$B$257,"&lt;="&amp;$B265)</f>
        <v>0.89000000000000012</v>
      </c>
      <c r="PI265" s="4">
        <f>SUMIFS('Aceite Virgen Extra'!PI$6:PI$257,'Aceite Virgen Extra'!$A$6:$A$257,"&gt;="&amp;$A265,'Aceite Virgen Extra'!$B$6:$B$257,"&lt;="&amp;$B265)</f>
        <v>1.91</v>
      </c>
      <c r="PJ265" s="4">
        <f>SUMIFS('Aceite Virgen Extra'!PJ$6:PJ$257,'Aceite Virgen Extra'!$A$6:$A$257,"&gt;="&amp;$A265,'Aceite Virgen Extra'!$B$6:$B$257,"&lt;="&amp;$B265)</f>
        <v>0.25</v>
      </c>
      <c r="PK265" s="4">
        <f>SUMIFS('Aceite Virgen Extra'!PK$6:PK$257,'Aceite Virgen Extra'!$A$6:$A$257,"&gt;="&amp;$A265,'Aceite Virgen Extra'!$B$6:$B$257,"&lt;="&amp;$B265)</f>
        <v>0.97</v>
      </c>
      <c r="PO265" s="4">
        <f>SUMIFS('Aceite Virgen Extra'!PO$6:PO$257,'Aceite Virgen Extra'!$A$6:$A$257,"&gt;="&amp;$A265,'Aceite Virgen Extra'!$B$6:$B$257,"&lt;="&amp;$B265)</f>
        <v>0.67999999999999994</v>
      </c>
      <c r="PP265" s="4">
        <f>SUMIFS('Aceite Virgen Extra'!PP$6:PP$257,'Aceite Virgen Extra'!$A$6:$A$257,"&gt;="&amp;$A265,'Aceite Virgen Extra'!$B$6:$B$257,"&lt;="&amp;$B265)</f>
        <v>0.33</v>
      </c>
      <c r="PQ265" s="4">
        <f>SUMIFS('Aceite Virgen Extra'!PQ$6:PQ$257,'Aceite Virgen Extra'!$A$6:$A$257,"&gt;="&amp;$A265,'Aceite Virgen Extra'!$B$6:$B$257,"&lt;="&amp;$B265)</f>
        <v>0.81</v>
      </c>
      <c r="PR265" s="4">
        <f>SUMIFS('Aceite Virgen Extra'!PR$6:PR$257,'Aceite Virgen Extra'!$A$6:$A$257,"&gt;="&amp;$A265,'Aceite Virgen Extra'!$B$6:$B$257,"&lt;="&amp;$B265)</f>
        <v>1.34</v>
      </c>
      <c r="PV265" s="4">
        <f>SUMIFS('Aceite Virgen Extra'!PV$6:PV$257,'Aceite Virgen Extra'!$A$6:$A$257,"&gt;="&amp;$A265,'Aceite Virgen Extra'!$B$6:$B$257,"&lt;="&amp;$B265)</f>
        <v>0.96</v>
      </c>
      <c r="PW265" s="4">
        <f>SUMIFS('Aceite Virgen Extra'!PW$6:PW$257,'Aceite Virgen Extra'!$A$6:$A$257,"&gt;="&amp;$A265,'Aceite Virgen Extra'!$B$6:$B$257,"&lt;="&amp;$B265)</f>
        <v>1.53</v>
      </c>
      <c r="PX265" s="4">
        <f>SUMIFS('Aceite Virgen Extra'!PX$6:PX$257,'Aceite Virgen Extra'!$A$6:$A$257,"&gt;="&amp;$A265,'Aceite Virgen Extra'!$B$6:$B$257,"&lt;="&amp;$B265)</f>
        <v>0.7</v>
      </c>
      <c r="PY265" s="4">
        <f>SUMIFS('Aceite Virgen Extra'!PY$6:PY$257,'Aceite Virgen Extra'!$A$6:$A$257,"&gt;="&amp;$A265,'Aceite Virgen Extra'!$B$6:$B$257,"&lt;="&amp;$B265)</f>
        <v>0.5</v>
      </c>
      <c r="QC265" s="4">
        <f>SUMIFS('Aceite Virgen Extra'!QC$6:QC$257,'Aceite Virgen Extra'!$A$6:$A$257,"&gt;="&amp;$A265,'Aceite Virgen Extra'!$B$6:$B$257,"&lt;="&amp;$B265)</f>
        <v>1.58</v>
      </c>
      <c r="QD265" s="4">
        <f>SUMIFS('Aceite Virgen Extra'!QD$6:QD$257,'Aceite Virgen Extra'!$A$6:$A$257,"&gt;="&amp;$A265,'Aceite Virgen Extra'!$B$6:$B$257,"&lt;="&amp;$B265)</f>
        <v>2.64</v>
      </c>
      <c r="QE265" s="4">
        <f>SUMIFS('Aceite Virgen Extra'!QE$6:QE$257,'Aceite Virgen Extra'!$A$6:$A$257,"&gt;="&amp;$A265,'Aceite Virgen Extra'!$B$6:$B$257,"&lt;="&amp;$B265)</f>
        <v>1.2000000000000002</v>
      </c>
      <c r="QF265" s="4">
        <f>SUMIFS('Aceite Virgen Extra'!QF$6:QF$257,'Aceite Virgen Extra'!$A$6:$A$257,"&gt;="&amp;$A265,'Aceite Virgen Extra'!$B$6:$B$257,"&lt;="&amp;$B265)</f>
        <v>1.34</v>
      </c>
      <c r="QJ265" s="4">
        <f>SUMIFS('Aceite Virgen Extra'!QJ$6:QJ$257,'Aceite Virgen Extra'!$A$6:$A$257,"&gt;="&amp;$A265,'Aceite Virgen Extra'!$B$6:$B$257,"&lt;="&amp;$B265)</f>
        <v>1.81</v>
      </c>
      <c r="QK265" s="4">
        <f>SUMIFS('Aceite Virgen Extra'!QK$6:QK$257,'Aceite Virgen Extra'!$A$6:$A$257,"&gt;="&amp;$A265,'Aceite Virgen Extra'!$B$6:$B$257,"&lt;="&amp;$B265)</f>
        <v>2.8400000000000003</v>
      </c>
      <c r="QL265" s="4">
        <f>SUMIFS('Aceite Virgen Extra'!QL$6:QL$257,'Aceite Virgen Extra'!$A$6:$A$257,"&gt;="&amp;$A265,'Aceite Virgen Extra'!$B$6:$B$257,"&lt;="&amp;$B265)</f>
        <v>0.71000000000000008</v>
      </c>
      <c r="QM265" s="4">
        <f>SUMIFS('Aceite Virgen Extra'!QM$6:QM$257,'Aceite Virgen Extra'!$A$6:$A$257,"&gt;="&amp;$A265,'Aceite Virgen Extra'!$B$6:$B$257,"&lt;="&amp;$B265)</f>
        <v>5.0199999999999996</v>
      </c>
      <c r="QQ265" s="4">
        <f>SUMIFS('Aceite Virgen Extra'!QQ$6:QQ$257,'Aceite Virgen Extra'!$A$6:$A$257,"&gt;="&amp;$A265,'Aceite Virgen Extra'!$B$6:$B$257,"&lt;="&amp;$B265)</f>
        <v>1.04</v>
      </c>
      <c r="QR265" s="4">
        <f>SUMIFS('Aceite Virgen Extra'!QR$6:QR$257,'Aceite Virgen Extra'!$A$6:$A$257,"&gt;="&amp;$A265,'Aceite Virgen Extra'!$B$6:$B$257,"&lt;="&amp;$B265)</f>
        <v>2.09</v>
      </c>
      <c r="QS265" s="4">
        <f>SUMIFS('Aceite Virgen Extra'!QS$6:QS$257,'Aceite Virgen Extra'!$A$6:$A$257,"&gt;="&amp;$A265,'Aceite Virgen Extra'!$B$6:$B$257,"&lt;="&amp;$B265)</f>
        <v>0.79999999999999993</v>
      </c>
      <c r="QT265" s="4">
        <f>SUMIFS('Aceite Virgen Extra'!QT$6:QT$257,'Aceite Virgen Extra'!$A$6:$A$257,"&gt;="&amp;$A265,'Aceite Virgen Extra'!$B$6:$B$257,"&lt;="&amp;$B265)</f>
        <v>0</v>
      </c>
      <c r="QX265" s="4">
        <f>SUMIFS('Aceite Virgen Extra'!QX$6:QX$257,'Aceite Virgen Extra'!$A$6:$A$257,"&gt;="&amp;$A265,'Aceite Virgen Extra'!$B$6:$B$257,"&lt;="&amp;$B265)</f>
        <v>1.5100000000000002</v>
      </c>
      <c r="QY265" s="4">
        <f>SUMIFS('Aceite Virgen Extra'!QY$6:QY$257,'Aceite Virgen Extra'!$A$6:$A$257,"&gt;="&amp;$A265,'Aceite Virgen Extra'!$B$6:$B$257,"&lt;="&amp;$B265)</f>
        <v>2.8899999999999997</v>
      </c>
      <c r="QZ265" s="4">
        <f>SUMIFS('Aceite Virgen Extra'!QZ$6:QZ$257,'Aceite Virgen Extra'!$A$6:$A$257,"&gt;="&amp;$A265,'Aceite Virgen Extra'!$B$6:$B$257,"&lt;="&amp;$B265)</f>
        <v>0.95</v>
      </c>
      <c r="RA265" s="4">
        <f>SUMIFS('Aceite Virgen Extra'!RA$6:RA$257,'Aceite Virgen Extra'!$A$6:$A$257,"&gt;="&amp;$A265,'Aceite Virgen Extra'!$B$6:$B$257,"&lt;="&amp;$B265)</f>
        <v>0</v>
      </c>
      <c r="RE265" s="4">
        <f>SUMIFS('Aceite Virgen Extra'!RE$6:RE$257,'Aceite Virgen Extra'!$A$6:$A$257,"&gt;="&amp;$A265,'Aceite Virgen Extra'!$B$6:$B$257,"&lt;="&amp;$B265)</f>
        <v>1.98</v>
      </c>
      <c r="RF265" s="4">
        <f>SUMIFS('Aceite Virgen Extra'!RF$6:RF$257,'Aceite Virgen Extra'!$A$6:$A$257,"&gt;="&amp;$A265,'Aceite Virgen Extra'!$B$6:$B$257,"&lt;="&amp;$B265)</f>
        <v>4.62</v>
      </c>
      <c r="RG265" s="4">
        <f>SUMIFS('Aceite Virgen Extra'!RG$6:RG$257,'Aceite Virgen Extra'!$A$6:$A$257,"&gt;="&amp;$A265,'Aceite Virgen Extra'!$B$6:$B$257,"&lt;="&amp;$B265)</f>
        <v>1.29</v>
      </c>
      <c r="RH265" s="4">
        <f>SUMIFS('Aceite Virgen Extra'!RH$6:RH$257,'Aceite Virgen Extra'!$A$6:$A$257,"&gt;="&amp;$A265,'Aceite Virgen Extra'!$B$6:$B$257,"&lt;="&amp;$B265)</f>
        <v>0</v>
      </c>
      <c r="RL265" s="4">
        <f>SUMIFS('Aceite Virgen Extra'!RL$6:RL$257,'Aceite Virgen Extra'!$A$6:$A$257,"&gt;="&amp;$A265,'Aceite Virgen Extra'!$B$6:$B$257,"&lt;="&amp;$B265)</f>
        <v>2.6099999999999994</v>
      </c>
      <c r="RM265" s="4">
        <f>SUMIFS('Aceite Virgen Extra'!RM$6:RM$257,'Aceite Virgen Extra'!$A$6:$A$257,"&gt;="&amp;$A265,'Aceite Virgen Extra'!$B$6:$B$257,"&lt;="&amp;$B265)</f>
        <v>3.1599999999999997</v>
      </c>
      <c r="RN265" s="4">
        <f>SUMIFS('Aceite Virgen Extra'!RN$6:RN$257,'Aceite Virgen Extra'!$A$6:$A$257,"&gt;="&amp;$A265,'Aceite Virgen Extra'!$B$6:$B$257,"&lt;="&amp;$B265)</f>
        <v>2.48</v>
      </c>
      <c r="RO265" s="4">
        <f>SUMIFS('Aceite Virgen Extra'!RO$6:RO$257,'Aceite Virgen Extra'!$A$6:$A$257,"&gt;="&amp;$A265,'Aceite Virgen Extra'!$B$6:$B$257,"&lt;="&amp;$B265)</f>
        <v>3.03</v>
      </c>
      <c r="RS265" s="69">
        <f>SUMIFS('Aceite Virgen Extra'!RS$6:RS$257,'Aceite Virgen Extra'!$A$6:$A$257,"&gt;="&amp;$A265,'Aceite Virgen Extra'!$B$6:$B$257,"&lt;="&amp;$B265)</f>
        <v>1.93</v>
      </c>
      <c r="RT265" s="4">
        <f>SUMIFS('Aceite Virgen Extra'!RT$6:RT$257,'Aceite Virgen Extra'!$A$6:$A$257,"&gt;="&amp;$A265,'Aceite Virgen Extra'!$B$6:$B$257,"&lt;="&amp;$B265)</f>
        <v>1.68</v>
      </c>
      <c r="RU265" s="4">
        <f>SUMIFS('Aceite Virgen Extra'!RU$6:RU$257,'Aceite Virgen Extra'!$A$6:$A$257,"&gt;="&amp;$A265,'Aceite Virgen Extra'!$B$6:$B$257,"&lt;="&amp;$B265)</f>
        <v>1.91</v>
      </c>
      <c r="RV265" s="4">
        <f>SUMIFS('Aceite Virgen Extra'!RV$6:RV$257,'Aceite Virgen Extra'!$A$6:$A$257,"&gt;="&amp;$A265,'Aceite Virgen Extra'!$B$6:$B$257,"&lt;="&amp;$B265)</f>
        <v>3.0100000000000002</v>
      </c>
      <c r="RZ265" s="69">
        <f>SUMIFS('Aceite Virgen Extra'!RZ$6:RZ$257,'Aceite Virgen Extra'!$A$6:$A$257,"&gt;="&amp;$A265,'Aceite Virgen Extra'!$B$6:$B$257,"&lt;="&amp;$B265)</f>
        <v>2.46</v>
      </c>
      <c r="SA265" s="4">
        <f>SUMIFS('Aceite Virgen Extra'!SA$6:SA$257,'Aceite Virgen Extra'!$A$6:$A$257,"&gt;="&amp;$A265,'Aceite Virgen Extra'!$B$6:$B$257,"&lt;="&amp;$B265)</f>
        <v>2.23</v>
      </c>
      <c r="SB265" s="4">
        <f>SUMIFS('Aceite Virgen Extra'!SB$6:SB$257,'Aceite Virgen Extra'!$A$6:$A$257,"&gt;="&amp;$A265,'Aceite Virgen Extra'!$B$6:$B$257,"&lt;="&amp;$B265)</f>
        <v>2.92</v>
      </c>
      <c r="SC265" s="4">
        <f>SUMIFS('Aceite Virgen Extra'!SC$6:SC$257,'Aceite Virgen Extra'!$A$6:$A$257,"&gt;="&amp;$A265,'Aceite Virgen Extra'!$B$6:$B$257,"&lt;="&amp;$B265)</f>
        <v>0.41</v>
      </c>
      <c r="SG265" s="69">
        <f>SUMIFS('Aceite Virgen Extra'!SG$6:SG$257,'Aceite Virgen Extra'!$A$6:$A$257,"&gt;="&amp;$A265,'Aceite Virgen Extra'!$B$6:$B$257,"&lt;="&amp;$B265)</f>
        <v>5.31</v>
      </c>
      <c r="SH265" s="4">
        <f>SUMIFS('Aceite Virgen Extra'!SH$6:SH$257,'Aceite Virgen Extra'!$A$6:$A$257,"&gt;="&amp;$A265,'Aceite Virgen Extra'!$B$6:$B$257,"&lt;="&amp;$B265)</f>
        <v>3.48</v>
      </c>
      <c r="SI265" s="4">
        <f>SUMIFS('Aceite Virgen Extra'!SI$6:SI$257,'Aceite Virgen Extra'!$A$6:$A$257,"&gt;="&amp;$A265,'Aceite Virgen Extra'!$B$6:$B$257,"&lt;="&amp;$B265)</f>
        <v>6.24</v>
      </c>
      <c r="SJ265" s="4">
        <f>SUMIFS('Aceite Virgen Extra'!SJ$6:SJ$257,'Aceite Virgen Extra'!$A$6:$A$257,"&gt;="&amp;$A265,'Aceite Virgen Extra'!$B$6:$B$257,"&lt;="&amp;$B265)</f>
        <v>8.02</v>
      </c>
      <c r="SN265" s="69">
        <f>SUMIFS('Aceite Virgen Extra'!SN$6:SN$257,'Aceite Virgen Extra'!$A$6:$A$257,"&gt;="&amp;$A265,'Aceite Virgen Extra'!$B$6:$B$257,"&lt;="&amp;$B265)</f>
        <v>12.270000000000001</v>
      </c>
      <c r="SO265" s="4">
        <f>SUMIFS('Aceite Virgen Extra'!SO$6:SO$257,'Aceite Virgen Extra'!$A$6:$A$257,"&gt;="&amp;$A265,'Aceite Virgen Extra'!$B$6:$B$257,"&lt;="&amp;$B265)</f>
        <v>2.5300000000000002</v>
      </c>
      <c r="SP265" s="4">
        <f>SUMIFS('Aceite Virgen Extra'!SP$6:SP$257,'Aceite Virgen Extra'!$A$6:$A$257,"&gt;="&amp;$A265,'Aceite Virgen Extra'!$B$6:$B$257,"&lt;="&amp;$B265)</f>
        <v>18.39</v>
      </c>
      <c r="SQ265" s="4">
        <f>SUMIFS('Aceite Virgen Extra'!SQ$6:SQ$257,'Aceite Virgen Extra'!$A$6:$A$257,"&gt;="&amp;$A265,'Aceite Virgen Extra'!$B$6:$B$257,"&lt;="&amp;$B265)</f>
        <v>4.8</v>
      </c>
      <c r="SU265" s="69">
        <f>SUMIFS('Aceite Virgen Extra'!SU$6:SU$257,'Aceite Virgen Extra'!$A$6:$A$257,"&gt;="&amp;$A265,'Aceite Virgen Extra'!$B$6:$B$257,"&lt;="&amp;$B265)</f>
        <v>6.17</v>
      </c>
      <c r="SV265" s="4">
        <f>SUMIFS('Aceite Virgen Extra'!SV$6:SV$257,'Aceite Virgen Extra'!$A$6:$A$257,"&gt;="&amp;$A265,'Aceite Virgen Extra'!$B$6:$B$257,"&lt;="&amp;$B265)</f>
        <v>3.35</v>
      </c>
      <c r="SW265" s="4">
        <f>SUMIFS('Aceite Virgen Extra'!SW$6:SW$257,'Aceite Virgen Extra'!$A$6:$A$257,"&gt;="&amp;$A265,'Aceite Virgen Extra'!$B$6:$B$257,"&lt;="&amp;$B265)</f>
        <v>7.18</v>
      </c>
      <c r="SX265" s="4">
        <f>SUMIFS('Aceite Virgen Extra'!SX$6:SX$257,'Aceite Virgen Extra'!$A$6:$A$257,"&gt;="&amp;$A265,'Aceite Virgen Extra'!$B$6:$B$257,"&lt;="&amp;$B265)</f>
        <v>7.66</v>
      </c>
      <c r="TB265" s="69">
        <f>SUMIFS('Aceite Virgen Extra'!TB$6:TB$257,'Aceite Virgen Extra'!$A$6:$A$257,"&gt;="&amp;$A265,'Aceite Virgen Extra'!$B$6:$B$257,"&lt;="&amp;$B265)</f>
        <v>3.01</v>
      </c>
      <c r="TC265" s="4">
        <f>SUMIFS('Aceite Virgen Extra'!TC$6:TC$257,'Aceite Virgen Extra'!$A$6:$A$257,"&gt;="&amp;$A265,'Aceite Virgen Extra'!$B$6:$B$257,"&lt;="&amp;$B265)</f>
        <v>3.57</v>
      </c>
      <c r="TD265" s="4">
        <f>SUMIFS('Aceite Virgen Extra'!TD$6:TD$257,'Aceite Virgen Extra'!$A$6:$A$257,"&gt;="&amp;$A265,'Aceite Virgen Extra'!$B$6:$B$257,"&lt;="&amp;$B265)</f>
        <v>2.7100000000000004</v>
      </c>
      <c r="TE265" s="4">
        <f>SUMIFS('Aceite Virgen Extra'!TE$6:TE$257,'Aceite Virgen Extra'!$A$6:$A$257,"&gt;="&amp;$A265,'Aceite Virgen Extra'!$B$6:$B$257,"&lt;="&amp;$B265)</f>
        <v>0</v>
      </c>
      <c r="TI265" s="69">
        <f>SUMIFS('Aceite Virgen Extra'!TI$6:TI$257,'Aceite Virgen Extra'!$A$6:$A$257,"&gt;="&amp;$A265,'Aceite Virgen Extra'!$B$6:$B$257,"&lt;="&amp;$B265)</f>
        <v>0.44</v>
      </c>
      <c r="TJ265" s="4">
        <f>SUMIFS('Aceite Virgen Extra'!TJ$6:TJ$257,'Aceite Virgen Extra'!$A$6:$A$257,"&gt;="&amp;$A265,'Aceite Virgen Extra'!$B$6:$B$257,"&lt;="&amp;$B265)</f>
        <v>0.34</v>
      </c>
      <c r="TK265" s="4">
        <f>SUMIFS('Aceite Virgen Extra'!TK$6:TK$257,'Aceite Virgen Extra'!$A$6:$A$257,"&gt;="&amp;$A265,'Aceite Virgen Extra'!$B$6:$B$257,"&lt;="&amp;$B265)</f>
        <v>0.43000000000000005</v>
      </c>
      <c r="TL265" s="4">
        <f>SUMIFS('Aceite Virgen Extra'!TL$6:TL$257,'Aceite Virgen Extra'!$A$6:$A$257,"&gt;="&amp;$A265,'Aceite Virgen Extra'!$B$6:$B$257,"&lt;="&amp;$B265)</f>
        <v>1.34</v>
      </c>
      <c r="TP265" s="69">
        <f>SUMIFS('Aceite Virgen Extra'!TP$6:TP$257,'Aceite Virgen Extra'!$A$6:$A$257,"&gt;="&amp;$A265,'Aceite Virgen Extra'!$B$6:$B$257,"&lt;="&amp;$B265)</f>
        <v>0.69000000000000006</v>
      </c>
      <c r="TQ265" s="4">
        <f>SUMIFS('Aceite Virgen Extra'!TQ$6:TQ$257,'Aceite Virgen Extra'!$A$6:$A$257,"&gt;="&amp;$A265,'Aceite Virgen Extra'!$B$6:$B$257,"&lt;="&amp;$B265)</f>
        <v>0.43</v>
      </c>
      <c r="TR265" s="4">
        <f>SUMIFS('Aceite Virgen Extra'!TR$6:TR$257,'Aceite Virgen Extra'!$A$6:$A$257,"&gt;="&amp;$A265,'Aceite Virgen Extra'!$B$6:$B$257,"&lt;="&amp;$B265)</f>
        <v>0.53</v>
      </c>
      <c r="TS265" s="4">
        <f>SUMIFS('Aceite Virgen Extra'!TS$6:TS$257,'Aceite Virgen Extra'!$A$6:$A$257,"&gt;="&amp;$A265,'Aceite Virgen Extra'!$B$6:$B$257,"&lt;="&amp;$B265)</f>
        <v>0</v>
      </c>
      <c r="TW265" s="69">
        <f>SUMIFS('Aceite Virgen Extra'!TW$6:TW$257,'Aceite Virgen Extra'!$A$6:$A$257,"&gt;="&amp;$A265,'Aceite Virgen Extra'!$B$6:$B$257,"&lt;="&amp;$B265)</f>
        <v>1.4100000000000001</v>
      </c>
      <c r="TX265" s="4">
        <f>SUMIFS('Aceite Virgen Extra'!TX$6:TX$257,'Aceite Virgen Extra'!$A$6:$A$257,"&gt;="&amp;$A265,'Aceite Virgen Extra'!$B$6:$B$257,"&lt;="&amp;$B265)</f>
        <v>0.71</v>
      </c>
      <c r="TY265" s="4">
        <f>SUMIFS('Aceite Virgen Extra'!TY$6:TY$257,'Aceite Virgen Extra'!$A$6:$A$257,"&gt;="&amp;$A265,'Aceite Virgen Extra'!$B$6:$B$257,"&lt;="&amp;$B265)</f>
        <v>1.33</v>
      </c>
      <c r="TZ265" s="4">
        <f>SUMIFS('Aceite Virgen Extra'!TZ$6:TZ$257,'Aceite Virgen Extra'!$A$6:$A$257,"&gt;="&amp;$A265,'Aceite Virgen Extra'!$B$6:$B$257,"&lt;="&amp;$B265)</f>
        <v>1.63</v>
      </c>
      <c r="UD265" s="69">
        <f>SUMIFS('Aceite Virgen Extra'!UD$6:UD$257,'Aceite Virgen Extra'!$A$6:$A$257,"&gt;="&amp;$A265,'Aceite Virgen Extra'!$B$6:$B$257,"&lt;="&amp;$B265)</f>
        <v>1.07</v>
      </c>
      <c r="UE265" s="4">
        <f>SUMIFS('Aceite Virgen Extra'!UE$6:UE$257,'Aceite Virgen Extra'!$A$6:$A$257,"&gt;="&amp;$A265,'Aceite Virgen Extra'!$B$6:$B$257,"&lt;="&amp;$B265)</f>
        <v>1.7000000000000002</v>
      </c>
      <c r="UF265" s="4">
        <f>SUMIFS('Aceite Virgen Extra'!UF$6:UF$257,'Aceite Virgen Extra'!$A$6:$A$257,"&gt;="&amp;$A265,'Aceite Virgen Extra'!$B$6:$B$257,"&lt;="&amp;$B265)</f>
        <v>0.65</v>
      </c>
      <c r="UG265" s="4">
        <f>SUMIFS('Aceite Virgen Extra'!UG$6:UG$257,'Aceite Virgen Extra'!$A$6:$A$257,"&gt;="&amp;$A265,'Aceite Virgen Extra'!$B$6:$B$257,"&lt;="&amp;$B265)</f>
        <v>1.2</v>
      </c>
      <c r="UK265" s="69">
        <f>SUMIFS('Aceite Virgen Extra'!UK$6:UK$257,'Aceite Virgen Extra'!$A$6:$A$257,"&gt;="&amp;$A265,'Aceite Virgen Extra'!$B$6:$B$257,"&lt;="&amp;$B265)</f>
        <v>0.45</v>
      </c>
      <c r="UL265" s="4">
        <f>SUMIFS('Aceite Virgen Extra'!UL$6:UL$257,'Aceite Virgen Extra'!$A$6:$A$257,"&gt;="&amp;$A265,'Aceite Virgen Extra'!$B$6:$B$257,"&lt;="&amp;$B265)</f>
        <v>0.42</v>
      </c>
      <c r="UM265" s="4">
        <f>SUMIFS('Aceite Virgen Extra'!UM$6:UM$257,'Aceite Virgen Extra'!$A$6:$A$257,"&gt;="&amp;$A265,'Aceite Virgen Extra'!$B$6:$B$257,"&lt;="&amp;$B265)</f>
        <v>0.60000000000000009</v>
      </c>
      <c r="UN265" s="4">
        <f>SUMIFS('Aceite Virgen Extra'!UN$6:UN$257,'Aceite Virgen Extra'!$A$6:$A$257,"&gt;="&amp;$A265,'Aceite Virgen Extra'!$B$6:$B$257,"&lt;="&amp;$B265)</f>
        <v>0</v>
      </c>
      <c r="UR265" s="69">
        <f>SUMIFS('Aceite Virgen Extra'!UR$6:UR$257,'Aceite Virgen Extra'!$A$6:$A$257,"&gt;="&amp;$A265,'Aceite Virgen Extra'!$B$6:$B$257,"&lt;="&amp;$B265)</f>
        <v>0.76</v>
      </c>
      <c r="US265" s="4">
        <f>SUMIFS('Aceite Virgen Extra'!US$6:US$257,'Aceite Virgen Extra'!$A$6:$A$257,"&gt;="&amp;$A265,'Aceite Virgen Extra'!$B$6:$B$257,"&lt;="&amp;$B265)</f>
        <v>1.04</v>
      </c>
      <c r="UT265" s="4">
        <f>SUMIFS('Aceite Virgen Extra'!UT$6:UT$257,'Aceite Virgen Extra'!$A$6:$A$257,"&gt;="&amp;$A265,'Aceite Virgen Extra'!$B$6:$B$257,"&lt;="&amp;$B265)</f>
        <v>0.45999999999999996</v>
      </c>
      <c r="UU265" s="4">
        <f>SUMIFS('Aceite Virgen Extra'!UU$6:UU$257,'Aceite Virgen Extra'!$A$6:$A$257,"&gt;="&amp;$A265,'Aceite Virgen Extra'!$B$6:$B$257,"&lt;="&amp;$B265)</f>
        <v>0</v>
      </c>
      <c r="UY265" s="69">
        <f>SUMIFS('Aceite Virgen Extra'!UY$6:UY$257,'Aceite Virgen Extra'!$A$6:$A$257,"&gt;="&amp;$A265,'Aceite Virgen Extra'!$B$6:$B$257,"&lt;="&amp;$B265)</f>
        <v>0.56000000000000005</v>
      </c>
      <c r="UZ265" s="4">
        <f>SUMIFS('Aceite Virgen Extra'!UZ$6:UZ$257,'Aceite Virgen Extra'!$A$6:$A$257,"&gt;="&amp;$A265,'Aceite Virgen Extra'!$B$6:$B$257,"&lt;="&amp;$B265)</f>
        <v>0</v>
      </c>
      <c r="VA265" s="4">
        <f>SUMIFS('Aceite Virgen Extra'!VA$6:VA$257,'Aceite Virgen Extra'!$A$6:$A$257,"&gt;="&amp;$A265,'Aceite Virgen Extra'!$B$6:$B$257,"&lt;="&amp;$B265)</f>
        <v>0.71</v>
      </c>
      <c r="VB265" s="4">
        <f>SUMIFS('Aceite Virgen Extra'!VB$6:VB$257,'Aceite Virgen Extra'!$A$6:$A$257,"&gt;="&amp;$A265,'Aceite Virgen Extra'!$B$6:$B$257,"&lt;="&amp;$B265)</f>
        <v>0</v>
      </c>
      <c r="VF265" s="69">
        <f>SUMIFS('Aceite Virgen Extra'!VF$6:VF$257,'Aceite Virgen Extra'!$A$6:$A$257,"&gt;="&amp;$A265,'Aceite Virgen Extra'!$B$6:$B$257,"&lt;="&amp;$B265)</f>
        <v>1.84</v>
      </c>
      <c r="VG265" s="4">
        <f>SUMIFS('Aceite Virgen Extra'!VG$6:VG$257,'Aceite Virgen Extra'!$A$6:$A$257,"&gt;="&amp;$A265,'Aceite Virgen Extra'!$B$6:$B$257,"&lt;="&amp;$B265)</f>
        <v>2.35</v>
      </c>
      <c r="VH265" s="4">
        <f>SUMIFS('Aceite Virgen Extra'!VH$6:VH$257,'Aceite Virgen Extra'!$A$6:$A$257,"&gt;="&amp;$A265,'Aceite Virgen Extra'!$B$6:$B$257,"&lt;="&amp;$B265)</f>
        <v>1.72</v>
      </c>
      <c r="VI265" s="4">
        <f>SUMIFS('Aceite Virgen Extra'!VI$6:VI$257,'Aceite Virgen Extra'!$A$6:$A$257,"&gt;="&amp;$A265,'Aceite Virgen Extra'!$B$6:$B$257,"&lt;="&amp;$B265)</f>
        <v>0</v>
      </c>
      <c r="VM265" s="69">
        <f>SUMIFS('Aceite Virgen Extra'!VM$6:VM$257,'Aceite Virgen Extra'!$A$6:$A$257,"&gt;="&amp;$A265,'Aceite Virgen Extra'!$B$6:$B$257,"&lt;="&amp;$B265)</f>
        <v>0.9900000000000001</v>
      </c>
      <c r="VN265" s="4">
        <f>SUMIFS('Aceite Virgen Extra'!VN$6:VN$257,'Aceite Virgen Extra'!$A$6:$A$257,"&gt;="&amp;$A265,'Aceite Virgen Extra'!$B$6:$B$257,"&lt;="&amp;$B265)</f>
        <v>0.35</v>
      </c>
      <c r="VO265" s="4">
        <f>SUMIFS('Aceite Virgen Extra'!VO$6:VO$257,'Aceite Virgen Extra'!$A$6:$A$257,"&gt;="&amp;$A265,'Aceite Virgen Extra'!$B$6:$B$257,"&lt;="&amp;$B265)</f>
        <v>1.5100000000000002</v>
      </c>
      <c r="VP265" s="4">
        <f>SUMIFS('Aceite Virgen Extra'!VP$6:VP$257,'Aceite Virgen Extra'!$A$6:$A$257,"&gt;="&amp;$A265,'Aceite Virgen Extra'!$B$6:$B$257,"&lt;="&amp;$B265)</f>
        <v>0</v>
      </c>
      <c r="VT265" s="69">
        <f>SUMIFS('Aceite Virgen Extra'!VT$6:VT$257,'Aceite Virgen Extra'!$A$6:$A$257,"&gt;="&amp;$A265,'Aceite Virgen Extra'!$B$6:$B$257,"&lt;="&amp;$B265)</f>
        <v>0.45</v>
      </c>
      <c r="VU265" s="4">
        <f>SUMIFS('Aceite Virgen Extra'!VU$6:VU$257,'Aceite Virgen Extra'!$A$6:$A$257,"&gt;="&amp;$A265,'Aceite Virgen Extra'!$B$6:$B$257,"&lt;="&amp;$B265)</f>
        <v>0.5</v>
      </c>
      <c r="VV265" s="4">
        <f>SUMIFS('Aceite Virgen Extra'!VV$6:VV$257,'Aceite Virgen Extra'!$A$6:$A$257,"&gt;="&amp;$A265,'Aceite Virgen Extra'!$B$6:$B$257,"&lt;="&amp;$B265)</f>
        <v>0.4</v>
      </c>
      <c r="VW265" s="4">
        <f>SUMIFS('Aceite Virgen Extra'!VW$6:VW$257,'Aceite Virgen Extra'!$A$6:$A$257,"&gt;="&amp;$A265,'Aceite Virgen Extra'!$B$6:$B$257,"&lt;="&amp;$B265)</f>
        <v>0</v>
      </c>
      <c r="WA265" s="69">
        <f>SUMIFS('Aceite Virgen Extra'!WA$6:WA$257,'Aceite Virgen Extra'!$A$6:$A$257,"&gt;="&amp;$A265,'Aceite Virgen Extra'!$B$6:$B$257,"&lt;="&amp;$B265)</f>
        <v>1.1099999999999999</v>
      </c>
      <c r="WB265" s="4">
        <f>SUMIFS('Aceite Virgen Extra'!WB$6:WB$257,'Aceite Virgen Extra'!$A$6:$A$257,"&gt;="&amp;$A265,'Aceite Virgen Extra'!$B$6:$B$257,"&lt;="&amp;$B265)</f>
        <v>0.62</v>
      </c>
      <c r="WC265" s="4">
        <f>SUMIFS('Aceite Virgen Extra'!WC$6:WC$257,'Aceite Virgen Extra'!$A$6:$A$257,"&gt;="&amp;$A265,'Aceite Virgen Extra'!$B$6:$B$257,"&lt;="&amp;$B265)</f>
        <v>1.5</v>
      </c>
      <c r="WD265" s="4">
        <f>SUMIFS('Aceite Virgen Extra'!WD$6:WD$257,'Aceite Virgen Extra'!$A$6:$A$257,"&gt;="&amp;$A265,'Aceite Virgen Extra'!$B$6:$B$257,"&lt;="&amp;$B265)</f>
        <v>0</v>
      </c>
      <c r="WH265" s="69">
        <f>SUMIFS('Aceite Virgen Extra'!WH$6:WH$257,'Aceite Virgen Extra'!$A$6:$A$257,"&gt;="&amp;$A265,'Aceite Virgen Extra'!$B$6:$B$257,"&lt;="&amp;$B265)</f>
        <v>0.49</v>
      </c>
      <c r="WI265" s="4">
        <f>SUMIFS('Aceite Virgen Extra'!WI$6:WI$257,'Aceite Virgen Extra'!$A$6:$A$257,"&gt;="&amp;$A265,'Aceite Virgen Extra'!$B$6:$B$257,"&lt;="&amp;$B265)</f>
        <v>0</v>
      </c>
      <c r="WJ265" s="4">
        <f>SUMIFS('Aceite Virgen Extra'!WJ$6:WJ$257,'Aceite Virgen Extra'!$A$6:$A$257,"&gt;="&amp;$A265,'Aceite Virgen Extra'!$B$6:$B$257,"&lt;="&amp;$B265)</f>
        <v>0.61</v>
      </c>
      <c r="WK265" s="4">
        <f>SUMIFS('Aceite Virgen Extra'!WK$6:WK$257,'Aceite Virgen Extra'!$A$6:$A$257,"&gt;="&amp;$A265,'Aceite Virgen Extra'!$B$6:$B$257,"&lt;="&amp;$B265)</f>
        <v>0</v>
      </c>
      <c r="WO265" s="69">
        <f>SUMIFS('Aceite Virgen Extra'!WO$6:WO$257,'Aceite Virgen Extra'!$A$6:$A$257,"&gt;="&amp;$A265,'Aceite Virgen Extra'!$B$6:$B$257,"&lt;="&amp;$B265)</f>
        <v>0.71</v>
      </c>
      <c r="WP265" s="4">
        <f>SUMIFS('Aceite Virgen Extra'!WP$6:WP$257,'Aceite Virgen Extra'!$A$6:$A$257,"&gt;="&amp;$A265,'Aceite Virgen Extra'!$B$6:$B$257,"&lt;="&amp;$B265)</f>
        <v>1.31</v>
      </c>
      <c r="WQ265" s="4">
        <f>SUMIFS('Aceite Virgen Extra'!WQ$6:WQ$257,'Aceite Virgen Extra'!$A$6:$A$257,"&gt;="&amp;$A265,'Aceite Virgen Extra'!$B$6:$B$257,"&lt;="&amp;$B265)</f>
        <v>0.57000000000000006</v>
      </c>
      <c r="WR265" s="4">
        <f>SUMIFS('Aceite Virgen Extra'!WR$6:WR$257,'Aceite Virgen Extra'!$A$6:$A$257,"&gt;="&amp;$A265,'Aceite Virgen Extra'!$B$6:$B$257,"&lt;="&amp;$B265)</f>
        <v>0</v>
      </c>
      <c r="WV265" s="69">
        <f>SUMIFS('Aceite Virgen Extra'!WV$6:WV$257,'Aceite Virgen Extra'!$A$6:$A$257,"&gt;="&amp;$A265,'Aceite Virgen Extra'!$B$6:$B$257,"&lt;="&amp;$B265)</f>
        <v>0.95000000000000007</v>
      </c>
      <c r="WW265" s="4">
        <f>SUMIFS('Aceite Virgen Extra'!WW$6:WW$257,'Aceite Virgen Extra'!$A$6:$A$257,"&gt;="&amp;$A265,'Aceite Virgen Extra'!$B$6:$B$257,"&lt;="&amp;$B265)</f>
        <v>0.32</v>
      </c>
      <c r="WX265" s="4">
        <f>SUMIFS('Aceite Virgen Extra'!WX$6:WX$257,'Aceite Virgen Extra'!$A$6:$A$257,"&gt;="&amp;$A265,'Aceite Virgen Extra'!$B$6:$B$257,"&lt;="&amp;$B265)</f>
        <v>1.35</v>
      </c>
      <c r="WY265" s="4">
        <f>SUMIFS('Aceite Virgen Extra'!WY$6:WY$257,'Aceite Virgen Extra'!$A$6:$A$257,"&gt;="&amp;$A265,'Aceite Virgen Extra'!$B$6:$B$257,"&lt;="&amp;$B265)</f>
        <v>0</v>
      </c>
      <c r="XC265" s="69">
        <f>SUMIFS('Aceite Virgen Extra'!XC$6:XC$257,'Aceite Virgen Extra'!$A$6:$A$257,"&gt;="&amp;$A265,'Aceite Virgen Extra'!$B$6:$B$257,"&lt;="&amp;$B265)</f>
        <v>0.63</v>
      </c>
      <c r="XD265" s="4">
        <f>SUMIFS('Aceite Virgen Extra'!XD$6:XD$257,'Aceite Virgen Extra'!$A$6:$A$257,"&gt;="&amp;$A265,'Aceite Virgen Extra'!$B$6:$B$257,"&lt;="&amp;$B265)</f>
        <v>0.59</v>
      </c>
      <c r="XE265" s="4">
        <f>SUMIFS('Aceite Virgen Extra'!XE$6:XE$257,'Aceite Virgen Extra'!$A$6:$A$257,"&gt;="&amp;$A265,'Aceite Virgen Extra'!$B$6:$B$257,"&lt;="&amp;$B265)</f>
        <v>0.44</v>
      </c>
      <c r="XF265" s="4">
        <f>SUMIFS('Aceite Virgen Extra'!XF$6:XF$257,'Aceite Virgen Extra'!$A$6:$A$257,"&gt;="&amp;$A265,'Aceite Virgen Extra'!$B$6:$B$257,"&lt;="&amp;$B265)</f>
        <v>0</v>
      </c>
      <c r="XJ265" s="69">
        <f>SUMIFS('Aceite Virgen Extra'!XJ$6:XJ$257,'Aceite Virgen Extra'!$A$6:$A$257,"&gt;="&amp;$A265,'Aceite Virgen Extra'!$B$6:$B$257,"&lt;="&amp;$B265)</f>
        <v>2.98</v>
      </c>
      <c r="XK265" s="4">
        <f>SUMIFS('Aceite Virgen Extra'!XK$6:XK$257,'Aceite Virgen Extra'!$A$6:$A$257,"&gt;="&amp;$A265,'Aceite Virgen Extra'!$B$6:$B$257,"&lt;="&amp;$B265)</f>
        <v>4.21</v>
      </c>
      <c r="XL265" s="4">
        <f>SUMIFS('Aceite Virgen Extra'!XL$6:XL$257,'Aceite Virgen Extra'!$A$6:$A$257,"&gt;="&amp;$A265,'Aceite Virgen Extra'!$B$6:$B$257,"&lt;="&amp;$B265)</f>
        <v>2.2800000000000002</v>
      </c>
      <c r="XM265" s="4">
        <f>SUMIFS('Aceite Virgen Extra'!XM$6:XM$257,'Aceite Virgen Extra'!$A$6:$A$257,"&gt;="&amp;$A265,'Aceite Virgen Extra'!$B$6:$B$257,"&lt;="&amp;$B265)</f>
        <v>0.38</v>
      </c>
      <c r="XQ265" s="69">
        <f>SUMIFS('Aceite Virgen Extra'!XQ$6:XQ$257,'Aceite Virgen Extra'!$A$6:$A$257,"&gt;="&amp;$A265,'Aceite Virgen Extra'!$B$6:$B$257,"&lt;="&amp;$B265)</f>
        <v>19.560000000000002</v>
      </c>
      <c r="XR265" s="4">
        <f>SUMIFS('Aceite Virgen Extra'!XR$6:XR$257,'Aceite Virgen Extra'!$A$6:$A$257,"&gt;="&amp;$A265,'Aceite Virgen Extra'!$B$6:$B$257,"&lt;="&amp;$B265)</f>
        <v>5.92</v>
      </c>
      <c r="XS265" s="4">
        <f>SUMIFS('Aceite Virgen Extra'!XS$6:XS$257,'Aceite Virgen Extra'!$A$6:$A$257,"&gt;="&amp;$A265,'Aceite Virgen Extra'!$B$6:$B$257,"&lt;="&amp;$B265)</f>
        <v>23.58</v>
      </c>
      <c r="XT265" s="4">
        <f>SUMIFS('Aceite Virgen Extra'!XT$6:XT$257,'Aceite Virgen Extra'!$A$6:$A$257,"&gt;="&amp;$A265,'Aceite Virgen Extra'!$B$6:$B$257,"&lt;="&amp;$B265)</f>
        <v>39.19</v>
      </c>
      <c r="XX265" s="69">
        <f>SUMIFS('Aceite Virgen Extra'!XX$6:XX$257,'Aceite Virgen Extra'!$A$6:$A$257,"&gt;="&amp;$A265,'Aceite Virgen Extra'!$B$6:$B$257,"&lt;="&amp;$B265)</f>
        <v>18.299999999999997</v>
      </c>
      <c r="XY265" s="4">
        <f>SUMIFS('Aceite Virgen Extra'!XY$6:XY$257,'Aceite Virgen Extra'!$A$6:$A$257,"&gt;="&amp;$A265,'Aceite Virgen Extra'!$B$6:$B$257,"&lt;="&amp;$B265)</f>
        <v>8.67</v>
      </c>
      <c r="XZ265" s="4">
        <f>SUMIFS('Aceite Virgen Extra'!XZ$6:XZ$257,'Aceite Virgen Extra'!$A$6:$A$257,"&gt;="&amp;$A265,'Aceite Virgen Extra'!$B$6:$B$257,"&lt;="&amp;$B265)</f>
        <v>24.13</v>
      </c>
      <c r="YA265" s="4">
        <f>SUMIFS('Aceite Virgen Extra'!YA$6:YA$257,'Aceite Virgen Extra'!$A$6:$A$257,"&gt;="&amp;$A265,'Aceite Virgen Extra'!$B$6:$B$257,"&lt;="&amp;$B265)</f>
        <v>29.12</v>
      </c>
      <c r="YE265" s="69">
        <f>SUMIFS('Aceite Virgen Extra'!YE$6:YE$257,'Aceite Virgen Extra'!$A$6:$A$257,"&gt;="&amp;$A265,'Aceite Virgen Extra'!$B$6:$B$257,"&lt;="&amp;$B265)</f>
        <v>5.09</v>
      </c>
      <c r="YF265" s="4">
        <f>SUMIFS('Aceite Virgen Extra'!YF$6:YF$257,'Aceite Virgen Extra'!$A$6:$A$257,"&gt;="&amp;$A265,'Aceite Virgen Extra'!$B$6:$B$257,"&lt;="&amp;$B265)</f>
        <v>4.3900000000000006</v>
      </c>
      <c r="YG265" s="4">
        <f>SUMIFS('Aceite Virgen Extra'!YG$6:YG$257,'Aceite Virgen Extra'!$A$6:$A$257,"&gt;="&amp;$A265,'Aceite Virgen Extra'!$B$6:$B$257,"&lt;="&amp;$B265)</f>
        <v>6.4</v>
      </c>
      <c r="YH265" s="4">
        <f>SUMIFS('Aceite Virgen Extra'!YH$6:YH$257,'Aceite Virgen Extra'!$A$6:$A$257,"&gt;="&amp;$A265,'Aceite Virgen Extra'!$B$6:$B$257,"&lt;="&amp;$B265)</f>
        <v>1.27</v>
      </c>
      <c r="YL265" s="69">
        <f>SUMIFS('Aceite Virgen Extra'!YL$6:YL$257,'Aceite Virgen Extra'!$A$6:$A$257,"&gt;="&amp;$A265,'Aceite Virgen Extra'!$B$6:$B$257,"&lt;="&amp;$B265)</f>
        <v>2.5299999999999998</v>
      </c>
      <c r="YM265" s="4">
        <f>SUMIFS('Aceite Virgen Extra'!YM$6:YM$257,'Aceite Virgen Extra'!$A$6:$A$257,"&gt;="&amp;$A265,'Aceite Virgen Extra'!$B$6:$B$257,"&lt;="&amp;$B265)</f>
        <v>2.7</v>
      </c>
      <c r="YN265" s="4">
        <f>SUMIFS('Aceite Virgen Extra'!YN$6:YN$257,'Aceite Virgen Extra'!$A$6:$A$257,"&gt;="&amp;$A265,'Aceite Virgen Extra'!$B$6:$B$257,"&lt;="&amp;$B265)</f>
        <v>2.4299999999999997</v>
      </c>
      <c r="YO265" s="4">
        <f>SUMIFS('Aceite Virgen Extra'!YO$6:YO$257,'Aceite Virgen Extra'!$A$6:$A$257,"&gt;="&amp;$A265,'Aceite Virgen Extra'!$B$6:$B$257,"&lt;="&amp;$B265)</f>
        <v>2.46</v>
      </c>
      <c r="YP265" s="4">
        <f>SUMIFS('Aceite Virgen Extra'!YP$6:YP$257,'Aceite Virgen Extra'!$A$6:$A$257,"&gt;="&amp;$A265,'Aceite Virgen Extra'!$B$6:$B$257,"&lt;="&amp;$B265)</f>
        <v>2.2999999999999998</v>
      </c>
    </row>
    <row r="266" spans="1:666" x14ac:dyDescent="0.25">
      <c r="A266" s="9">
        <f>'TAM Aceite Virgen Extra'!B14</f>
        <v>6.4</v>
      </c>
      <c r="B266" s="9">
        <f>'TAM Aceite Virgen Extra'!C14</f>
        <v>6.7</v>
      </c>
      <c r="C266" s="9"/>
      <c r="D266" s="4">
        <f>SUMIFS('Aceite Virgen Extra'!D$6:D$257,'Aceite Virgen Extra'!$A$6:$A$257,"&gt;="&amp;$A266,'Aceite Virgen Extra'!$B$6:$B$257,"&lt;="&amp;$B266)</f>
        <v>1.44</v>
      </c>
      <c r="E266" s="4">
        <f>SUMIFS('Aceite Virgen Extra'!E$6:E$257,'Aceite Virgen Extra'!$A$6:$A$257,"&gt;="&amp;$A266,'Aceite Virgen Extra'!$B$6:$B$257,"&lt;="&amp;$B266)</f>
        <v>2.36</v>
      </c>
      <c r="F266" s="4">
        <f>SUMIFS('Aceite Virgen Extra'!F$6:F$257,'Aceite Virgen Extra'!$A$6:$A$257,"&gt;="&amp;$A266,'Aceite Virgen Extra'!$B$6:$B$257,"&lt;="&amp;$B266)</f>
        <v>1.2</v>
      </c>
      <c r="G266" s="4">
        <f>SUMIFS('Aceite Virgen Extra'!G$6:G$257,'Aceite Virgen Extra'!$A$6:$A$257,"&gt;="&amp;$A266,'Aceite Virgen Extra'!$B$6:$B$257,"&lt;="&amp;$B266)</f>
        <v>0.28999999999999998</v>
      </c>
      <c r="H266" s="9"/>
      <c r="I266" s="9"/>
      <c r="J266" s="9"/>
      <c r="K266" s="4">
        <f>SUMIFS('Aceite Virgen Extra'!K$6:K$257,'Aceite Virgen Extra'!$A$6:$A$257,"&gt;="&amp;$A266,'Aceite Virgen Extra'!$B$6:$B$257,"&lt;="&amp;$B266)</f>
        <v>1.92</v>
      </c>
      <c r="L266" s="4">
        <f>SUMIFS('Aceite Virgen Extra'!L$6:L$257,'Aceite Virgen Extra'!$A$6:$A$257,"&gt;="&amp;$A266,'Aceite Virgen Extra'!$B$6:$B$257,"&lt;="&amp;$B266)</f>
        <v>0.93</v>
      </c>
      <c r="M266" s="4">
        <f>SUMIFS('Aceite Virgen Extra'!M$6:M$257,'Aceite Virgen Extra'!$A$6:$A$257,"&gt;="&amp;$A266,'Aceite Virgen Extra'!$B$6:$B$257,"&lt;="&amp;$B266)</f>
        <v>2.21</v>
      </c>
      <c r="N266" s="4">
        <f>SUMIFS('Aceite Virgen Extra'!N$6:N$257,'Aceite Virgen Extra'!$A$6:$A$257,"&gt;="&amp;$A266,'Aceite Virgen Extra'!$B$6:$B$257,"&lt;="&amp;$B266)</f>
        <v>2.1799999999999997</v>
      </c>
      <c r="O266" s="9"/>
      <c r="P266" s="9"/>
      <c r="Q266" s="9"/>
      <c r="R266" s="4">
        <f>SUMIFS('Aceite Virgen Extra'!R$6:R$257,'Aceite Virgen Extra'!$A$6:$A$257,"&gt;="&amp;$A266,'Aceite Virgen Extra'!$B$6:$B$257,"&lt;="&amp;$B266)</f>
        <v>1.2400000000000002</v>
      </c>
      <c r="S266" s="4">
        <f>SUMIFS('Aceite Virgen Extra'!S$6:S$257,'Aceite Virgen Extra'!$A$6:$A$257,"&gt;="&amp;$A266,'Aceite Virgen Extra'!$B$6:$B$257,"&lt;="&amp;$B266)</f>
        <v>3.37</v>
      </c>
      <c r="T266" s="4">
        <f>SUMIFS('Aceite Virgen Extra'!T$6:T$257,'Aceite Virgen Extra'!$A$6:$A$257,"&gt;="&amp;$A266,'Aceite Virgen Extra'!$B$6:$B$257,"&lt;="&amp;$B266)</f>
        <v>0.43</v>
      </c>
      <c r="U266" s="4">
        <f>SUMIFS('Aceite Virgen Extra'!U$6:U$257,'Aceite Virgen Extra'!$A$6:$A$257,"&gt;="&amp;$A266,'Aceite Virgen Extra'!$B$6:$B$257,"&lt;="&amp;$B266)</f>
        <v>0.81</v>
      </c>
      <c r="V266" s="9"/>
      <c r="W266" s="9"/>
      <c r="X266" s="9"/>
      <c r="Y266" s="4">
        <f>SUMIFS('Aceite Virgen Extra'!Y$6:Y$257,'Aceite Virgen Extra'!$A$6:$A$257,"&gt;="&amp;$A266,'Aceite Virgen Extra'!$B$6:$B$257,"&lt;="&amp;$B266)</f>
        <v>1.34</v>
      </c>
      <c r="Z266" s="4">
        <f>SUMIFS('Aceite Virgen Extra'!Z$6:Z$257,'Aceite Virgen Extra'!$A$6:$A$257,"&gt;="&amp;$A266,'Aceite Virgen Extra'!$B$6:$B$257,"&lt;="&amp;$B266)</f>
        <v>1.45</v>
      </c>
      <c r="AA266" s="4">
        <f>SUMIFS('Aceite Virgen Extra'!AA$6:AA$257,'Aceite Virgen Extra'!$A$6:$A$257,"&gt;="&amp;$A266,'Aceite Virgen Extra'!$B$6:$B$257,"&lt;="&amp;$B266)</f>
        <v>1.5899999999999999</v>
      </c>
      <c r="AB266" s="4">
        <f>SUMIFS('Aceite Virgen Extra'!AB$6:AB$257,'Aceite Virgen Extra'!$A$6:$A$257,"&gt;="&amp;$A266,'Aceite Virgen Extra'!$B$6:$B$257,"&lt;="&amp;$B266)</f>
        <v>0.39</v>
      </c>
      <c r="AC266" s="9"/>
      <c r="AD266" s="9"/>
      <c r="AE266" s="9"/>
      <c r="AF266" s="4">
        <f>SUMIFS('Aceite Virgen Extra'!AF$6:AF$257,'Aceite Virgen Extra'!$A$6:$A$257,"&gt;="&amp;$A266,'Aceite Virgen Extra'!$B$6:$B$257,"&lt;="&amp;$B266)</f>
        <v>1.3</v>
      </c>
      <c r="AG266" s="4">
        <f>SUMIFS('Aceite Virgen Extra'!AG$6:AG$257,'Aceite Virgen Extra'!$A$6:$A$257,"&gt;="&amp;$A266,'Aceite Virgen Extra'!$B$6:$B$257,"&lt;="&amp;$B266)</f>
        <v>2.02</v>
      </c>
      <c r="AH266" s="4">
        <f>SUMIFS('Aceite Virgen Extra'!AH$6:AH$257,'Aceite Virgen Extra'!$A$6:$A$257,"&gt;="&amp;$A266,'Aceite Virgen Extra'!$B$6:$B$257,"&lt;="&amp;$B266)</f>
        <v>1.51</v>
      </c>
      <c r="AI266" s="4">
        <f>SUMIFS('Aceite Virgen Extra'!AI$6:AI$257,'Aceite Virgen Extra'!$A$6:$A$257,"&gt;="&amp;$A266,'Aceite Virgen Extra'!$B$6:$B$257,"&lt;="&amp;$B266)</f>
        <v>0</v>
      </c>
      <c r="AJ266" s="9"/>
      <c r="AK266" s="9"/>
      <c r="AL266" s="9"/>
      <c r="AM266" s="4">
        <f>SUMIFS('Aceite Virgen Extra'!AM$6:AM$257,'Aceite Virgen Extra'!$A$6:$A$257,"&gt;="&amp;$A266,'Aceite Virgen Extra'!$B$6:$B$257,"&lt;="&amp;$B266)</f>
        <v>2.72</v>
      </c>
      <c r="AN266" s="4">
        <f>SUMIFS('Aceite Virgen Extra'!AN$6:AN$257,'Aceite Virgen Extra'!$A$6:$A$257,"&gt;="&amp;$A266,'Aceite Virgen Extra'!$B$6:$B$257,"&lt;="&amp;$B266)</f>
        <v>2.7199999999999998</v>
      </c>
      <c r="AO266" s="4">
        <f>SUMIFS('Aceite Virgen Extra'!AO$6:AO$257,'Aceite Virgen Extra'!$A$6:$A$257,"&gt;="&amp;$A266,'Aceite Virgen Extra'!$B$6:$B$257,"&lt;="&amp;$B266)</f>
        <v>3.43</v>
      </c>
      <c r="AP266" s="4">
        <f>SUMIFS('Aceite Virgen Extra'!AP$6:AP$257,'Aceite Virgen Extra'!$A$6:$A$257,"&gt;="&amp;$A266,'Aceite Virgen Extra'!$B$6:$B$257,"&lt;="&amp;$B266)</f>
        <v>1.1199999999999999</v>
      </c>
      <c r="AQ266" s="9"/>
      <c r="AR266" s="9"/>
      <c r="AT266" s="4">
        <f>SUMIFS('Aceite Virgen Extra'!AT$6:AT$257,'Aceite Virgen Extra'!$A$6:$A$257,"&gt;="&amp;$A266,'Aceite Virgen Extra'!$B$6:$B$257,"&lt;="&amp;$B266)</f>
        <v>1.7400000000000002</v>
      </c>
      <c r="AU266" s="4">
        <f>SUMIFS('Aceite Virgen Extra'!AU$6:AU$257,'Aceite Virgen Extra'!$A$6:$A$257,"&gt;="&amp;$A266,'Aceite Virgen Extra'!$B$6:$B$257,"&lt;="&amp;$B266)</f>
        <v>0.77</v>
      </c>
      <c r="AV266" s="4">
        <f>SUMIFS('Aceite Virgen Extra'!AV$6:AV$257,'Aceite Virgen Extra'!$A$6:$A$257,"&gt;="&amp;$A266,'Aceite Virgen Extra'!$B$6:$B$257,"&lt;="&amp;$B266)</f>
        <v>1.42</v>
      </c>
      <c r="AW266" s="4">
        <f>SUMIFS('Aceite Virgen Extra'!AW$6:AW$257,'Aceite Virgen Extra'!$A$6:$A$257,"&gt;="&amp;$A266,'Aceite Virgen Extra'!$B$6:$B$257,"&lt;="&amp;$B266)</f>
        <v>4.22</v>
      </c>
      <c r="BA266" s="4">
        <f>SUMIFS('Aceite Virgen Extra'!BA$6:BA$257,'Aceite Virgen Extra'!$A$6:$A$257,"&gt;="&amp;A266,'Aceite Virgen Extra'!$B$6:$B$257,"&lt;="&amp;B266)</f>
        <v>1.76</v>
      </c>
      <c r="BB266" s="4">
        <f>SUMIFS('Aceite Virgen Extra'!BB$6:BB$257,'Aceite Virgen Extra'!$A$6:$A$257,"&gt;="&amp;$A266,'Aceite Virgen Extra'!$B$6:$B$257,"&lt;="&amp;$B266)</f>
        <v>1.81</v>
      </c>
      <c r="BC266" s="4">
        <f>SUMIFS('Aceite Virgen Extra'!BC$6:BC$257,'Aceite Virgen Extra'!$A$6:$A$257,"&gt;="&amp;$A266,'Aceite Virgen Extra'!$B$6:$B$257,"&lt;="&amp;$B266)</f>
        <v>1.84</v>
      </c>
      <c r="BD266" s="4">
        <f>SUMIFS('Aceite Virgen Extra'!BD$6:BD$257,'Aceite Virgen Extra'!$A$6:$A$257,"&gt;="&amp;$A266,'Aceite Virgen Extra'!$B$6:$B$257,"&lt;="&amp;$B266)</f>
        <v>1.63</v>
      </c>
      <c r="BH266" s="4">
        <f>SUMIFS('Aceite Virgen Extra'!BH$6:BH$257,'Aceite Virgen Extra'!$A$6:$A$257,"&gt;="&amp;$A266,'Aceite Virgen Extra'!$B$6:$B$257,"&lt;="&amp;$B266)</f>
        <v>2.21</v>
      </c>
      <c r="BI266" s="4">
        <f>SUMIFS('Aceite Virgen Extra'!BI$6:BI$257,'Aceite Virgen Extra'!$A$6:$A$257,"&gt;="&amp;$A266,'Aceite Virgen Extra'!$B$6:$B$257,"&lt;="&amp;$B266)</f>
        <v>0.28999999999999998</v>
      </c>
      <c r="BJ266" s="4">
        <f>SUMIFS('Aceite Virgen Extra'!BJ$6:BJ$257,'Aceite Virgen Extra'!$A$6:$A$257,"&gt;="&amp;$A266,'Aceite Virgen Extra'!$B$6:$B$257,"&lt;="&amp;$B266)</f>
        <v>2.1800000000000002</v>
      </c>
      <c r="BK266" s="4">
        <f>SUMIFS('Aceite Virgen Extra'!BK$6:BK$257,'Aceite Virgen Extra'!$A$6:$A$257,"&gt;="&amp;$A266,'Aceite Virgen Extra'!$B$6:$B$257,"&lt;="&amp;$B266)</f>
        <v>4.9700000000000006</v>
      </c>
      <c r="BO266" s="4">
        <f>SUMIFS('Aceite Virgen Extra'!BO$6:BO$257,'Aceite Virgen Extra'!$A$6:$A$257,"&gt;="&amp;$A266,'Aceite Virgen Extra'!$B$6:$B$257,"&lt;="&amp;$B266)</f>
        <v>1.8500000000000003</v>
      </c>
      <c r="BP266" s="4">
        <f>SUMIFS('Aceite Virgen Extra'!BP$6:BP$257,'Aceite Virgen Extra'!$A$6:$A$257,"&gt;="&amp;$A266,'Aceite Virgen Extra'!$B$6:$B$257,"&lt;="&amp;$B266)</f>
        <v>0.64</v>
      </c>
      <c r="BQ266" s="4">
        <f>SUMIFS('Aceite Virgen Extra'!BQ$6:BQ$257,'Aceite Virgen Extra'!$A$6:$A$257,"&gt;="&amp;$A266,'Aceite Virgen Extra'!$B$6:$B$257,"&lt;="&amp;$B266)</f>
        <v>2.58</v>
      </c>
      <c r="BR266" s="4">
        <f>SUMIFS('Aceite Virgen Extra'!BR$6:BR$257,'Aceite Virgen Extra'!$A$6:$A$257,"&gt;="&amp;$A266,'Aceite Virgen Extra'!$B$6:$B$257,"&lt;="&amp;$B266)</f>
        <v>1.62</v>
      </c>
      <c r="BV266" s="4">
        <f>SUMIFS('Aceite Virgen Extra'!BV$6:BV$257,'Aceite Virgen Extra'!$A$6:$A$257,"&gt;="&amp;$A266,'Aceite Virgen Extra'!$B$6:$B$257,"&lt;="&amp;$B266)</f>
        <v>2.3899999999999997</v>
      </c>
      <c r="BW266" s="4">
        <f>SUMIFS('Aceite Virgen Extra'!BW$6:BW$257,'Aceite Virgen Extra'!$A$6:$A$257,"&gt;="&amp;$A266,'Aceite Virgen Extra'!$B$6:$B$257,"&lt;="&amp;$B266)</f>
        <v>2.36</v>
      </c>
      <c r="BX266" s="4">
        <f>SUMIFS('Aceite Virgen Extra'!BX$6:BX$257,'Aceite Virgen Extra'!$A$6:$A$257,"&gt;="&amp;$A266,'Aceite Virgen Extra'!$B$6:$B$257,"&lt;="&amp;$B266)</f>
        <v>1.62</v>
      </c>
      <c r="BY266" s="4">
        <f>SUMIFS('Aceite Virgen Extra'!BY$6:BY$257,'Aceite Virgen Extra'!$A$6:$A$257,"&gt;="&amp;$A266,'Aceite Virgen Extra'!$B$6:$B$257,"&lt;="&amp;$B266)</f>
        <v>4.6899999999999995</v>
      </c>
      <c r="CC266" s="4">
        <f>SUMIFS('Aceite Virgen Extra'!CC$6:CC$257,'Aceite Virgen Extra'!$A$6:$A$257,"&gt;="&amp;$A266,'Aceite Virgen Extra'!$B$6:$B$257,"&lt;="&amp;$B266)</f>
        <v>1.33</v>
      </c>
      <c r="CD266" s="4">
        <f>SUMIFS('Aceite Virgen Extra'!CD$6:CD$257,'Aceite Virgen Extra'!$A$6:$A$257,"&gt;="&amp;$A266,'Aceite Virgen Extra'!$B$6:$B$257,"&lt;="&amp;$B266)</f>
        <v>0.79</v>
      </c>
      <c r="CE266" s="4">
        <f>SUMIFS('Aceite Virgen Extra'!CE$6:CE$257,'Aceite Virgen Extra'!$A$6:$A$257,"&gt;="&amp;$A266,'Aceite Virgen Extra'!$B$6:$B$257,"&lt;="&amp;$B266)</f>
        <v>1.1199999999999999</v>
      </c>
      <c r="CF266" s="4">
        <f>SUMIFS('Aceite Virgen Extra'!CF$6:CF$257,'Aceite Virgen Extra'!$A$6:$A$257,"&gt;="&amp;$A266,'Aceite Virgen Extra'!$B$6:$B$257,"&lt;="&amp;$B266)</f>
        <v>2.19</v>
      </c>
      <c r="CJ266" s="4">
        <f>SUMIFS('Aceite Virgen Extra'!CJ$6:CJ$257,'Aceite Virgen Extra'!$A$6:$A$257,"&gt;="&amp;$A266,'Aceite Virgen Extra'!$B$6:$B$257,"&lt;="&amp;$B266)</f>
        <v>1.03</v>
      </c>
      <c r="CK266" s="4">
        <f>SUMIFS('Aceite Virgen Extra'!CK$6:CK$257,'Aceite Virgen Extra'!$A$6:$A$257,"&gt;="&amp;$A266,'Aceite Virgen Extra'!$B$6:$B$257,"&lt;="&amp;$B266)</f>
        <v>0.51</v>
      </c>
      <c r="CL266" s="4">
        <f>SUMIFS('Aceite Virgen Extra'!CL$6:CL$257,'Aceite Virgen Extra'!$A$6:$A$257,"&gt;="&amp;$A266,'Aceite Virgen Extra'!$B$6:$B$257,"&lt;="&amp;$B266)</f>
        <v>0.72000000000000008</v>
      </c>
      <c r="CM266" s="4">
        <f>SUMIFS('Aceite Virgen Extra'!CM$6:CM$257,'Aceite Virgen Extra'!$A$6:$A$257,"&gt;="&amp;$A266,'Aceite Virgen Extra'!$B$6:$B$257,"&lt;="&amp;$B266)</f>
        <v>2.83</v>
      </c>
      <c r="CQ266" s="4">
        <f>SUMIFS('Aceite Virgen Extra'!CQ$6:CQ$257,'Aceite Virgen Extra'!$A$6:$A$257,"&gt;="&amp;$A266,'Aceite Virgen Extra'!$B$6:$B$257,"&lt;="&amp;$B266)</f>
        <v>0.99</v>
      </c>
      <c r="CR266" s="4">
        <f>SUMIFS('Aceite Virgen Extra'!CR$6:CR$257,'Aceite Virgen Extra'!$A$6:$A$257,"&gt;="&amp;$A266,'Aceite Virgen Extra'!$B$6:$B$257,"&lt;="&amp;$B266)</f>
        <v>1.82</v>
      </c>
      <c r="CS266" s="4">
        <f>SUMIFS('Aceite Virgen Extra'!CS$6:CS$257,'Aceite Virgen Extra'!$A$6:$A$257,"&gt;="&amp;$A266,'Aceite Virgen Extra'!$B$6:$B$257,"&lt;="&amp;$B266)</f>
        <v>0.86</v>
      </c>
      <c r="CT266" s="4">
        <f>SUMIFS('Aceite Virgen Extra'!CT$6:CT$257,'Aceite Virgen Extra'!$A$6:$A$257,"&gt;="&amp;$A266,'Aceite Virgen Extra'!$B$6:$B$257,"&lt;="&amp;$B266)</f>
        <v>0.28999999999999998</v>
      </c>
      <c r="CX266" s="4">
        <f>SUMIFS('Aceite Virgen Extra'!CX$6:CX$257,'Aceite Virgen Extra'!$A$6:$A$257,"&gt;="&amp;$A266,'Aceite Virgen Extra'!$B$6:$B$257,"&lt;="&amp;$B266)</f>
        <v>0.89</v>
      </c>
      <c r="CY266" s="4">
        <f>SUMIFS('Aceite Virgen Extra'!CY$6:CY$257,'Aceite Virgen Extra'!$A$6:$A$257,"&gt;="&amp;$A266,'Aceite Virgen Extra'!$B$6:$B$257,"&lt;="&amp;$B266)</f>
        <v>1.54</v>
      </c>
      <c r="CZ266" s="4">
        <f>SUMIFS('Aceite Virgen Extra'!CZ$6:CZ$257,'Aceite Virgen Extra'!$A$6:$A$257,"&gt;="&amp;$A266,'Aceite Virgen Extra'!$B$6:$B$257,"&lt;="&amp;$B266)</f>
        <v>0.59</v>
      </c>
      <c r="DA266" s="4">
        <f>SUMIFS('Aceite Virgen Extra'!DA$6:DA$257,'Aceite Virgen Extra'!$A$6:$A$257,"&gt;="&amp;$A266,'Aceite Virgen Extra'!$B$6:$B$257,"&lt;="&amp;$B266)</f>
        <v>1.03</v>
      </c>
      <c r="DE266" s="4">
        <f>SUMIFS('Aceite Virgen Extra'!DE$6:DE$257,'Aceite Virgen Extra'!$A$6:$A$257,"&gt;="&amp;$A266,'Aceite Virgen Extra'!$B$6:$B$257,"&lt;="&amp;$B266)</f>
        <v>0.96</v>
      </c>
      <c r="DF266" s="4">
        <f>SUMIFS('Aceite Virgen Extra'!DF$6:DF$257,'Aceite Virgen Extra'!$A$6:$A$257,"&gt;="&amp;$A266,'Aceite Virgen Extra'!$B$6:$B$257,"&lt;="&amp;$B266)</f>
        <v>1.4899999999999998</v>
      </c>
      <c r="DG266" s="4">
        <f>SUMIFS('Aceite Virgen Extra'!DG$6:DG$257,'Aceite Virgen Extra'!$A$6:$A$257,"&gt;="&amp;$A266,'Aceite Virgen Extra'!$B$6:$B$257,"&lt;="&amp;$B266)</f>
        <v>0.75</v>
      </c>
      <c r="DH266" s="4">
        <f>SUMIFS('Aceite Virgen Extra'!DH$6:DH$257,'Aceite Virgen Extra'!$A$6:$A$257,"&gt;="&amp;$A266,'Aceite Virgen Extra'!$B$6:$B$257,"&lt;="&amp;$B266)</f>
        <v>0.78</v>
      </c>
      <c r="DL266" s="4">
        <f>SUMIFS('Aceite Virgen Extra'!DL$6:DL$257,'Aceite Virgen Extra'!$A$6:$A$257,"&gt;="&amp;$A266,'Aceite Virgen Extra'!$B$6:$B$257,"&lt;="&amp;$B266)</f>
        <v>1.2000000000000002</v>
      </c>
      <c r="DM266" s="4">
        <f>SUMIFS('Aceite Virgen Extra'!DM$6:DM$257,'Aceite Virgen Extra'!$A$6:$A$257,"&gt;="&amp;$A266,'Aceite Virgen Extra'!$B$6:$B$257,"&lt;="&amp;$B266)</f>
        <v>1.21</v>
      </c>
      <c r="DN266" s="4">
        <f>SUMIFS('Aceite Virgen Extra'!DN$6:DN$257,'Aceite Virgen Extra'!$A$6:$A$257,"&gt;="&amp;$A266,'Aceite Virgen Extra'!$B$6:$B$257,"&lt;="&amp;$B266)</f>
        <v>1.22</v>
      </c>
      <c r="DO266" s="4">
        <f>SUMIFS('Aceite Virgen Extra'!DO$6:DO$257,'Aceite Virgen Extra'!$A$6:$A$257,"&gt;="&amp;$A266,'Aceite Virgen Extra'!$B$6:$B$257,"&lt;="&amp;$B266)</f>
        <v>0.55000000000000004</v>
      </c>
      <c r="DS266" s="4">
        <f>SUMIFS('Aceite Virgen Extra'!DS$6:DS$257,'Aceite Virgen Extra'!$A$6:$A$257,"&gt;="&amp;$A266,'Aceite Virgen Extra'!$B$6:$B$257,"&lt;="&amp;$B266)</f>
        <v>0.73</v>
      </c>
      <c r="DT266" s="4">
        <f>SUMIFS('Aceite Virgen Extra'!DT$6:DT$257,'Aceite Virgen Extra'!$A$6:$A$257,"&gt;="&amp;$A266,'Aceite Virgen Extra'!$B$6:$B$257,"&lt;="&amp;$B266)</f>
        <v>0.49</v>
      </c>
      <c r="DU266" s="4">
        <f>SUMIFS('Aceite Virgen Extra'!DU$6:DU$257,'Aceite Virgen Extra'!$A$6:$A$257,"&gt;="&amp;$A266,'Aceite Virgen Extra'!$B$6:$B$257,"&lt;="&amp;$B266)</f>
        <v>1</v>
      </c>
      <c r="DV266" s="4">
        <f>SUMIFS('Aceite Virgen Extra'!DV$6:DV$257,'Aceite Virgen Extra'!$A$6:$A$257,"&gt;="&amp;$A266,'Aceite Virgen Extra'!$B$6:$B$257,"&lt;="&amp;$B266)</f>
        <v>0.53</v>
      </c>
      <c r="DZ266" s="4">
        <f>SUMIFS('Aceite Virgen Extra'!DZ$6:DZ$257,'Aceite Virgen Extra'!$A$6:$A$257,"&gt;="&amp;$A266,'Aceite Virgen Extra'!$B$6:$B$257,"&lt;="&amp;$B266)</f>
        <v>0.65999999999999992</v>
      </c>
      <c r="EA266" s="4">
        <f>SUMIFS('Aceite Virgen Extra'!EA$6:EA$257,'Aceite Virgen Extra'!$A$6:$A$257,"&gt;="&amp;$A266,'Aceite Virgen Extra'!$B$6:$B$257,"&lt;="&amp;$B266)</f>
        <v>1.33</v>
      </c>
      <c r="EB266" s="4">
        <f>SUMIFS('Aceite Virgen Extra'!EB$6:EB$257,'Aceite Virgen Extra'!$A$6:$A$257,"&gt;="&amp;$A266,'Aceite Virgen Extra'!$B$6:$B$257,"&lt;="&amp;$B266)</f>
        <v>0.3</v>
      </c>
      <c r="EC266" s="4">
        <f>SUMIFS('Aceite Virgen Extra'!EC$6:EC$257,'Aceite Virgen Extra'!$A$6:$A$257,"&gt;="&amp;$A266,'Aceite Virgen Extra'!$B$6:$B$257,"&lt;="&amp;$B266)</f>
        <v>0</v>
      </c>
      <c r="EG266" s="4">
        <f>SUMIFS('Aceite Virgen Extra'!EG$6:EG$257,'Aceite Virgen Extra'!$A$6:$A$257,"&gt;="&amp;$A266,'Aceite Virgen Extra'!$B$6:$B$257,"&lt;="&amp;$B266)</f>
        <v>0.65000000000000013</v>
      </c>
      <c r="EH266" s="4">
        <f>SUMIFS('Aceite Virgen Extra'!EH$6:EH$257,'Aceite Virgen Extra'!$A$6:$A$257,"&gt;="&amp;$A266,'Aceite Virgen Extra'!$B$6:$B$257,"&lt;="&amp;$B266)</f>
        <v>0.24</v>
      </c>
      <c r="EI266" s="4">
        <f>SUMIFS('Aceite Virgen Extra'!EI$6:EI$257,'Aceite Virgen Extra'!$A$6:$A$257,"&gt;="&amp;$A266,'Aceite Virgen Extra'!$B$6:$B$257,"&lt;="&amp;$B266)</f>
        <v>0.9</v>
      </c>
      <c r="EJ266" s="4">
        <f>SUMIFS('Aceite Virgen Extra'!EJ$6:EJ$257,'Aceite Virgen Extra'!$A$6:$A$257,"&gt;="&amp;$A266,'Aceite Virgen Extra'!$B$6:$B$257,"&lt;="&amp;$B266)</f>
        <v>1.19</v>
      </c>
      <c r="EN266" s="4">
        <f>SUMIFS('Aceite Virgen Extra'!EN$6:EN$257,'Aceite Virgen Extra'!$A$6:$A$257,"&gt;="&amp;$A266,'Aceite Virgen Extra'!$B$6:$B$257,"&lt;="&amp;$B266)</f>
        <v>1.0900000000000001</v>
      </c>
      <c r="EO266" s="4">
        <f>SUMIFS('Aceite Virgen Extra'!EO$6:EO$257,'Aceite Virgen Extra'!$A$6:$A$257,"&gt;="&amp;$A266,'Aceite Virgen Extra'!$B$6:$B$257,"&lt;="&amp;$B266)</f>
        <v>0.73</v>
      </c>
      <c r="EP266" s="4">
        <f>SUMIFS('Aceite Virgen Extra'!EP$6:EP$257,'Aceite Virgen Extra'!$A$6:$A$257,"&gt;="&amp;$A266,'Aceite Virgen Extra'!$B$6:$B$257,"&lt;="&amp;$B266)</f>
        <v>1.33</v>
      </c>
      <c r="EQ266" s="4">
        <f>SUMIFS('Aceite Virgen Extra'!EQ$6:EQ$257,'Aceite Virgen Extra'!$A$6:$A$257,"&gt;="&amp;$A266,'Aceite Virgen Extra'!$B$6:$B$257,"&lt;="&amp;$B266)</f>
        <v>1.39</v>
      </c>
      <c r="EU266" s="4">
        <f>SUMIFS('Aceite Virgen Extra'!EU$6:EU$257,'Aceite Virgen Extra'!$A$6:$A$257,"&gt;="&amp;$A266,'Aceite Virgen Extra'!$B$6:$B$257,"&lt;="&amp;$B266)</f>
        <v>0.6100000000000001</v>
      </c>
      <c r="EV266" s="4">
        <f>SUMIFS('Aceite Virgen Extra'!EV$6:EV$257,'Aceite Virgen Extra'!$A$6:$A$257,"&gt;="&amp;$A266,'Aceite Virgen Extra'!$B$6:$B$257,"&lt;="&amp;$B266)</f>
        <v>1.5</v>
      </c>
      <c r="EW266" s="4">
        <f>SUMIFS('Aceite Virgen Extra'!EW$6:EW$257,'Aceite Virgen Extra'!$A$6:$A$257,"&gt;="&amp;$A266,'Aceite Virgen Extra'!$B$6:$B$257,"&lt;="&amp;$B266)</f>
        <v>0.17</v>
      </c>
      <c r="EX266" s="4">
        <f>SUMIFS('Aceite Virgen Extra'!EX$6:EX$257,'Aceite Virgen Extra'!$A$6:$A$257,"&gt;="&amp;$A266,'Aceite Virgen Extra'!$B$6:$B$257,"&lt;="&amp;$B266)</f>
        <v>0</v>
      </c>
      <c r="FB266" s="4">
        <f>SUMIFS('Aceite Virgen Extra'!FB$6:FB$257,'Aceite Virgen Extra'!$A$6:$A$257,"&gt;="&amp;$A266,'Aceite Virgen Extra'!$B$6:$B$257,"&lt;="&amp;$B266)</f>
        <v>0.85</v>
      </c>
      <c r="FC266" s="4">
        <f>SUMIFS('Aceite Virgen Extra'!FC$6:FC$257,'Aceite Virgen Extra'!$A$6:$A$257,"&gt;="&amp;$A266,'Aceite Virgen Extra'!$B$6:$B$257,"&lt;="&amp;$B266)</f>
        <v>1.3599999999999999</v>
      </c>
      <c r="FD266" s="4">
        <f>SUMIFS('Aceite Virgen Extra'!FD$6:FD$257,'Aceite Virgen Extra'!$A$6:$A$257,"&gt;="&amp;$A266,'Aceite Virgen Extra'!$B$6:$B$257,"&lt;="&amp;$B266)</f>
        <v>0.78</v>
      </c>
      <c r="FE266" s="4">
        <f>SUMIFS('Aceite Virgen Extra'!FE$6:FE$257,'Aceite Virgen Extra'!$A$6:$A$257,"&gt;="&amp;$A266,'Aceite Virgen Extra'!$B$6:$B$257,"&lt;="&amp;$B266)</f>
        <v>0</v>
      </c>
      <c r="FI266" s="4">
        <f>SUMIFS('Aceite Virgen Extra'!FI$6:FI$257,'Aceite Virgen Extra'!$A$6:$A$257,"&gt;="&amp;$A266,'Aceite Virgen Extra'!$B$6:$B$257,"&lt;="&amp;$B266)</f>
        <v>1.1200000000000001</v>
      </c>
      <c r="FJ266" s="4">
        <f>SUMIFS('Aceite Virgen Extra'!FJ$6:FJ$257,'Aceite Virgen Extra'!$A$6:$A$257,"&gt;="&amp;$A266,'Aceite Virgen Extra'!$B$6:$B$257,"&lt;="&amp;$B266)</f>
        <v>2.1100000000000003</v>
      </c>
      <c r="FK266" s="4">
        <f>SUMIFS('Aceite Virgen Extra'!FK$6:FK$257,'Aceite Virgen Extra'!$A$6:$A$257,"&gt;="&amp;$A266,'Aceite Virgen Extra'!$B$6:$B$257,"&lt;="&amp;$B266)</f>
        <v>0.64</v>
      </c>
      <c r="FL266" s="4">
        <f>SUMIFS('Aceite Virgen Extra'!FL$6:FL$257,'Aceite Virgen Extra'!$A$6:$A$257,"&gt;="&amp;$A266,'Aceite Virgen Extra'!$B$6:$B$257,"&lt;="&amp;$B266)</f>
        <v>0.78</v>
      </c>
      <c r="FP266" s="4">
        <f>SUMIFS('Aceite Virgen Extra'!FP$6:FP$257,'Aceite Virgen Extra'!$A$6:$A$257,"&gt;="&amp;$A266,'Aceite Virgen Extra'!$B$6:$B$257,"&lt;="&amp;$B266)</f>
        <v>0.96</v>
      </c>
      <c r="FQ266" s="4">
        <f>SUMIFS('Aceite Virgen Extra'!FQ$6:FQ$257,'Aceite Virgen Extra'!$A$6:$A$257,"&gt;="&amp;$A266,'Aceite Virgen Extra'!$B$6:$B$257,"&lt;="&amp;$B266)</f>
        <v>0.97</v>
      </c>
      <c r="FR266" s="4">
        <f>SUMIFS('Aceite Virgen Extra'!FR$6:FR$257,'Aceite Virgen Extra'!$A$6:$A$257,"&gt;="&amp;$A266,'Aceite Virgen Extra'!$B$6:$B$257,"&lt;="&amp;$B266)</f>
        <v>1.31</v>
      </c>
      <c r="FS266" s="4">
        <f>SUMIFS('Aceite Virgen Extra'!FS$6:FS$257,'Aceite Virgen Extra'!$A$6:$A$257,"&gt;="&amp;$A266,'Aceite Virgen Extra'!$B$6:$B$257,"&lt;="&amp;$B266)</f>
        <v>0</v>
      </c>
      <c r="FW266" s="4">
        <f>SUMIFS('Aceite Virgen Extra'!FW$6:FW$257,'Aceite Virgen Extra'!$A$6:$A$257,"&gt;="&amp;$A266,'Aceite Virgen Extra'!$B$6:$B$257,"&lt;="&amp;$B266)</f>
        <v>1.37</v>
      </c>
      <c r="FX266" s="4">
        <f>SUMIFS('Aceite Virgen Extra'!FX$6:FX$257,'Aceite Virgen Extra'!$A$6:$A$257,"&gt;="&amp;$A266,'Aceite Virgen Extra'!$B$6:$B$257,"&lt;="&amp;$B266)</f>
        <v>1.5</v>
      </c>
      <c r="FY266" s="4">
        <f>SUMIFS('Aceite Virgen Extra'!FY$6:FY$257,'Aceite Virgen Extra'!$A$6:$A$257,"&gt;="&amp;$A266,'Aceite Virgen Extra'!$B$6:$B$257,"&lt;="&amp;$B266)</f>
        <v>1.18</v>
      </c>
      <c r="FZ266" s="4">
        <f>SUMIFS('Aceite Virgen Extra'!FZ$6:FZ$257,'Aceite Virgen Extra'!$A$6:$A$257,"&gt;="&amp;$A266,'Aceite Virgen Extra'!$B$6:$B$257,"&lt;="&amp;$B266)</f>
        <v>2.37</v>
      </c>
      <c r="GD266" s="4">
        <f>SUMIFS('Aceite Virgen Extra'!GD$6:GD$257,'Aceite Virgen Extra'!$A$6:$A$257,"&gt;="&amp;$A266,'Aceite Virgen Extra'!$B$6:$B$257,"&lt;="&amp;$B266)</f>
        <v>1.07</v>
      </c>
      <c r="GE266" s="4">
        <f>SUMIFS('Aceite Virgen Extra'!GE$6:GE$257,'Aceite Virgen Extra'!$A$6:$A$257,"&gt;="&amp;$A266,'Aceite Virgen Extra'!$B$6:$B$257,"&lt;="&amp;$B266)</f>
        <v>2.17</v>
      </c>
      <c r="GF266" s="4">
        <f>SUMIFS('Aceite Virgen Extra'!GF$6:GF$257,'Aceite Virgen Extra'!$A$6:$A$257,"&gt;="&amp;$A266,'Aceite Virgen Extra'!$B$6:$B$257,"&lt;="&amp;$B266)</f>
        <v>0.80999999999999994</v>
      </c>
      <c r="GG266" s="4">
        <f>SUMIFS('Aceite Virgen Extra'!GG$6:GG$257,'Aceite Virgen Extra'!$A$6:$A$257,"&gt;="&amp;$A266,'Aceite Virgen Extra'!$B$6:$B$257,"&lt;="&amp;$B266)</f>
        <v>0.63</v>
      </c>
      <c r="GK266" s="4">
        <f>SUMIFS('Aceite Virgen Extra'!GK$6:GK$257,'Aceite Virgen Extra'!$A$6:$A$257,"&gt;="&amp;$A266,'Aceite Virgen Extra'!$B$6:$B$257,"&lt;="&amp;$B266)</f>
        <v>0.39999999999999997</v>
      </c>
      <c r="GL266" s="4">
        <f>SUMIFS('Aceite Virgen Extra'!GL$6:GL$257,'Aceite Virgen Extra'!$A$6:$A$257,"&gt;="&amp;$A266,'Aceite Virgen Extra'!$B$6:$B$257,"&lt;="&amp;$B266)</f>
        <v>0.91</v>
      </c>
      <c r="GM266" s="4">
        <f>SUMIFS('Aceite Virgen Extra'!GM$6:GM$257,'Aceite Virgen Extra'!$A$6:$A$257,"&gt;="&amp;$A266,'Aceite Virgen Extra'!$B$6:$B$257,"&lt;="&amp;$B266)</f>
        <v>0.08</v>
      </c>
      <c r="GN266" s="4">
        <f>SUMIFS('Aceite Virgen Extra'!GN$6:GN$257,'Aceite Virgen Extra'!$A$6:$A$257,"&gt;="&amp;$A266,'Aceite Virgen Extra'!$B$6:$B$257,"&lt;="&amp;$B266)</f>
        <v>0</v>
      </c>
      <c r="GR266" s="4">
        <f>SUMIFS('Aceite Virgen Extra'!GR$6:GR$257,'Aceite Virgen Extra'!$A$6:$A$257,"&gt;="&amp;$A266,'Aceite Virgen Extra'!$B$6:$B$257,"&lt;="&amp;$B266)</f>
        <v>0.8</v>
      </c>
      <c r="GS266" s="4">
        <f>SUMIFS('Aceite Virgen Extra'!GS$6:GS$257,'Aceite Virgen Extra'!$A$6:$A$257,"&gt;="&amp;$A266,'Aceite Virgen Extra'!$B$6:$B$257,"&lt;="&amp;$B266)</f>
        <v>1.74</v>
      </c>
      <c r="GT266" s="4">
        <f>SUMIFS('Aceite Virgen Extra'!GT$6:GT$257,'Aceite Virgen Extra'!$A$6:$A$257,"&gt;="&amp;$A266,'Aceite Virgen Extra'!$B$6:$B$257,"&lt;="&amp;$B266)</f>
        <v>0.55000000000000004</v>
      </c>
      <c r="GU266" s="4">
        <f>SUMIFS('Aceite Virgen Extra'!GU$6:GU$257,'Aceite Virgen Extra'!$A$6:$A$257,"&gt;="&amp;$A266,'Aceite Virgen Extra'!$B$6:$B$257,"&lt;="&amp;$B266)</f>
        <v>0</v>
      </c>
      <c r="GY266" s="4">
        <f>SUMIFS('Aceite Virgen Extra'!GY$6:GY$257,'Aceite Virgen Extra'!$A$6:$A$257,"&gt;="&amp;$A266,'Aceite Virgen Extra'!$B$6:$B$257,"&lt;="&amp;$B266)</f>
        <v>1.29</v>
      </c>
      <c r="GZ266" s="4">
        <f>SUMIFS('Aceite Virgen Extra'!GZ$6:GZ$257,'Aceite Virgen Extra'!$A$6:$A$257,"&gt;="&amp;$A266,'Aceite Virgen Extra'!$B$6:$B$257,"&lt;="&amp;$B266)</f>
        <v>3.58</v>
      </c>
      <c r="HA266" s="4">
        <f>SUMIFS('Aceite Virgen Extra'!HA$6:HA$257,'Aceite Virgen Extra'!$A$6:$A$257,"&gt;="&amp;$A266,'Aceite Virgen Extra'!$B$6:$B$257,"&lt;="&amp;$B266)</f>
        <v>0.32</v>
      </c>
      <c r="HB266" s="4">
        <f>SUMIFS('Aceite Virgen Extra'!HB$6:HB$257,'Aceite Virgen Extra'!$A$6:$A$257,"&gt;="&amp;$A266,'Aceite Virgen Extra'!$B$6:$B$257,"&lt;="&amp;$B266)</f>
        <v>0</v>
      </c>
      <c r="HF266" s="4">
        <f>SUMIFS('Aceite Virgen Extra'!HF$6:HF$257,'Aceite Virgen Extra'!$A$6:$A$257,"&gt;="&amp;$A266,'Aceite Virgen Extra'!$B$6:$B$257,"&lt;="&amp;$B266)</f>
        <v>1.2000000000000002</v>
      </c>
      <c r="HG266" s="4">
        <f>SUMIFS('Aceite Virgen Extra'!HG$6:HG$257,'Aceite Virgen Extra'!$A$6:$A$257,"&gt;="&amp;$A266,'Aceite Virgen Extra'!$B$6:$B$257,"&lt;="&amp;$B266)</f>
        <v>1.51</v>
      </c>
      <c r="HH266" s="4">
        <f>SUMIFS('Aceite Virgen Extra'!HH$6:HH$257,'Aceite Virgen Extra'!$A$6:$A$257,"&gt;="&amp;$A266,'Aceite Virgen Extra'!$B$6:$B$257,"&lt;="&amp;$B266)</f>
        <v>0.66</v>
      </c>
      <c r="HI266" s="4">
        <f>SUMIFS('Aceite Virgen Extra'!HI$6:HI$257,'Aceite Virgen Extra'!$A$6:$A$257,"&gt;="&amp;$A266,'Aceite Virgen Extra'!$B$6:$B$257,"&lt;="&amp;$B266)</f>
        <v>2.06</v>
      </c>
      <c r="HM266" s="4">
        <f>SUMIFS('Aceite Virgen Extra'!HM$6:HM$257,'Aceite Virgen Extra'!$A$6:$A$257,"&gt;="&amp;$A266,'Aceite Virgen Extra'!$B$6:$B$257,"&lt;="&amp;$B266)</f>
        <v>0.84</v>
      </c>
      <c r="HN266" s="4">
        <f>SUMIFS('Aceite Virgen Extra'!HN$6:HN$257,'Aceite Virgen Extra'!$A$6:$A$257,"&gt;="&amp;$A266,'Aceite Virgen Extra'!$B$6:$B$257,"&lt;="&amp;$B266)</f>
        <v>0.9</v>
      </c>
      <c r="HO266" s="4">
        <f>SUMIFS('Aceite Virgen Extra'!HO$6:HO$257,'Aceite Virgen Extra'!$A$6:$A$257,"&gt;="&amp;$A266,'Aceite Virgen Extra'!$B$6:$B$257,"&lt;="&amp;$B266)</f>
        <v>0.66</v>
      </c>
      <c r="HP266" s="4">
        <f>SUMIFS('Aceite Virgen Extra'!HP$6:HP$257,'Aceite Virgen Extra'!$A$6:$A$257,"&gt;="&amp;$A266,'Aceite Virgen Extra'!$B$6:$B$257,"&lt;="&amp;$B266)</f>
        <v>0.38</v>
      </c>
      <c r="HT266" s="4">
        <f>SUMIFS('Aceite Virgen Extra'!HT$6:HT$257,'Aceite Virgen Extra'!$A$6:$A$257,"&gt;="&amp;$A266,'Aceite Virgen Extra'!$B$6:$B$257,"&lt;="&amp;$B266)</f>
        <v>1.41</v>
      </c>
      <c r="HU266" s="4">
        <f>SUMIFS('Aceite Virgen Extra'!HU$6:HU$257,'Aceite Virgen Extra'!$A$6:$A$257,"&gt;="&amp;$A266,'Aceite Virgen Extra'!$B$6:$B$257,"&lt;="&amp;$B266)</f>
        <v>2.13</v>
      </c>
      <c r="HV266" s="4">
        <f>SUMIFS('Aceite Virgen Extra'!HV$6:HV$257,'Aceite Virgen Extra'!$A$6:$A$257,"&gt;="&amp;$A266,'Aceite Virgen Extra'!$B$6:$B$257,"&lt;="&amp;$B266)</f>
        <v>1.3599999999999999</v>
      </c>
      <c r="HW266" s="4">
        <f>SUMIFS('Aceite Virgen Extra'!HW$6:HW$257,'Aceite Virgen Extra'!$A$6:$A$257,"&gt;="&amp;$A266,'Aceite Virgen Extra'!$B$6:$B$257,"&lt;="&amp;$B266)</f>
        <v>0</v>
      </c>
      <c r="HZ266"/>
      <c r="IA266" s="4">
        <f>SUMIFS('Aceite Virgen Extra'!IA$6:IA$257,'Aceite Virgen Extra'!$A$6:$A$257,"&gt;="&amp;$A266,'Aceite Virgen Extra'!$B$6:$B$257,"&lt;="&amp;$B266)</f>
        <v>0.81</v>
      </c>
      <c r="IB266" s="4">
        <f>SUMIFS('Aceite Virgen Extra'!IB$6:IB$257,'Aceite Virgen Extra'!$A$6:$A$257,"&gt;="&amp;$A266,'Aceite Virgen Extra'!$B$6:$B$257,"&lt;="&amp;$B266)</f>
        <v>2.2999999999999998</v>
      </c>
      <c r="IC266" s="4">
        <f>SUMIFS('Aceite Virgen Extra'!IC$6:IC$257,'Aceite Virgen Extra'!$A$6:$A$257,"&gt;="&amp;$A266,'Aceite Virgen Extra'!$B$6:$B$257,"&lt;="&amp;$B266)</f>
        <v>0.26</v>
      </c>
      <c r="ID266" s="4">
        <f>SUMIFS('Aceite Virgen Extra'!ID$6:ID$257,'Aceite Virgen Extra'!$A$6:$A$257,"&gt;="&amp;$A266,'Aceite Virgen Extra'!$B$6:$B$257,"&lt;="&amp;$B266)</f>
        <v>0.54</v>
      </c>
      <c r="IH266" s="4">
        <f>SUMIFS('Aceite Virgen Extra'!IH$6:IH$257,'Aceite Virgen Extra'!$A$6:$A$257,"&gt;="&amp;$A266,'Aceite Virgen Extra'!$B$6:$B$257,"&lt;="&amp;$B266)</f>
        <v>0.44</v>
      </c>
      <c r="II266" s="4">
        <f>SUMIFS('Aceite Virgen Extra'!II$6:II$257,'Aceite Virgen Extra'!$A$6:$A$257,"&gt;="&amp;$A266,'Aceite Virgen Extra'!$B$6:$B$257,"&lt;="&amp;$B266)</f>
        <v>1.03</v>
      </c>
      <c r="IJ266" s="4">
        <f>SUMIFS('Aceite Virgen Extra'!IJ$6:IJ$257,'Aceite Virgen Extra'!$A$6:$A$257,"&gt;="&amp;$A266,'Aceite Virgen Extra'!$B$6:$B$257,"&lt;="&amp;$B266)</f>
        <v>0.16</v>
      </c>
      <c r="IK266" s="4">
        <f>SUMIFS('Aceite Virgen Extra'!IK$6:IK$257,'Aceite Virgen Extra'!$A$6:$A$257,"&gt;="&amp;$A266,'Aceite Virgen Extra'!$B$6:$B$257,"&lt;="&amp;$B266)</f>
        <v>0.56000000000000005</v>
      </c>
      <c r="IO266" s="4">
        <f>SUMIFS('Aceite Virgen Extra'!IO$6:IO$257,'Aceite Virgen Extra'!$A$6:$A$257,"&gt;="&amp;$A266,'Aceite Virgen Extra'!$B$6:$B$257,"&lt;="&amp;$B266)</f>
        <v>0.26</v>
      </c>
      <c r="IP266" s="4">
        <f>SUMIFS('Aceite Virgen Extra'!IP$6:IP$257,'Aceite Virgen Extra'!$A$6:$A$257,"&gt;="&amp;$A266,'Aceite Virgen Extra'!$B$6:$B$257,"&lt;="&amp;$B266)</f>
        <v>0.47000000000000003</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0.42</v>
      </c>
      <c r="IW266" s="4">
        <f>SUMIFS('Aceite Virgen Extra'!IW$6:IW$257,'Aceite Virgen Extra'!$A$6:$A$257,"&gt;="&amp;$A266,'Aceite Virgen Extra'!$B$6:$B$257,"&lt;="&amp;$B266)</f>
        <v>0.78999999999999992</v>
      </c>
      <c r="IX266" s="4">
        <f>SUMIFS('Aceite Virgen Extra'!IX$6:IX$257,'Aceite Virgen Extra'!$A$6:$A$257,"&gt;="&amp;$A266,'Aceite Virgen Extra'!$B$6:$B$257,"&lt;="&amp;$B266)</f>
        <v>0.04</v>
      </c>
      <c r="IY266" s="4">
        <f>SUMIFS('Aceite Virgen Extra'!IY$6:IY$257,'Aceite Virgen Extra'!$A$6:$A$257,"&gt;="&amp;$A266,'Aceite Virgen Extra'!$B$6:$B$257,"&lt;="&amp;$B266)</f>
        <v>1.4</v>
      </c>
      <c r="JB266"/>
      <c r="JC266" s="4">
        <f>SUMIFS('Aceite Virgen Extra'!JC$6:JC$257,'Aceite Virgen Extra'!$A$6:$A$257,"&gt;="&amp;$A266,'Aceite Virgen Extra'!$B$6:$B$257,"&lt;="&amp;$B266)</f>
        <v>1.1400000000000001</v>
      </c>
      <c r="JD266" s="4">
        <f>SUMIFS('Aceite Virgen Extra'!JD$6:JD$257,'Aceite Virgen Extra'!$A$6:$A$257,"&gt;="&amp;$A266,'Aceite Virgen Extra'!$B$6:$B$257,"&lt;="&amp;$B266)</f>
        <v>1.8499999999999999</v>
      </c>
      <c r="JE266" s="4">
        <f>SUMIFS('Aceite Virgen Extra'!JE$6:JE$257,'Aceite Virgen Extra'!$A$6:$A$257,"&gt;="&amp;$A266,'Aceite Virgen Extra'!$B$6:$B$257,"&lt;="&amp;$B266)</f>
        <v>0.31</v>
      </c>
      <c r="JF266" s="4">
        <f>SUMIFS('Aceite Virgen Extra'!JF$6:JF$257,'Aceite Virgen Extra'!$A$6:$A$257,"&gt;="&amp;$A266,'Aceite Virgen Extra'!$B$6:$B$257,"&lt;="&amp;$B266)</f>
        <v>3.05</v>
      </c>
      <c r="JJ266" s="4">
        <f>SUMIFS('Aceite Virgen Extra'!JJ$6:JJ$257,'Aceite Virgen Extra'!$A$6:$A$257,"&gt;="&amp;$A266,'Aceite Virgen Extra'!$B$6:$B$257,"&lt;="&amp;$B266)</f>
        <v>0.77</v>
      </c>
      <c r="JK266" s="4">
        <f>SUMIFS('Aceite Virgen Extra'!JK$6:JK$257,'Aceite Virgen Extra'!$A$6:$A$257,"&gt;="&amp;$A266,'Aceite Virgen Extra'!$B$6:$B$257,"&lt;="&amp;$B266)</f>
        <v>1.4</v>
      </c>
      <c r="JL266" s="4">
        <f>SUMIFS('Aceite Virgen Extra'!JL$6:JL$257,'Aceite Virgen Extra'!$A$6:$A$257,"&gt;="&amp;$A266,'Aceite Virgen Extra'!$B$6:$B$257,"&lt;="&amp;$B266)</f>
        <v>0.36</v>
      </c>
      <c r="JM266" s="4">
        <f>SUMIFS('Aceite Virgen Extra'!JM$6:JM$257,'Aceite Virgen Extra'!$A$6:$A$257,"&gt;="&amp;$A266,'Aceite Virgen Extra'!$B$6:$B$257,"&lt;="&amp;$B266)</f>
        <v>1.85</v>
      </c>
      <c r="JQ266" s="4">
        <f>SUMIFS('Aceite Virgen Extra'!JQ$6:JQ$257,'Aceite Virgen Extra'!$A$6:$A$257,"&gt;="&amp;$A266,'Aceite Virgen Extra'!$B$6:$B$257,"&lt;="&amp;$B266)</f>
        <v>0.49</v>
      </c>
      <c r="JR266" s="4">
        <f>SUMIFS('Aceite Virgen Extra'!JR$6:JR$257,'Aceite Virgen Extra'!$A$6:$A$257,"&gt;="&amp;$A266,'Aceite Virgen Extra'!$B$6:$B$257,"&lt;="&amp;$B266)</f>
        <v>0.54</v>
      </c>
      <c r="JS266" s="4">
        <f>SUMIFS('Aceite Virgen Extra'!JS$6:JS$257,'Aceite Virgen Extra'!$A$6:$A$257,"&gt;="&amp;$A266,'Aceite Virgen Extra'!$B$6:$B$257,"&lt;="&amp;$B266)</f>
        <v>0.43</v>
      </c>
      <c r="JT266" s="4">
        <f>SUMIFS('Aceite Virgen Extra'!JT$6:JT$257,'Aceite Virgen Extra'!$A$6:$A$257,"&gt;="&amp;$A266,'Aceite Virgen Extra'!$B$6:$B$257,"&lt;="&amp;$B266)</f>
        <v>0.2</v>
      </c>
      <c r="JX266" s="4">
        <f>SUMIFS('Aceite Virgen Extra'!JX$6:JX$257,'Aceite Virgen Extra'!$A$6:$A$257,"&gt;="&amp;$A266,'Aceite Virgen Extra'!$B$6:$B$257,"&lt;="&amp;$B266)</f>
        <v>0.47000000000000003</v>
      </c>
      <c r="JY266" s="4">
        <f>SUMIFS('Aceite Virgen Extra'!JY$6:JY$257,'Aceite Virgen Extra'!$A$6:$A$257,"&gt;="&amp;$A266,'Aceite Virgen Extra'!$B$6:$B$257,"&lt;="&amp;$B266)</f>
        <v>0.87</v>
      </c>
      <c r="JZ266" s="4">
        <f>SUMIFS('Aceite Virgen Extra'!JZ$6:JZ$257,'Aceite Virgen Extra'!$A$6:$A$257,"&gt;="&amp;$A266,'Aceite Virgen Extra'!$B$6:$B$257,"&lt;="&amp;$B266)</f>
        <v>0.4</v>
      </c>
      <c r="KA266" s="4">
        <f>SUMIFS('Aceite Virgen Extra'!KA$6:KA$257,'Aceite Virgen Extra'!$A$6:$A$257,"&gt;="&amp;$A266,'Aceite Virgen Extra'!$B$6:$B$257,"&lt;="&amp;$B266)</f>
        <v>0.26</v>
      </c>
      <c r="KE266" s="4">
        <f>SUMIFS('Aceite Virgen Extra'!KE$6:KE$257,'Aceite Virgen Extra'!$A$6:$A$257,"&gt;="&amp;$A266,'Aceite Virgen Extra'!$B$6:$B$257,"&lt;="&amp;$B266)</f>
        <v>0.43</v>
      </c>
      <c r="KF266" s="4">
        <f>SUMIFS('Aceite Virgen Extra'!KF$6:KF$257,'Aceite Virgen Extra'!$A$6:$A$257,"&gt;="&amp;$A266,'Aceite Virgen Extra'!$B$6:$B$257,"&lt;="&amp;$B266)</f>
        <v>0.4</v>
      </c>
      <c r="KG266" s="4">
        <f>SUMIFS('Aceite Virgen Extra'!KG$6:KG$257,'Aceite Virgen Extra'!$A$6:$A$257,"&gt;="&amp;$A266,'Aceite Virgen Extra'!$B$6:$B$257,"&lt;="&amp;$B266)</f>
        <v>0.06</v>
      </c>
      <c r="KH266" s="4">
        <f>SUMIFS('Aceite Virgen Extra'!KH$6:KH$257,'Aceite Virgen Extra'!$A$6:$A$257,"&gt;="&amp;$A266,'Aceite Virgen Extra'!$B$6:$B$257,"&lt;="&amp;$B266)</f>
        <v>1.91</v>
      </c>
      <c r="KL266" s="4">
        <f>SUMIFS('Aceite Virgen Extra'!KL$6:KL$257,'Aceite Virgen Extra'!$A$6:$A$257,"&gt;="&amp;$A266,'Aceite Virgen Extra'!$B$6:$B$257,"&lt;="&amp;$B266)</f>
        <v>0.8</v>
      </c>
      <c r="KM266" s="4">
        <f>SUMIFS('Aceite Virgen Extra'!KM$6:KM$257,'Aceite Virgen Extra'!$A$6:$A$257,"&gt;="&amp;$A266,'Aceite Virgen Extra'!$B$6:$B$257,"&lt;="&amp;$B266)</f>
        <v>0.98</v>
      </c>
      <c r="KN266" s="4">
        <f>SUMIFS('Aceite Virgen Extra'!KN$6:KN$257,'Aceite Virgen Extra'!$A$6:$A$257,"&gt;="&amp;$A266,'Aceite Virgen Extra'!$B$6:$B$257,"&lt;="&amp;$B266)</f>
        <v>0.18</v>
      </c>
      <c r="KO266" s="4">
        <f>SUMIFS('Aceite Virgen Extra'!KO$6:KO$257,'Aceite Virgen Extra'!$A$6:$A$257,"&gt;="&amp;$A266,'Aceite Virgen Extra'!$B$6:$B$257,"&lt;="&amp;$B266)</f>
        <v>1.19</v>
      </c>
      <c r="KS266" s="4">
        <f>SUMIFS('Aceite Virgen Extra'!KS$6:KS$257,'Aceite Virgen Extra'!$A$6:$A$257,"&gt;="&amp;$A266,'Aceite Virgen Extra'!$B$6:$B$257,"&lt;="&amp;$B266)</f>
        <v>0.47</v>
      </c>
      <c r="KT266" s="4">
        <f>SUMIFS('Aceite Virgen Extra'!KT$6:KT$257,'Aceite Virgen Extra'!$A$6:$A$257,"&gt;="&amp;$A266,'Aceite Virgen Extra'!$B$6:$B$257,"&lt;="&amp;$B266)</f>
        <v>0.62</v>
      </c>
      <c r="KU266" s="4">
        <f>SUMIFS('Aceite Virgen Extra'!KU$6:KU$257,'Aceite Virgen Extra'!$A$6:$A$257,"&gt;="&amp;$A266,'Aceite Virgen Extra'!$B$6:$B$257,"&lt;="&amp;$B266)</f>
        <v>0.61</v>
      </c>
      <c r="KV266" s="4">
        <f>SUMIFS('Aceite Virgen Extra'!KV$6:KV$257,'Aceite Virgen Extra'!$A$6:$A$257,"&gt;="&amp;$A266,'Aceite Virgen Extra'!$B$6:$B$257,"&lt;="&amp;$B266)</f>
        <v>0</v>
      </c>
      <c r="KZ266" s="4">
        <f>SUMIFS('Aceite Virgen Extra'!KZ$6:KZ$257,'Aceite Virgen Extra'!$A$6:$A$257,"&gt;="&amp;$A266,'Aceite Virgen Extra'!$B$6:$B$257,"&lt;="&amp;$B266)</f>
        <v>0.44999999999999996</v>
      </c>
      <c r="LA266" s="4">
        <f>SUMIFS('Aceite Virgen Extra'!LA$6:LA$257,'Aceite Virgen Extra'!$A$6:$A$257,"&gt;="&amp;$A266,'Aceite Virgen Extra'!$B$6:$B$257,"&lt;="&amp;$B266)</f>
        <v>0.45</v>
      </c>
      <c r="LB266" s="4">
        <f>SUMIFS('Aceite Virgen Extra'!LB$6:LB$257,'Aceite Virgen Extra'!$A$6:$A$257,"&gt;="&amp;$A266,'Aceite Virgen Extra'!$B$6:$B$257,"&lt;="&amp;$B266)</f>
        <v>0.38</v>
      </c>
      <c r="LC266" s="4">
        <f>SUMIFS('Aceite Virgen Extra'!LC$6:LC$257,'Aceite Virgen Extra'!$A$6:$A$257,"&gt;="&amp;$A266,'Aceite Virgen Extra'!$B$6:$B$257,"&lt;="&amp;$B266)</f>
        <v>0</v>
      </c>
      <c r="LG266" s="4">
        <f>SUMIFS('Aceite Virgen Extra'!LG$6:LG$257,'Aceite Virgen Extra'!$A$6:$A$257,"&gt;="&amp;$A266,'Aceite Virgen Extra'!$B$6:$B$257,"&lt;="&amp;$B266)</f>
        <v>1.19</v>
      </c>
      <c r="LH266" s="4">
        <f>SUMIFS('Aceite Virgen Extra'!LH$6:LH$257,'Aceite Virgen Extra'!$A$6:$A$257,"&gt;="&amp;$A266,'Aceite Virgen Extra'!$B$6:$B$257,"&lt;="&amp;$B266)</f>
        <v>0.67</v>
      </c>
      <c r="LI266" s="4">
        <f>SUMIFS('Aceite Virgen Extra'!LI$6:LI$257,'Aceite Virgen Extra'!$A$6:$A$257,"&gt;="&amp;$A266,'Aceite Virgen Extra'!$B$6:$B$257,"&lt;="&amp;$B266)</f>
        <v>1.08</v>
      </c>
      <c r="LJ266" s="4">
        <f>SUMIFS('Aceite Virgen Extra'!LJ$6:LJ$257,'Aceite Virgen Extra'!$A$6:$A$257,"&gt;="&amp;$A266,'Aceite Virgen Extra'!$B$6:$B$257,"&lt;="&amp;$B266)</f>
        <v>1.63</v>
      </c>
      <c r="LN266" s="4">
        <f>SUMIFS('Aceite Virgen Extra'!LN$6:LN$257,'Aceite Virgen Extra'!$A$6:$A$257,"&gt;="&amp;$A266,'Aceite Virgen Extra'!$B$6:$B$257,"&lt;="&amp;$B266)</f>
        <v>0.56999999999999995</v>
      </c>
      <c r="LO266" s="4">
        <f>SUMIFS('Aceite Virgen Extra'!LO$6:LO$257,'Aceite Virgen Extra'!$A$6:$A$257,"&gt;="&amp;$A266,'Aceite Virgen Extra'!$B$6:$B$257,"&lt;="&amp;$B266)</f>
        <v>0.78</v>
      </c>
      <c r="LP266" s="4">
        <f>SUMIFS('Aceite Virgen Extra'!LP$6:LP$257,'Aceite Virgen Extra'!$A$6:$A$257,"&gt;="&amp;$A266,'Aceite Virgen Extra'!$B$6:$B$257,"&lt;="&amp;$B266)</f>
        <v>0.7</v>
      </c>
      <c r="LQ266" s="4">
        <f>SUMIFS('Aceite Virgen Extra'!LQ$6:LQ$257,'Aceite Virgen Extra'!$A$6:$A$257,"&gt;="&amp;$A266,'Aceite Virgen Extra'!$B$6:$B$257,"&lt;="&amp;$B266)</f>
        <v>0</v>
      </c>
      <c r="LU266" s="4">
        <f>SUMIFS('Aceite Virgen Extra'!LU$6:LU$257,'Aceite Virgen Extra'!$A$6:$A$257,"&gt;="&amp;$A266,'Aceite Virgen Extra'!$B$6:$B$257,"&lt;="&amp;$B266)</f>
        <v>1.1200000000000001</v>
      </c>
      <c r="LV266" s="4">
        <f>SUMIFS('Aceite Virgen Extra'!LV$6:LV$257,'Aceite Virgen Extra'!$A$6:$A$257,"&gt;="&amp;$A266,'Aceite Virgen Extra'!$B$6:$B$257,"&lt;="&amp;$B266)</f>
        <v>1.4</v>
      </c>
      <c r="LW266" s="4">
        <f>SUMIFS('Aceite Virgen Extra'!LW$6:LW$257,'Aceite Virgen Extra'!$A$6:$A$257,"&gt;="&amp;$A266,'Aceite Virgen Extra'!$B$6:$B$257,"&lt;="&amp;$B266)</f>
        <v>1.1000000000000001</v>
      </c>
      <c r="LX266" s="4">
        <f>SUMIFS('Aceite Virgen Extra'!LX$6:LX$257,'Aceite Virgen Extra'!$A$6:$A$257,"&gt;="&amp;$A266,'Aceite Virgen Extra'!$B$6:$B$257,"&lt;="&amp;$B266)</f>
        <v>0</v>
      </c>
      <c r="MB266" s="4">
        <f>SUMIFS('Aceite Virgen Extra'!MB$6:MB$257,'Aceite Virgen Extra'!$A$6:$A$257,"&gt;="&amp;$A266,'Aceite Virgen Extra'!$B$6:$B$257,"&lt;="&amp;$B266)</f>
        <v>1.2200000000000002</v>
      </c>
      <c r="MC266" s="4">
        <f>SUMIFS('Aceite Virgen Extra'!MC$6:MC$257,'Aceite Virgen Extra'!$A$6:$A$257,"&gt;="&amp;$A266,'Aceite Virgen Extra'!$B$6:$B$257,"&lt;="&amp;$B266)</f>
        <v>0.37</v>
      </c>
      <c r="MD266" s="4">
        <f>SUMIFS('Aceite Virgen Extra'!MD$6:MD$257,'Aceite Virgen Extra'!$A$6:$A$257,"&gt;="&amp;$A266,'Aceite Virgen Extra'!$B$6:$B$257,"&lt;="&amp;$B266)</f>
        <v>2.1</v>
      </c>
      <c r="ME266" s="4">
        <f>SUMIFS('Aceite Virgen Extra'!ME$6:ME$257,'Aceite Virgen Extra'!$A$6:$A$257,"&gt;="&amp;$A266,'Aceite Virgen Extra'!$B$6:$B$257,"&lt;="&amp;$B266)</f>
        <v>0.34</v>
      </c>
      <c r="MI266" s="4">
        <f>SUMIFS('Aceite Virgen Extra'!MI$6:MI$257,'Aceite Virgen Extra'!$A$6:$A$257,"&gt;="&amp;$A266,'Aceite Virgen Extra'!$B$6:$B$257,"&lt;="&amp;$B266)</f>
        <v>0.57999999999999996</v>
      </c>
      <c r="MJ266" s="4">
        <f>SUMIFS('Aceite Virgen Extra'!MJ$6:MJ$257,'Aceite Virgen Extra'!$A$6:$A$257,"&gt;="&amp;$A266,'Aceite Virgen Extra'!$B$6:$B$257,"&lt;="&amp;$B266)</f>
        <v>0.28999999999999998</v>
      </c>
      <c r="MK266" s="4">
        <f>SUMIFS('Aceite Virgen Extra'!MK$6:MK$257,'Aceite Virgen Extra'!$A$6:$A$257,"&gt;="&amp;$A266,'Aceite Virgen Extra'!$B$6:$B$257,"&lt;="&amp;$B266)</f>
        <v>0.86999999999999988</v>
      </c>
      <c r="ML266" s="4">
        <f>SUMIFS('Aceite Virgen Extra'!ML$6:ML$257,'Aceite Virgen Extra'!$A$6:$A$257,"&gt;="&amp;$A266,'Aceite Virgen Extra'!$B$6:$B$257,"&lt;="&amp;$B266)</f>
        <v>0</v>
      </c>
      <c r="MP266" s="4">
        <f>SUMIFS('Aceite Virgen Extra'!MP$6:MP$257,'Aceite Virgen Extra'!$A$6:$A$257,"&gt;="&amp;$A266,'Aceite Virgen Extra'!$B$6:$B$257,"&lt;="&amp;$B266)</f>
        <v>0.29000000000000004</v>
      </c>
      <c r="MQ266" s="4">
        <f>SUMIFS('Aceite Virgen Extra'!MQ$6:MQ$257,'Aceite Virgen Extra'!$A$6:$A$257,"&gt;="&amp;$A266,'Aceite Virgen Extra'!$B$6:$B$257,"&lt;="&amp;$B266)</f>
        <v>0.27</v>
      </c>
      <c r="MR266" s="4">
        <f>SUMIFS('Aceite Virgen Extra'!MR$6:MR$257,'Aceite Virgen Extra'!$A$6:$A$257,"&gt;="&amp;$A266,'Aceite Virgen Extra'!$B$6:$B$257,"&lt;="&amp;$B266)</f>
        <v>0.27</v>
      </c>
      <c r="MS266" s="4">
        <f>SUMIFS('Aceite Virgen Extra'!MS$6:MS$257,'Aceite Virgen Extra'!$A$6:$A$257,"&gt;="&amp;$A266,'Aceite Virgen Extra'!$B$6:$B$257,"&lt;="&amp;$B266)</f>
        <v>0</v>
      </c>
      <c r="MW266" s="4">
        <f>SUMIFS('Aceite Virgen Extra'!MW$6:MW$257,'Aceite Virgen Extra'!$A$6:$A$257,"&gt;="&amp;$A266,'Aceite Virgen Extra'!$B$6:$B$257,"&lt;="&amp;$B266)</f>
        <v>1.1200000000000001</v>
      </c>
      <c r="MX266" s="4">
        <f>SUMIFS('Aceite Virgen Extra'!MX$6:MX$257,'Aceite Virgen Extra'!$A$6:$A$257,"&gt;="&amp;$A266,'Aceite Virgen Extra'!$B$6:$B$257,"&lt;="&amp;$B266)</f>
        <v>1.96</v>
      </c>
      <c r="MY266" s="4">
        <f>SUMIFS('Aceite Virgen Extra'!MY$6:MY$257,'Aceite Virgen Extra'!$A$6:$A$257,"&gt;="&amp;$A266,'Aceite Virgen Extra'!$B$6:$B$257,"&lt;="&amp;$B266)</f>
        <v>0.98</v>
      </c>
      <c r="MZ266" s="4">
        <f>SUMIFS('Aceite Virgen Extra'!MZ$6:MZ$257,'Aceite Virgen Extra'!$A$6:$A$257,"&gt;="&amp;$A266,'Aceite Virgen Extra'!$B$6:$B$257,"&lt;="&amp;$B266)</f>
        <v>0</v>
      </c>
      <c r="ND266" s="4">
        <f>SUMIFS('Aceite Virgen Extra'!ND$6:ND$257,'Aceite Virgen Extra'!$A$6:$A$257,"&gt;="&amp;$A266,'Aceite Virgen Extra'!$B$6:$B$257,"&lt;="&amp;$B266)</f>
        <v>1.08</v>
      </c>
      <c r="NE266" s="4">
        <f>SUMIFS('Aceite Virgen Extra'!NE$6:NE$257,'Aceite Virgen Extra'!$A$6:$A$257,"&gt;="&amp;$A266,'Aceite Virgen Extra'!$B$6:$B$257,"&lt;="&amp;$B266)</f>
        <v>0.98</v>
      </c>
      <c r="NF266" s="4">
        <f>SUMIFS('Aceite Virgen Extra'!NF$6:NF$257,'Aceite Virgen Extra'!$A$6:$A$257,"&gt;="&amp;$A266,'Aceite Virgen Extra'!$B$6:$B$257,"&lt;="&amp;$B266)</f>
        <v>1.23</v>
      </c>
      <c r="NG266" s="4">
        <f>SUMIFS('Aceite Virgen Extra'!NG$6:NG$257,'Aceite Virgen Extra'!$A$6:$A$257,"&gt;="&amp;$A266,'Aceite Virgen Extra'!$B$6:$B$257,"&lt;="&amp;$B266)</f>
        <v>0.84</v>
      </c>
      <c r="NK266" s="4">
        <f>SUMIFS('Aceite Virgen Extra'!NK$6:NK$257,'Aceite Virgen Extra'!$A$6:$A$257,"&gt;="&amp;$A266,'Aceite Virgen Extra'!$B$6:$B$257,"&lt;="&amp;$B266)</f>
        <v>1.21</v>
      </c>
      <c r="NL266" s="4">
        <f>SUMIFS('Aceite Virgen Extra'!NL$6:NL$257,'Aceite Virgen Extra'!$A$6:$A$257,"&gt;="&amp;$A266,'Aceite Virgen Extra'!$B$6:$B$257,"&lt;="&amp;$B266)</f>
        <v>0.46</v>
      </c>
      <c r="NM266" s="4">
        <f>SUMIFS('Aceite Virgen Extra'!NM$6:NM$257,'Aceite Virgen Extra'!$A$6:$A$257,"&gt;="&amp;$A266,'Aceite Virgen Extra'!$B$6:$B$257,"&lt;="&amp;$B266)</f>
        <v>1.8900000000000001</v>
      </c>
      <c r="NN266" s="4">
        <f>SUMIFS('Aceite Virgen Extra'!NN$6:NN$257,'Aceite Virgen Extra'!$A$6:$A$257,"&gt;="&amp;$A266,'Aceite Virgen Extra'!$B$6:$B$257,"&lt;="&amp;$B266)</f>
        <v>0</v>
      </c>
      <c r="NR266" s="4">
        <f>SUMIFS('Aceite Virgen Extra'!NR$6:NR$257,'Aceite Virgen Extra'!$A$6:$A$257,"&gt;="&amp;$A266,'Aceite Virgen Extra'!$B$6:$B$257,"&lt;="&amp;$B266)</f>
        <v>1.06</v>
      </c>
      <c r="NS266" s="4">
        <f>SUMIFS('Aceite Virgen Extra'!NS$6:NS$257,'Aceite Virgen Extra'!$A$6:$A$257,"&gt;="&amp;$A266,'Aceite Virgen Extra'!$B$6:$B$257,"&lt;="&amp;$B266)</f>
        <v>2.0099999999999998</v>
      </c>
      <c r="NT266" s="4">
        <f>SUMIFS('Aceite Virgen Extra'!NT$6:NT$257,'Aceite Virgen Extra'!$A$6:$A$257,"&gt;="&amp;$A266,'Aceite Virgen Extra'!$B$6:$B$257,"&lt;="&amp;$B266)</f>
        <v>0.6</v>
      </c>
      <c r="NU266" s="4">
        <f>SUMIFS('Aceite Virgen Extra'!NU$6:NU$257,'Aceite Virgen Extra'!$A$6:$A$257,"&gt;="&amp;$A266,'Aceite Virgen Extra'!$B$6:$B$257,"&lt;="&amp;$B266)</f>
        <v>0</v>
      </c>
      <c r="NY266" s="4">
        <f>SUMIFS('Aceite Virgen Extra'!NY$6:NY$257,'Aceite Virgen Extra'!$A$6:$A$257,"&gt;="&amp;$A266,'Aceite Virgen Extra'!$B$6:$B$257,"&lt;="&amp;$B266)</f>
        <v>1.34</v>
      </c>
      <c r="NZ266" s="4">
        <f>SUMIFS('Aceite Virgen Extra'!NZ$6:NZ$257,'Aceite Virgen Extra'!$A$6:$A$257,"&gt;="&amp;$A266,'Aceite Virgen Extra'!$B$6:$B$257,"&lt;="&amp;$B266)</f>
        <v>0.33999999999999997</v>
      </c>
      <c r="OA266" s="4">
        <f>SUMIFS('Aceite Virgen Extra'!OA$6:OA$257,'Aceite Virgen Extra'!$A$6:$A$257,"&gt;="&amp;$A266,'Aceite Virgen Extra'!$B$6:$B$257,"&lt;="&amp;$B266)</f>
        <v>1.45</v>
      </c>
      <c r="OB266" s="4">
        <f>SUMIFS('Aceite Virgen Extra'!OB$6:OB$257,'Aceite Virgen Extra'!$A$6:$A$257,"&gt;="&amp;$A266,'Aceite Virgen Extra'!$B$6:$B$257,"&lt;="&amp;$B266)</f>
        <v>3.92</v>
      </c>
      <c r="OF266" s="4">
        <f>SUMIFS('Aceite Virgen Extra'!OF$6:OF$257,'Aceite Virgen Extra'!$A$6:$A$257,"&gt;="&amp;$A266,'Aceite Virgen Extra'!$B$6:$B$257,"&lt;="&amp;$B266)</f>
        <v>0.72</v>
      </c>
      <c r="OG266" s="4">
        <f>SUMIFS('Aceite Virgen Extra'!OG$6:OG$257,'Aceite Virgen Extra'!$A$6:$A$257,"&gt;="&amp;$A266,'Aceite Virgen Extra'!$B$6:$B$257,"&lt;="&amp;$B266)</f>
        <v>0.53</v>
      </c>
      <c r="OH266" s="4">
        <f>SUMIFS('Aceite Virgen Extra'!OH$6:OH$257,'Aceite Virgen Extra'!$A$6:$A$257,"&gt;="&amp;$A266,'Aceite Virgen Extra'!$B$6:$B$257,"&lt;="&amp;$B266)</f>
        <v>0.88000000000000012</v>
      </c>
      <c r="OI266" s="4">
        <f>SUMIFS('Aceite Virgen Extra'!OI$6:OI$257,'Aceite Virgen Extra'!$A$6:$A$257,"&gt;="&amp;$A266,'Aceite Virgen Extra'!$B$6:$B$257,"&lt;="&amp;$B266)</f>
        <v>0</v>
      </c>
      <c r="OM266" s="4">
        <f>SUMIFS('Aceite Virgen Extra'!OM$6:OM$257,'Aceite Virgen Extra'!$A$6:$A$257,"&gt;="&amp;$A266,'Aceite Virgen Extra'!$B$6:$B$257,"&lt;="&amp;$B266)</f>
        <v>1.19</v>
      </c>
      <c r="ON266" s="4">
        <f>SUMIFS('Aceite Virgen Extra'!ON$6:ON$257,'Aceite Virgen Extra'!$A$6:$A$257,"&gt;="&amp;$A266,'Aceite Virgen Extra'!$B$6:$B$257,"&lt;="&amp;$B266)</f>
        <v>0.99</v>
      </c>
      <c r="OO266" s="4">
        <f>SUMIFS('Aceite Virgen Extra'!OO$6:OO$257,'Aceite Virgen Extra'!$A$6:$A$257,"&gt;="&amp;$A266,'Aceite Virgen Extra'!$B$6:$B$257,"&lt;="&amp;$B266)</f>
        <v>0.98</v>
      </c>
      <c r="OP266" s="4">
        <f>SUMIFS('Aceite Virgen Extra'!OP$6:OP$257,'Aceite Virgen Extra'!$A$6:$A$257,"&gt;="&amp;$A266,'Aceite Virgen Extra'!$B$6:$B$257,"&lt;="&amp;$B266)</f>
        <v>1.67</v>
      </c>
      <c r="OT266" s="4">
        <f>SUMIFS('Aceite Virgen Extra'!OT$6:OT$257,'Aceite Virgen Extra'!$A$6:$A$257,"&gt;="&amp;$A266,'Aceite Virgen Extra'!$B$6:$B$257,"&lt;="&amp;$B266)</f>
        <v>0.41</v>
      </c>
      <c r="OU266" s="4">
        <f>SUMIFS('Aceite Virgen Extra'!OU$6:OU$257,'Aceite Virgen Extra'!$A$6:$A$257,"&gt;="&amp;$A266,'Aceite Virgen Extra'!$B$6:$B$257,"&lt;="&amp;$B266)</f>
        <v>0.23</v>
      </c>
      <c r="OV266" s="4">
        <f>SUMIFS('Aceite Virgen Extra'!OV$6:OV$257,'Aceite Virgen Extra'!$A$6:$A$257,"&gt;="&amp;$A266,'Aceite Virgen Extra'!$B$6:$B$257,"&lt;="&amp;$B266)</f>
        <v>0.53</v>
      </c>
      <c r="OW266" s="4">
        <f>SUMIFS('Aceite Virgen Extra'!OW$6:OW$257,'Aceite Virgen Extra'!$A$6:$A$257,"&gt;="&amp;$A266,'Aceite Virgen Extra'!$B$6:$B$257,"&lt;="&amp;$B266)</f>
        <v>0</v>
      </c>
      <c r="PA266" s="4">
        <f>SUMIFS('Aceite Virgen Extra'!PA$6:PA$257,'Aceite Virgen Extra'!$A$6:$A$257,"&gt;="&amp;$A266,'Aceite Virgen Extra'!$B$6:$B$257,"&lt;="&amp;$B266)</f>
        <v>1.1000000000000001</v>
      </c>
      <c r="PB266" s="4">
        <f>SUMIFS('Aceite Virgen Extra'!PB$6:PB$257,'Aceite Virgen Extra'!$A$6:$A$257,"&gt;="&amp;$A266,'Aceite Virgen Extra'!$B$6:$B$257,"&lt;="&amp;$B266)</f>
        <v>1.56</v>
      </c>
      <c r="PC266" s="4">
        <f>SUMIFS('Aceite Virgen Extra'!PC$6:PC$257,'Aceite Virgen Extra'!$A$6:$A$257,"&gt;="&amp;$A266,'Aceite Virgen Extra'!$B$6:$B$257,"&lt;="&amp;$B266)</f>
        <v>0.96</v>
      </c>
      <c r="PD266" s="4">
        <f>SUMIFS('Aceite Virgen Extra'!PD$6:PD$257,'Aceite Virgen Extra'!$A$6:$A$257,"&gt;="&amp;$A266,'Aceite Virgen Extra'!$B$6:$B$257,"&lt;="&amp;$B266)</f>
        <v>0</v>
      </c>
      <c r="PH266" s="4">
        <f>SUMIFS('Aceite Virgen Extra'!PH$6:PH$257,'Aceite Virgen Extra'!$A$6:$A$257,"&gt;="&amp;$A266,'Aceite Virgen Extra'!$B$6:$B$257,"&lt;="&amp;$B266)</f>
        <v>2.5499999999999998</v>
      </c>
      <c r="PI266" s="4">
        <f>SUMIFS('Aceite Virgen Extra'!PI$6:PI$257,'Aceite Virgen Extra'!$A$6:$A$257,"&gt;="&amp;$A266,'Aceite Virgen Extra'!$B$6:$B$257,"&lt;="&amp;$B266)</f>
        <v>2.44</v>
      </c>
      <c r="PJ266" s="4">
        <f>SUMIFS('Aceite Virgen Extra'!PJ$6:PJ$257,'Aceite Virgen Extra'!$A$6:$A$257,"&gt;="&amp;$A266,'Aceite Virgen Extra'!$B$6:$B$257,"&lt;="&amp;$B266)</f>
        <v>2.85</v>
      </c>
      <c r="PK266" s="4">
        <f>SUMIFS('Aceite Virgen Extra'!PK$6:PK$257,'Aceite Virgen Extra'!$A$6:$A$257,"&gt;="&amp;$A266,'Aceite Virgen Extra'!$B$6:$B$257,"&lt;="&amp;$B266)</f>
        <v>2.31</v>
      </c>
      <c r="PO266" s="4">
        <f>SUMIFS('Aceite Virgen Extra'!PO$6:PO$257,'Aceite Virgen Extra'!$A$6:$A$257,"&gt;="&amp;$A266,'Aceite Virgen Extra'!$B$6:$B$257,"&lt;="&amp;$B266)</f>
        <v>2.4699999999999998</v>
      </c>
      <c r="PP266" s="4">
        <f>SUMIFS('Aceite Virgen Extra'!PP$6:PP$257,'Aceite Virgen Extra'!$A$6:$A$257,"&gt;="&amp;$A266,'Aceite Virgen Extra'!$B$6:$B$257,"&lt;="&amp;$B266)</f>
        <v>3.65</v>
      </c>
      <c r="PQ266" s="4">
        <f>SUMIFS('Aceite Virgen Extra'!PQ$6:PQ$257,'Aceite Virgen Extra'!$A$6:$A$257,"&gt;="&amp;$A266,'Aceite Virgen Extra'!$B$6:$B$257,"&lt;="&amp;$B266)</f>
        <v>2.4200000000000004</v>
      </c>
      <c r="PR266" s="4">
        <f>SUMIFS('Aceite Virgen Extra'!PR$6:PR$257,'Aceite Virgen Extra'!$A$6:$A$257,"&gt;="&amp;$A266,'Aceite Virgen Extra'!$B$6:$B$257,"&lt;="&amp;$B266)</f>
        <v>0.56000000000000005</v>
      </c>
      <c r="PV266" s="4">
        <f>SUMIFS('Aceite Virgen Extra'!PV$6:PV$257,'Aceite Virgen Extra'!$A$6:$A$257,"&gt;="&amp;$A266,'Aceite Virgen Extra'!$B$6:$B$257,"&lt;="&amp;$B266)</f>
        <v>3.7300000000000004</v>
      </c>
      <c r="PW266" s="4">
        <f>SUMIFS('Aceite Virgen Extra'!PW$6:PW$257,'Aceite Virgen Extra'!$A$6:$A$257,"&gt;="&amp;$A266,'Aceite Virgen Extra'!$B$6:$B$257,"&lt;="&amp;$B266)</f>
        <v>7.35</v>
      </c>
      <c r="PX266" s="4">
        <f>SUMIFS('Aceite Virgen Extra'!PX$6:PX$257,'Aceite Virgen Extra'!$A$6:$A$257,"&gt;="&amp;$A266,'Aceite Virgen Extra'!$B$6:$B$257,"&lt;="&amp;$B266)</f>
        <v>2.87</v>
      </c>
      <c r="PY266" s="4">
        <f>SUMIFS('Aceite Virgen Extra'!PY$6:PY$257,'Aceite Virgen Extra'!$A$6:$A$257,"&gt;="&amp;$A266,'Aceite Virgen Extra'!$B$6:$B$257,"&lt;="&amp;$B266)</f>
        <v>0</v>
      </c>
      <c r="QC266" s="4">
        <f>SUMIFS('Aceite Virgen Extra'!QC$6:QC$257,'Aceite Virgen Extra'!$A$6:$A$257,"&gt;="&amp;$A266,'Aceite Virgen Extra'!$B$6:$B$257,"&lt;="&amp;$B266)</f>
        <v>4.3899999999999997</v>
      </c>
      <c r="QD266" s="4">
        <f>SUMIFS('Aceite Virgen Extra'!QD$6:QD$257,'Aceite Virgen Extra'!$A$6:$A$257,"&gt;="&amp;$A266,'Aceite Virgen Extra'!$B$6:$B$257,"&lt;="&amp;$B266)</f>
        <v>9.56</v>
      </c>
      <c r="QE266" s="4">
        <f>SUMIFS('Aceite Virgen Extra'!QE$6:QE$257,'Aceite Virgen Extra'!$A$6:$A$257,"&gt;="&amp;$A266,'Aceite Virgen Extra'!$B$6:$B$257,"&lt;="&amp;$B266)</f>
        <v>2.58</v>
      </c>
      <c r="QF266" s="4">
        <f>SUMIFS('Aceite Virgen Extra'!QF$6:QF$257,'Aceite Virgen Extra'!$A$6:$A$257,"&gt;="&amp;$A266,'Aceite Virgen Extra'!$B$6:$B$257,"&lt;="&amp;$B266)</f>
        <v>2.66</v>
      </c>
      <c r="QJ266" s="4">
        <f>SUMIFS('Aceite Virgen Extra'!QJ$6:QJ$257,'Aceite Virgen Extra'!$A$6:$A$257,"&gt;="&amp;$A266,'Aceite Virgen Extra'!$B$6:$B$257,"&lt;="&amp;$B266)</f>
        <v>1.61</v>
      </c>
      <c r="QK266" s="4">
        <f>SUMIFS('Aceite Virgen Extra'!QK$6:QK$257,'Aceite Virgen Extra'!$A$6:$A$257,"&gt;="&amp;$A266,'Aceite Virgen Extra'!$B$6:$B$257,"&lt;="&amp;$B266)</f>
        <v>2.69</v>
      </c>
      <c r="QL266" s="4">
        <f>SUMIFS('Aceite Virgen Extra'!QL$6:QL$257,'Aceite Virgen Extra'!$A$6:$A$257,"&gt;="&amp;$A266,'Aceite Virgen Extra'!$B$6:$B$257,"&lt;="&amp;$B266)</f>
        <v>0.84000000000000008</v>
      </c>
      <c r="QM266" s="4">
        <f>SUMIFS('Aceite Virgen Extra'!QM$6:QM$257,'Aceite Virgen Extra'!$A$6:$A$257,"&gt;="&amp;$A266,'Aceite Virgen Extra'!$B$6:$B$257,"&lt;="&amp;$B266)</f>
        <v>3.52</v>
      </c>
      <c r="QQ266" s="4">
        <f>SUMIFS('Aceite Virgen Extra'!QQ$6:QQ$257,'Aceite Virgen Extra'!$A$6:$A$257,"&gt;="&amp;$A266,'Aceite Virgen Extra'!$B$6:$B$257,"&lt;="&amp;$B266)</f>
        <v>1.43</v>
      </c>
      <c r="QR266" s="4">
        <f>SUMIFS('Aceite Virgen Extra'!QR$6:QR$257,'Aceite Virgen Extra'!$A$6:$A$257,"&gt;="&amp;$A266,'Aceite Virgen Extra'!$B$6:$B$257,"&lt;="&amp;$B266)</f>
        <v>1.92</v>
      </c>
      <c r="QS266" s="4">
        <f>SUMIFS('Aceite Virgen Extra'!QS$6:QS$257,'Aceite Virgen Extra'!$A$6:$A$257,"&gt;="&amp;$A266,'Aceite Virgen Extra'!$B$6:$B$257,"&lt;="&amp;$B266)</f>
        <v>1</v>
      </c>
      <c r="QT266" s="4">
        <f>SUMIFS('Aceite Virgen Extra'!QT$6:QT$257,'Aceite Virgen Extra'!$A$6:$A$257,"&gt;="&amp;$A266,'Aceite Virgen Extra'!$B$6:$B$257,"&lt;="&amp;$B266)</f>
        <v>3.23</v>
      </c>
      <c r="QX266" s="4">
        <f>SUMIFS('Aceite Virgen Extra'!QX$6:QX$257,'Aceite Virgen Extra'!$A$6:$A$257,"&gt;="&amp;$A266,'Aceite Virgen Extra'!$B$6:$B$257,"&lt;="&amp;$B266)</f>
        <v>1.97</v>
      </c>
      <c r="QY266" s="4">
        <f>SUMIFS('Aceite Virgen Extra'!QY$6:QY$257,'Aceite Virgen Extra'!$A$6:$A$257,"&gt;="&amp;$A266,'Aceite Virgen Extra'!$B$6:$B$257,"&lt;="&amp;$B266)</f>
        <v>2</v>
      </c>
      <c r="QZ266" s="4">
        <f>SUMIFS('Aceite Virgen Extra'!QZ$6:QZ$257,'Aceite Virgen Extra'!$A$6:$A$257,"&gt;="&amp;$A266,'Aceite Virgen Extra'!$B$6:$B$257,"&lt;="&amp;$B266)</f>
        <v>1.08</v>
      </c>
      <c r="RA266" s="4">
        <f>SUMIFS('Aceite Virgen Extra'!RA$6:RA$257,'Aceite Virgen Extra'!$A$6:$A$257,"&gt;="&amp;$A266,'Aceite Virgen Extra'!$B$6:$B$257,"&lt;="&amp;$B266)</f>
        <v>3.3600000000000003</v>
      </c>
      <c r="RE266" s="4">
        <f>SUMIFS('Aceite Virgen Extra'!RE$6:RE$257,'Aceite Virgen Extra'!$A$6:$A$257,"&gt;="&amp;$A266,'Aceite Virgen Extra'!$B$6:$B$257,"&lt;="&amp;$B266)</f>
        <v>3.08</v>
      </c>
      <c r="RF266" s="4">
        <f>SUMIFS('Aceite Virgen Extra'!RF$6:RF$257,'Aceite Virgen Extra'!$A$6:$A$257,"&gt;="&amp;$A266,'Aceite Virgen Extra'!$B$6:$B$257,"&lt;="&amp;$B266)</f>
        <v>2.7</v>
      </c>
      <c r="RG266" s="4">
        <f>SUMIFS('Aceite Virgen Extra'!RG$6:RG$257,'Aceite Virgen Extra'!$A$6:$A$257,"&gt;="&amp;$A266,'Aceite Virgen Extra'!$B$6:$B$257,"&lt;="&amp;$B266)</f>
        <v>2.5999999999999996</v>
      </c>
      <c r="RH266" s="4">
        <f>SUMIFS('Aceite Virgen Extra'!RH$6:RH$257,'Aceite Virgen Extra'!$A$6:$A$257,"&gt;="&amp;$A266,'Aceite Virgen Extra'!$B$6:$B$257,"&lt;="&amp;$B266)</f>
        <v>3.1900000000000004</v>
      </c>
      <c r="RL266" s="4">
        <f>SUMIFS('Aceite Virgen Extra'!RL$6:RL$257,'Aceite Virgen Extra'!$A$6:$A$257,"&gt;="&amp;$A266,'Aceite Virgen Extra'!$B$6:$B$257,"&lt;="&amp;$B266)</f>
        <v>4.4000000000000004</v>
      </c>
      <c r="RM266" s="4">
        <f>SUMIFS('Aceite Virgen Extra'!RM$6:RM$257,'Aceite Virgen Extra'!$A$6:$A$257,"&gt;="&amp;$A266,'Aceite Virgen Extra'!$B$6:$B$257,"&lt;="&amp;$B266)</f>
        <v>2.33</v>
      </c>
      <c r="RN266" s="4">
        <f>SUMIFS('Aceite Virgen Extra'!RN$6:RN$257,'Aceite Virgen Extra'!$A$6:$A$257,"&gt;="&amp;$A266,'Aceite Virgen Extra'!$B$6:$B$257,"&lt;="&amp;$B266)</f>
        <v>4.59</v>
      </c>
      <c r="RO266" s="4">
        <f>SUMIFS('Aceite Virgen Extra'!RO$6:RO$257,'Aceite Virgen Extra'!$A$6:$A$257,"&gt;="&amp;$A266,'Aceite Virgen Extra'!$B$6:$B$257,"&lt;="&amp;$B266)</f>
        <v>13.24</v>
      </c>
      <c r="RS266" s="69">
        <f>SUMIFS('Aceite Virgen Extra'!RS$6:RS$257,'Aceite Virgen Extra'!$A$6:$A$257,"&gt;="&amp;$A266,'Aceite Virgen Extra'!$B$6:$B$257,"&lt;="&amp;$B266)</f>
        <v>4.9399999999999995</v>
      </c>
      <c r="RT266" s="4">
        <f>SUMIFS('Aceite Virgen Extra'!RT$6:RT$257,'Aceite Virgen Extra'!$A$6:$A$257,"&gt;="&amp;$A266,'Aceite Virgen Extra'!$B$6:$B$257,"&lt;="&amp;$B266)</f>
        <v>5.92</v>
      </c>
      <c r="RU266" s="4">
        <f>SUMIFS('Aceite Virgen Extra'!RU$6:RU$257,'Aceite Virgen Extra'!$A$6:$A$257,"&gt;="&amp;$A266,'Aceite Virgen Extra'!$B$6:$B$257,"&lt;="&amp;$B266)</f>
        <v>3.3699999999999997</v>
      </c>
      <c r="RV266" s="4">
        <f>SUMIFS('Aceite Virgen Extra'!RV$6:RV$257,'Aceite Virgen Extra'!$A$6:$A$257,"&gt;="&amp;$A266,'Aceite Virgen Extra'!$B$6:$B$257,"&lt;="&amp;$B266)</f>
        <v>11.61</v>
      </c>
      <c r="RZ266" s="69">
        <f>SUMIFS('Aceite Virgen Extra'!RZ$6:RZ$257,'Aceite Virgen Extra'!$A$6:$A$257,"&gt;="&amp;$A266,'Aceite Virgen Extra'!$B$6:$B$257,"&lt;="&amp;$B266)</f>
        <v>4.9400000000000004</v>
      </c>
      <c r="SA266" s="4">
        <f>SUMIFS('Aceite Virgen Extra'!SA$6:SA$257,'Aceite Virgen Extra'!$A$6:$A$257,"&gt;="&amp;$A266,'Aceite Virgen Extra'!$B$6:$B$257,"&lt;="&amp;$B266)</f>
        <v>5.57</v>
      </c>
      <c r="SB266" s="4">
        <f>SUMIFS('Aceite Virgen Extra'!SB$6:SB$257,'Aceite Virgen Extra'!$A$6:$A$257,"&gt;="&amp;$A266,'Aceite Virgen Extra'!$B$6:$B$257,"&lt;="&amp;$B266)</f>
        <v>4.5199999999999996</v>
      </c>
      <c r="SC266" s="4">
        <f>SUMIFS('Aceite Virgen Extra'!SC$6:SC$257,'Aceite Virgen Extra'!$A$6:$A$257,"&gt;="&amp;$A266,'Aceite Virgen Extra'!$B$6:$B$257,"&lt;="&amp;$B266)</f>
        <v>6.6700000000000008</v>
      </c>
      <c r="SG266" s="69">
        <f>SUMIFS('Aceite Virgen Extra'!SG$6:SG$257,'Aceite Virgen Extra'!$A$6:$A$257,"&gt;="&amp;$A266,'Aceite Virgen Extra'!$B$6:$B$257,"&lt;="&amp;$B266)</f>
        <v>9.76</v>
      </c>
      <c r="SH266" s="4">
        <f>SUMIFS('Aceite Virgen Extra'!SH$6:SH$257,'Aceite Virgen Extra'!$A$6:$A$257,"&gt;="&amp;$A266,'Aceite Virgen Extra'!$B$6:$B$257,"&lt;="&amp;$B266)</f>
        <v>3.92</v>
      </c>
      <c r="SI266" s="4">
        <f>SUMIFS('Aceite Virgen Extra'!SI$6:SI$257,'Aceite Virgen Extra'!$A$6:$A$257,"&gt;="&amp;$A266,'Aceite Virgen Extra'!$B$6:$B$257,"&lt;="&amp;$B266)</f>
        <v>13.22</v>
      </c>
      <c r="SJ266" s="4">
        <f>SUMIFS('Aceite Virgen Extra'!SJ$6:SJ$257,'Aceite Virgen Extra'!$A$6:$A$257,"&gt;="&amp;$A266,'Aceite Virgen Extra'!$B$6:$B$257,"&lt;="&amp;$B266)</f>
        <v>10.78</v>
      </c>
      <c r="SN266" s="69">
        <f>SUMIFS('Aceite Virgen Extra'!SN$6:SN$257,'Aceite Virgen Extra'!$A$6:$A$257,"&gt;="&amp;$A266,'Aceite Virgen Extra'!$B$6:$B$257,"&lt;="&amp;$B266)</f>
        <v>17.259999999999998</v>
      </c>
      <c r="SO266" s="4">
        <f>SUMIFS('Aceite Virgen Extra'!SO$6:SO$257,'Aceite Virgen Extra'!$A$6:$A$257,"&gt;="&amp;$A266,'Aceite Virgen Extra'!$B$6:$B$257,"&lt;="&amp;$B266)</f>
        <v>5.7</v>
      </c>
      <c r="SP266" s="4">
        <f>SUMIFS('Aceite Virgen Extra'!SP$6:SP$257,'Aceite Virgen Extra'!$A$6:$A$257,"&gt;="&amp;$A266,'Aceite Virgen Extra'!$B$6:$B$257,"&lt;="&amp;$B266)</f>
        <v>21.36</v>
      </c>
      <c r="SQ266" s="4">
        <f>SUMIFS('Aceite Virgen Extra'!SQ$6:SQ$257,'Aceite Virgen Extra'!$A$6:$A$257,"&gt;="&amp;$A266,'Aceite Virgen Extra'!$B$6:$B$257,"&lt;="&amp;$B266)</f>
        <v>34.04</v>
      </c>
      <c r="SU266" s="69">
        <f>SUMIFS('Aceite Virgen Extra'!SU$6:SU$257,'Aceite Virgen Extra'!$A$6:$A$257,"&gt;="&amp;$A266,'Aceite Virgen Extra'!$B$6:$B$257,"&lt;="&amp;$B266)</f>
        <v>13.58</v>
      </c>
      <c r="SV266" s="4">
        <f>SUMIFS('Aceite Virgen Extra'!SV$6:SV$257,'Aceite Virgen Extra'!$A$6:$A$257,"&gt;="&amp;$A266,'Aceite Virgen Extra'!$B$6:$B$257,"&lt;="&amp;$B266)</f>
        <v>10.77</v>
      </c>
      <c r="SW266" s="4">
        <f>SUMIFS('Aceite Virgen Extra'!SW$6:SW$257,'Aceite Virgen Extra'!$A$6:$A$257,"&gt;="&amp;$A266,'Aceite Virgen Extra'!$B$6:$B$257,"&lt;="&amp;$B266)</f>
        <v>13.59</v>
      </c>
      <c r="SX266" s="4">
        <f>SUMIFS('Aceite Virgen Extra'!SX$6:SX$257,'Aceite Virgen Extra'!$A$6:$A$257,"&gt;="&amp;$A266,'Aceite Virgen Extra'!$B$6:$B$257,"&lt;="&amp;$B266)</f>
        <v>24.54</v>
      </c>
      <c r="TB266" s="69">
        <f>SUMIFS('Aceite Virgen Extra'!TB$6:TB$257,'Aceite Virgen Extra'!$A$6:$A$257,"&gt;="&amp;$A266,'Aceite Virgen Extra'!$B$6:$B$257,"&lt;="&amp;$B266)</f>
        <v>8.11</v>
      </c>
      <c r="TC266" s="4">
        <f>SUMIFS('Aceite Virgen Extra'!TC$6:TC$257,'Aceite Virgen Extra'!$A$6:$A$257,"&gt;="&amp;$A266,'Aceite Virgen Extra'!$B$6:$B$257,"&lt;="&amp;$B266)</f>
        <v>6.1800000000000006</v>
      </c>
      <c r="TD266" s="4">
        <f>SUMIFS('Aceite Virgen Extra'!TD$6:TD$257,'Aceite Virgen Extra'!$A$6:$A$257,"&gt;="&amp;$A266,'Aceite Virgen Extra'!$B$6:$B$257,"&lt;="&amp;$B266)</f>
        <v>8.6199999999999992</v>
      </c>
      <c r="TE266" s="4">
        <f>SUMIFS('Aceite Virgen Extra'!TE$6:TE$257,'Aceite Virgen Extra'!$A$6:$A$257,"&gt;="&amp;$A266,'Aceite Virgen Extra'!$B$6:$B$257,"&lt;="&amp;$B266)</f>
        <v>14.739999999999998</v>
      </c>
      <c r="TI266" s="69">
        <f>SUMIFS('Aceite Virgen Extra'!TI$6:TI$257,'Aceite Virgen Extra'!$A$6:$A$257,"&gt;="&amp;$A266,'Aceite Virgen Extra'!$B$6:$B$257,"&lt;="&amp;$B266)</f>
        <v>7.0900000000000007</v>
      </c>
      <c r="TJ266" s="4">
        <f>SUMIFS('Aceite Virgen Extra'!TJ$6:TJ$257,'Aceite Virgen Extra'!$A$6:$A$257,"&gt;="&amp;$A266,'Aceite Virgen Extra'!$B$6:$B$257,"&lt;="&amp;$B266)</f>
        <v>5.1099999999999994</v>
      </c>
      <c r="TK266" s="4">
        <f>SUMIFS('Aceite Virgen Extra'!TK$6:TK$257,'Aceite Virgen Extra'!$A$6:$A$257,"&gt;="&amp;$A266,'Aceite Virgen Extra'!$B$6:$B$257,"&lt;="&amp;$B266)</f>
        <v>8.9499999999999993</v>
      </c>
      <c r="TL266" s="4">
        <f>SUMIFS('Aceite Virgen Extra'!TL$6:TL$257,'Aceite Virgen Extra'!$A$6:$A$257,"&gt;="&amp;$A266,'Aceite Virgen Extra'!$B$6:$B$257,"&lt;="&amp;$B266)</f>
        <v>5.51</v>
      </c>
      <c r="TP266" s="69">
        <f>SUMIFS('Aceite Virgen Extra'!TP$6:TP$257,'Aceite Virgen Extra'!$A$6:$A$257,"&gt;="&amp;$A266,'Aceite Virgen Extra'!$B$6:$B$257,"&lt;="&amp;$B266)</f>
        <v>6.8299999999999992</v>
      </c>
      <c r="TQ266" s="4">
        <f>SUMIFS('Aceite Virgen Extra'!TQ$6:TQ$257,'Aceite Virgen Extra'!$A$6:$A$257,"&gt;="&amp;$A266,'Aceite Virgen Extra'!$B$6:$B$257,"&lt;="&amp;$B266)</f>
        <v>5.59</v>
      </c>
      <c r="TR266" s="4">
        <f>SUMIFS('Aceite Virgen Extra'!TR$6:TR$257,'Aceite Virgen Extra'!$A$6:$A$257,"&gt;="&amp;$A266,'Aceite Virgen Extra'!$B$6:$B$257,"&lt;="&amp;$B266)</f>
        <v>8.89</v>
      </c>
      <c r="TS266" s="4">
        <f>SUMIFS('Aceite Virgen Extra'!TS$6:TS$257,'Aceite Virgen Extra'!$A$6:$A$257,"&gt;="&amp;$A266,'Aceite Virgen Extra'!$B$6:$B$257,"&lt;="&amp;$B266)</f>
        <v>2.6500000000000004</v>
      </c>
      <c r="TW266" s="69">
        <f>SUMIFS('Aceite Virgen Extra'!TW$6:TW$257,'Aceite Virgen Extra'!$A$6:$A$257,"&gt;="&amp;$A266,'Aceite Virgen Extra'!$B$6:$B$257,"&lt;="&amp;$B266)</f>
        <v>3.3</v>
      </c>
      <c r="TX266" s="4">
        <f>SUMIFS('Aceite Virgen Extra'!TX$6:TX$257,'Aceite Virgen Extra'!$A$6:$A$257,"&gt;="&amp;$A266,'Aceite Virgen Extra'!$B$6:$B$257,"&lt;="&amp;$B266)</f>
        <v>5.09</v>
      </c>
      <c r="TY266" s="4">
        <f>SUMIFS('Aceite Virgen Extra'!TY$6:TY$257,'Aceite Virgen Extra'!$A$6:$A$257,"&gt;="&amp;$A266,'Aceite Virgen Extra'!$B$6:$B$257,"&lt;="&amp;$B266)</f>
        <v>2.79</v>
      </c>
      <c r="TZ266" s="4">
        <f>SUMIFS('Aceite Virgen Extra'!TZ$6:TZ$257,'Aceite Virgen Extra'!$A$6:$A$257,"&gt;="&amp;$A266,'Aceite Virgen Extra'!$B$6:$B$257,"&lt;="&amp;$B266)</f>
        <v>4.3</v>
      </c>
      <c r="UD266" s="69">
        <f>SUMIFS('Aceite Virgen Extra'!UD$6:UD$257,'Aceite Virgen Extra'!$A$6:$A$257,"&gt;="&amp;$A266,'Aceite Virgen Extra'!$B$6:$B$257,"&lt;="&amp;$B266)</f>
        <v>3.4099999999999997</v>
      </c>
      <c r="UE266" s="4">
        <f>SUMIFS('Aceite Virgen Extra'!UE$6:UE$257,'Aceite Virgen Extra'!$A$6:$A$257,"&gt;="&amp;$A266,'Aceite Virgen Extra'!$B$6:$B$257,"&lt;="&amp;$B266)</f>
        <v>5.37</v>
      </c>
      <c r="UF266" s="4">
        <f>SUMIFS('Aceite Virgen Extra'!UF$6:UF$257,'Aceite Virgen Extra'!$A$6:$A$257,"&gt;="&amp;$A266,'Aceite Virgen Extra'!$B$6:$B$257,"&lt;="&amp;$B266)</f>
        <v>2.92</v>
      </c>
      <c r="UG266" s="4">
        <f>SUMIFS('Aceite Virgen Extra'!UG$6:UG$257,'Aceite Virgen Extra'!$A$6:$A$257,"&gt;="&amp;$A266,'Aceite Virgen Extra'!$B$6:$B$257,"&lt;="&amp;$B266)</f>
        <v>5.0299999999999994</v>
      </c>
      <c r="UK266" s="69">
        <f>SUMIFS('Aceite Virgen Extra'!UK$6:UK$257,'Aceite Virgen Extra'!$A$6:$A$257,"&gt;="&amp;$A266,'Aceite Virgen Extra'!$B$6:$B$257,"&lt;="&amp;$B266)</f>
        <v>2.5300000000000002</v>
      </c>
      <c r="UL266" s="4">
        <f>SUMIFS('Aceite Virgen Extra'!UL$6:UL$257,'Aceite Virgen Extra'!$A$6:$A$257,"&gt;="&amp;$A266,'Aceite Virgen Extra'!$B$6:$B$257,"&lt;="&amp;$B266)</f>
        <v>2.75</v>
      </c>
      <c r="UM266" s="4">
        <f>SUMIFS('Aceite Virgen Extra'!UM$6:UM$257,'Aceite Virgen Extra'!$A$6:$A$257,"&gt;="&amp;$A266,'Aceite Virgen Extra'!$B$6:$B$257,"&lt;="&amp;$B266)</f>
        <v>1.83</v>
      </c>
      <c r="UN266" s="4">
        <f>SUMIFS('Aceite Virgen Extra'!UN$6:UN$257,'Aceite Virgen Extra'!$A$6:$A$257,"&gt;="&amp;$A266,'Aceite Virgen Extra'!$B$6:$B$257,"&lt;="&amp;$B266)</f>
        <v>3.3</v>
      </c>
      <c r="UR266" s="69">
        <f>SUMIFS('Aceite Virgen Extra'!UR$6:UR$257,'Aceite Virgen Extra'!$A$6:$A$257,"&gt;="&amp;$A266,'Aceite Virgen Extra'!$B$6:$B$257,"&lt;="&amp;$B266)</f>
        <v>2.2800000000000002</v>
      </c>
      <c r="US266" s="4">
        <f>SUMIFS('Aceite Virgen Extra'!US$6:US$257,'Aceite Virgen Extra'!$A$6:$A$257,"&gt;="&amp;$A266,'Aceite Virgen Extra'!$B$6:$B$257,"&lt;="&amp;$B266)</f>
        <v>1.23</v>
      </c>
      <c r="UT266" s="4">
        <f>SUMIFS('Aceite Virgen Extra'!UT$6:UT$257,'Aceite Virgen Extra'!$A$6:$A$257,"&gt;="&amp;$A266,'Aceite Virgen Extra'!$B$6:$B$257,"&lt;="&amp;$B266)</f>
        <v>2.1500000000000004</v>
      </c>
      <c r="UU266" s="4">
        <f>SUMIFS('Aceite Virgen Extra'!UU$6:UU$257,'Aceite Virgen Extra'!$A$6:$A$257,"&gt;="&amp;$A266,'Aceite Virgen Extra'!$B$6:$B$257,"&lt;="&amp;$B266)</f>
        <v>6.62</v>
      </c>
      <c r="UY266" s="69">
        <f>SUMIFS('Aceite Virgen Extra'!UY$6:UY$257,'Aceite Virgen Extra'!$A$6:$A$257,"&gt;="&amp;$A266,'Aceite Virgen Extra'!$B$6:$B$257,"&lt;="&amp;$B266)</f>
        <v>1.68</v>
      </c>
      <c r="UZ266" s="4">
        <f>SUMIFS('Aceite Virgen Extra'!UZ$6:UZ$257,'Aceite Virgen Extra'!$A$6:$A$257,"&gt;="&amp;$A266,'Aceite Virgen Extra'!$B$6:$B$257,"&lt;="&amp;$B266)</f>
        <v>1.1499999999999999</v>
      </c>
      <c r="VA266" s="4">
        <f>SUMIFS('Aceite Virgen Extra'!VA$6:VA$257,'Aceite Virgen Extra'!$A$6:$A$257,"&gt;="&amp;$A266,'Aceite Virgen Extra'!$B$6:$B$257,"&lt;="&amp;$B266)</f>
        <v>1.8399999999999999</v>
      </c>
      <c r="VB266" s="4">
        <f>SUMIFS('Aceite Virgen Extra'!VB$6:VB$257,'Aceite Virgen Extra'!$A$6:$A$257,"&gt;="&amp;$A266,'Aceite Virgen Extra'!$B$6:$B$257,"&lt;="&amp;$B266)</f>
        <v>0.56000000000000005</v>
      </c>
      <c r="VF266" s="69">
        <f>SUMIFS('Aceite Virgen Extra'!VF$6:VF$257,'Aceite Virgen Extra'!$A$6:$A$257,"&gt;="&amp;$A266,'Aceite Virgen Extra'!$B$6:$B$257,"&lt;="&amp;$B266)</f>
        <v>1.58</v>
      </c>
      <c r="VG266" s="4">
        <f>SUMIFS('Aceite Virgen Extra'!VG$6:VG$257,'Aceite Virgen Extra'!$A$6:$A$257,"&gt;="&amp;$A266,'Aceite Virgen Extra'!$B$6:$B$257,"&lt;="&amp;$B266)</f>
        <v>2.4900000000000002</v>
      </c>
      <c r="VH266" s="4">
        <f>SUMIFS('Aceite Virgen Extra'!VH$6:VH$257,'Aceite Virgen Extra'!$A$6:$A$257,"&gt;="&amp;$A266,'Aceite Virgen Extra'!$B$6:$B$257,"&lt;="&amp;$B266)</f>
        <v>1.01</v>
      </c>
      <c r="VI266" s="4">
        <f>SUMIFS('Aceite Virgen Extra'!VI$6:VI$257,'Aceite Virgen Extra'!$A$6:$A$257,"&gt;="&amp;$A266,'Aceite Virgen Extra'!$B$6:$B$257,"&lt;="&amp;$B266)</f>
        <v>3.05</v>
      </c>
      <c r="VM266" s="69">
        <f>SUMIFS('Aceite Virgen Extra'!VM$6:VM$257,'Aceite Virgen Extra'!$A$6:$A$257,"&gt;="&amp;$A266,'Aceite Virgen Extra'!$B$6:$B$257,"&lt;="&amp;$B266)</f>
        <v>2.09</v>
      </c>
      <c r="VN266" s="4">
        <f>SUMIFS('Aceite Virgen Extra'!VN$6:VN$257,'Aceite Virgen Extra'!$A$6:$A$257,"&gt;="&amp;$A266,'Aceite Virgen Extra'!$B$6:$B$257,"&lt;="&amp;$B266)</f>
        <v>3.59</v>
      </c>
      <c r="VO266" s="4">
        <f>SUMIFS('Aceite Virgen Extra'!VO$6:VO$257,'Aceite Virgen Extra'!$A$6:$A$257,"&gt;="&amp;$A266,'Aceite Virgen Extra'!$B$6:$B$257,"&lt;="&amp;$B266)</f>
        <v>1.03</v>
      </c>
      <c r="VP266" s="4">
        <f>SUMIFS('Aceite Virgen Extra'!VP$6:VP$257,'Aceite Virgen Extra'!$A$6:$A$257,"&gt;="&amp;$A266,'Aceite Virgen Extra'!$B$6:$B$257,"&lt;="&amp;$B266)</f>
        <v>5.86</v>
      </c>
      <c r="VT266" s="69">
        <f>SUMIFS('Aceite Virgen Extra'!VT$6:VT$257,'Aceite Virgen Extra'!$A$6:$A$257,"&gt;="&amp;$A266,'Aceite Virgen Extra'!$B$6:$B$257,"&lt;="&amp;$B266)</f>
        <v>2.16</v>
      </c>
      <c r="VU266" s="4">
        <f>SUMIFS('Aceite Virgen Extra'!VU$6:VU$257,'Aceite Virgen Extra'!$A$6:$A$257,"&gt;="&amp;$A266,'Aceite Virgen Extra'!$B$6:$B$257,"&lt;="&amp;$B266)</f>
        <v>0.49</v>
      </c>
      <c r="VV266" s="4">
        <f>SUMIFS('Aceite Virgen Extra'!VV$6:VV$257,'Aceite Virgen Extra'!$A$6:$A$257,"&gt;="&amp;$A266,'Aceite Virgen Extra'!$B$6:$B$257,"&lt;="&amp;$B266)</f>
        <v>2.29</v>
      </c>
      <c r="VW266" s="4">
        <f>SUMIFS('Aceite Virgen Extra'!VW$6:VW$257,'Aceite Virgen Extra'!$A$6:$A$257,"&gt;="&amp;$A266,'Aceite Virgen Extra'!$B$6:$B$257,"&lt;="&amp;$B266)</f>
        <v>4.9800000000000004</v>
      </c>
      <c r="WA266" s="69">
        <f>SUMIFS('Aceite Virgen Extra'!WA$6:WA$257,'Aceite Virgen Extra'!$A$6:$A$257,"&gt;="&amp;$A266,'Aceite Virgen Extra'!$B$6:$B$257,"&lt;="&amp;$B266)</f>
        <v>1.5099999999999998</v>
      </c>
      <c r="WB266" s="4">
        <f>SUMIFS('Aceite Virgen Extra'!WB$6:WB$257,'Aceite Virgen Extra'!$A$6:$A$257,"&gt;="&amp;$A266,'Aceite Virgen Extra'!$B$6:$B$257,"&lt;="&amp;$B266)</f>
        <v>1.26</v>
      </c>
      <c r="WC266" s="4">
        <f>SUMIFS('Aceite Virgen Extra'!WC$6:WC$257,'Aceite Virgen Extra'!$A$6:$A$257,"&gt;="&amp;$A266,'Aceite Virgen Extra'!$B$6:$B$257,"&lt;="&amp;$B266)</f>
        <v>1.67</v>
      </c>
      <c r="WD266" s="4">
        <f>SUMIFS('Aceite Virgen Extra'!WD$6:WD$257,'Aceite Virgen Extra'!$A$6:$A$257,"&gt;="&amp;$A266,'Aceite Virgen Extra'!$B$6:$B$257,"&lt;="&amp;$B266)</f>
        <v>0.79</v>
      </c>
      <c r="WH266" s="69">
        <f>SUMIFS('Aceite Virgen Extra'!WH$6:WH$257,'Aceite Virgen Extra'!$A$6:$A$257,"&gt;="&amp;$A266,'Aceite Virgen Extra'!$B$6:$B$257,"&lt;="&amp;$B266)</f>
        <v>0.42000000000000004</v>
      </c>
      <c r="WI266" s="4">
        <f>SUMIFS('Aceite Virgen Extra'!WI$6:WI$257,'Aceite Virgen Extra'!$A$6:$A$257,"&gt;="&amp;$A266,'Aceite Virgen Extra'!$B$6:$B$257,"&lt;="&amp;$B266)</f>
        <v>0.6</v>
      </c>
      <c r="WJ266" s="4">
        <f>SUMIFS('Aceite Virgen Extra'!WJ$6:WJ$257,'Aceite Virgen Extra'!$A$6:$A$257,"&gt;="&amp;$A266,'Aceite Virgen Extra'!$B$6:$B$257,"&lt;="&amp;$B266)</f>
        <v>0.32</v>
      </c>
      <c r="WK266" s="4">
        <f>SUMIFS('Aceite Virgen Extra'!WK$6:WK$257,'Aceite Virgen Extra'!$A$6:$A$257,"&gt;="&amp;$A266,'Aceite Virgen Extra'!$B$6:$B$257,"&lt;="&amp;$B266)</f>
        <v>0.41</v>
      </c>
      <c r="WO266" s="69">
        <f>SUMIFS('Aceite Virgen Extra'!WO$6:WO$257,'Aceite Virgen Extra'!$A$6:$A$257,"&gt;="&amp;$A266,'Aceite Virgen Extra'!$B$6:$B$257,"&lt;="&amp;$B266)</f>
        <v>2.33</v>
      </c>
      <c r="WP266" s="4">
        <f>SUMIFS('Aceite Virgen Extra'!WP$6:WP$257,'Aceite Virgen Extra'!$A$6:$A$257,"&gt;="&amp;$A266,'Aceite Virgen Extra'!$B$6:$B$257,"&lt;="&amp;$B266)</f>
        <v>5.07</v>
      </c>
      <c r="WQ266" s="4">
        <f>SUMIFS('Aceite Virgen Extra'!WQ$6:WQ$257,'Aceite Virgen Extra'!$A$6:$A$257,"&gt;="&amp;$A266,'Aceite Virgen Extra'!$B$6:$B$257,"&lt;="&amp;$B266)</f>
        <v>1.07</v>
      </c>
      <c r="WR266" s="4">
        <f>SUMIFS('Aceite Virgen Extra'!WR$6:WR$257,'Aceite Virgen Extra'!$A$6:$A$257,"&gt;="&amp;$A266,'Aceite Virgen Extra'!$B$6:$B$257,"&lt;="&amp;$B266)</f>
        <v>0.88</v>
      </c>
      <c r="WV266" s="69">
        <f>SUMIFS('Aceite Virgen Extra'!WV$6:WV$257,'Aceite Virgen Extra'!$A$6:$A$257,"&gt;="&amp;$A266,'Aceite Virgen Extra'!$B$6:$B$257,"&lt;="&amp;$B266)</f>
        <v>1.2600000000000002</v>
      </c>
      <c r="WW266" s="4">
        <f>SUMIFS('Aceite Virgen Extra'!WW$6:WW$257,'Aceite Virgen Extra'!$A$6:$A$257,"&gt;="&amp;$A266,'Aceite Virgen Extra'!$B$6:$B$257,"&lt;="&amp;$B266)</f>
        <v>2.91</v>
      </c>
      <c r="WX266" s="4">
        <f>SUMIFS('Aceite Virgen Extra'!WX$6:WX$257,'Aceite Virgen Extra'!$A$6:$A$257,"&gt;="&amp;$A266,'Aceite Virgen Extra'!$B$6:$B$257,"&lt;="&amp;$B266)</f>
        <v>0.49</v>
      </c>
      <c r="WY266" s="4">
        <f>SUMIFS('Aceite Virgen Extra'!WY$6:WY$257,'Aceite Virgen Extra'!$A$6:$A$257,"&gt;="&amp;$A266,'Aceite Virgen Extra'!$B$6:$B$257,"&lt;="&amp;$B266)</f>
        <v>1.1000000000000001</v>
      </c>
      <c r="XC266" s="69">
        <f>SUMIFS('Aceite Virgen Extra'!XC$6:XC$257,'Aceite Virgen Extra'!$A$6:$A$257,"&gt;="&amp;$A266,'Aceite Virgen Extra'!$B$6:$B$257,"&lt;="&amp;$B266)</f>
        <v>7.2000000000000011</v>
      </c>
      <c r="XD266" s="4">
        <f>SUMIFS('Aceite Virgen Extra'!XD$6:XD$257,'Aceite Virgen Extra'!$A$6:$A$257,"&gt;="&amp;$A266,'Aceite Virgen Extra'!$B$6:$B$257,"&lt;="&amp;$B266)</f>
        <v>4.72</v>
      </c>
      <c r="XE266" s="4">
        <f>SUMIFS('Aceite Virgen Extra'!XE$6:XE$257,'Aceite Virgen Extra'!$A$6:$A$257,"&gt;="&amp;$A266,'Aceite Virgen Extra'!$B$6:$B$257,"&lt;="&amp;$B266)</f>
        <v>9.06</v>
      </c>
      <c r="XF266" s="4">
        <f>SUMIFS('Aceite Virgen Extra'!XF$6:XF$257,'Aceite Virgen Extra'!$A$6:$A$257,"&gt;="&amp;$A266,'Aceite Virgen Extra'!$B$6:$B$257,"&lt;="&amp;$B266)</f>
        <v>0.72</v>
      </c>
      <c r="XJ266" s="69">
        <f>SUMIFS('Aceite Virgen Extra'!XJ$6:XJ$257,'Aceite Virgen Extra'!$A$6:$A$257,"&gt;="&amp;$A266,'Aceite Virgen Extra'!$B$6:$B$257,"&lt;="&amp;$B266)</f>
        <v>9.870000000000001</v>
      </c>
      <c r="XK266" s="4">
        <f>SUMIFS('Aceite Virgen Extra'!XK$6:XK$257,'Aceite Virgen Extra'!$A$6:$A$257,"&gt;="&amp;$A266,'Aceite Virgen Extra'!$B$6:$B$257,"&lt;="&amp;$B266)</f>
        <v>6.4099999999999993</v>
      </c>
      <c r="XL266" s="4">
        <f>SUMIFS('Aceite Virgen Extra'!XL$6:XL$257,'Aceite Virgen Extra'!$A$6:$A$257,"&gt;="&amp;$A266,'Aceite Virgen Extra'!$B$6:$B$257,"&lt;="&amp;$B266)</f>
        <v>12.760000000000002</v>
      </c>
      <c r="XM266" s="4">
        <f>SUMIFS('Aceite Virgen Extra'!XM$6:XM$257,'Aceite Virgen Extra'!$A$6:$A$257,"&gt;="&amp;$A266,'Aceite Virgen Extra'!$B$6:$B$257,"&lt;="&amp;$B266)</f>
        <v>8.3699999999999992</v>
      </c>
      <c r="XQ266" s="69">
        <f>SUMIFS('Aceite Virgen Extra'!XQ$6:XQ$257,'Aceite Virgen Extra'!$A$6:$A$257,"&gt;="&amp;$A266,'Aceite Virgen Extra'!$B$6:$B$257,"&lt;="&amp;$B266)</f>
        <v>5</v>
      </c>
      <c r="XR266" s="4">
        <f>SUMIFS('Aceite Virgen Extra'!XR$6:XR$257,'Aceite Virgen Extra'!$A$6:$A$257,"&gt;="&amp;$A266,'Aceite Virgen Extra'!$B$6:$B$257,"&lt;="&amp;$B266)</f>
        <v>2.73</v>
      </c>
      <c r="XS266" s="4">
        <f>SUMIFS('Aceite Virgen Extra'!XS$6:XS$257,'Aceite Virgen Extra'!$A$6:$A$257,"&gt;="&amp;$A266,'Aceite Virgen Extra'!$B$6:$B$257,"&lt;="&amp;$B266)</f>
        <v>4.1500000000000004</v>
      </c>
      <c r="XT266" s="4">
        <f>SUMIFS('Aceite Virgen Extra'!XT$6:XT$257,'Aceite Virgen Extra'!$A$6:$A$257,"&gt;="&amp;$A266,'Aceite Virgen Extra'!$B$6:$B$257,"&lt;="&amp;$B266)</f>
        <v>14.47</v>
      </c>
      <c r="XX266" s="69">
        <f>SUMIFS('Aceite Virgen Extra'!XX$6:XX$257,'Aceite Virgen Extra'!$A$6:$A$257,"&gt;="&amp;$A266,'Aceite Virgen Extra'!$B$6:$B$257,"&lt;="&amp;$B266)</f>
        <v>4.68</v>
      </c>
      <c r="XY266" s="4">
        <f>SUMIFS('Aceite Virgen Extra'!XY$6:XY$257,'Aceite Virgen Extra'!$A$6:$A$257,"&gt;="&amp;$A266,'Aceite Virgen Extra'!$B$6:$B$257,"&lt;="&amp;$B266)</f>
        <v>3.81</v>
      </c>
      <c r="XZ266" s="4">
        <f>SUMIFS('Aceite Virgen Extra'!XZ$6:XZ$257,'Aceite Virgen Extra'!$A$6:$A$257,"&gt;="&amp;$A266,'Aceite Virgen Extra'!$B$6:$B$257,"&lt;="&amp;$B266)</f>
        <v>5.6400000000000006</v>
      </c>
      <c r="YA266" s="4">
        <f>SUMIFS('Aceite Virgen Extra'!YA$6:YA$257,'Aceite Virgen Extra'!$A$6:$A$257,"&gt;="&amp;$A266,'Aceite Virgen Extra'!$B$6:$B$257,"&lt;="&amp;$B266)</f>
        <v>1.08</v>
      </c>
      <c r="YE266" s="69">
        <f>SUMIFS('Aceite Virgen Extra'!YE$6:YE$257,'Aceite Virgen Extra'!$A$6:$A$257,"&gt;="&amp;$A266,'Aceite Virgen Extra'!$B$6:$B$257,"&lt;="&amp;$B266)</f>
        <v>1.89</v>
      </c>
      <c r="YF266" s="4">
        <f>SUMIFS('Aceite Virgen Extra'!YF$6:YF$257,'Aceite Virgen Extra'!$A$6:$A$257,"&gt;="&amp;$A266,'Aceite Virgen Extra'!$B$6:$B$257,"&lt;="&amp;$B266)</f>
        <v>1.46</v>
      </c>
      <c r="YG266" s="4">
        <f>SUMIFS('Aceite Virgen Extra'!YG$6:YG$257,'Aceite Virgen Extra'!$A$6:$A$257,"&gt;="&amp;$A266,'Aceite Virgen Extra'!$B$6:$B$257,"&lt;="&amp;$B266)</f>
        <v>2.08</v>
      </c>
      <c r="YH266" s="4">
        <f>SUMIFS('Aceite Virgen Extra'!YH$6:YH$257,'Aceite Virgen Extra'!$A$6:$A$257,"&gt;="&amp;$A266,'Aceite Virgen Extra'!$B$6:$B$257,"&lt;="&amp;$B266)</f>
        <v>2.12</v>
      </c>
      <c r="YL266" s="69">
        <f>SUMIFS('Aceite Virgen Extra'!YL$6:YL$257,'Aceite Virgen Extra'!$A$6:$A$257,"&gt;="&amp;$A266,'Aceite Virgen Extra'!$B$6:$B$257,"&lt;="&amp;$B266)</f>
        <v>1.32</v>
      </c>
      <c r="YM266" s="4">
        <f>SUMIFS('Aceite Virgen Extra'!YM$6:YM$257,'Aceite Virgen Extra'!$A$6:$A$257,"&gt;="&amp;$A266,'Aceite Virgen Extra'!$B$6:$B$257,"&lt;="&amp;$B266)</f>
        <v>0</v>
      </c>
      <c r="YN266" s="4">
        <f>SUMIFS('Aceite Virgen Extra'!YN$6:YN$257,'Aceite Virgen Extra'!$A$6:$A$257,"&gt;="&amp;$A266,'Aceite Virgen Extra'!$B$6:$B$257,"&lt;="&amp;$B266)</f>
        <v>1.45</v>
      </c>
      <c r="YO266" s="4">
        <f>SUMIFS('Aceite Virgen Extra'!YO$6:YO$257,'Aceite Virgen Extra'!$A$6:$A$257,"&gt;="&amp;$A266,'Aceite Virgen Extra'!$B$6:$B$257,"&lt;="&amp;$B266)</f>
        <v>1.1499999999999999</v>
      </c>
      <c r="YP266" s="4">
        <f>SUMIFS('Aceite Virgen Extra'!YP$6:YP$257,'Aceite Virgen Extra'!$A$6:$A$257,"&gt;="&amp;$A266,'Aceite Virgen Extra'!$B$6:$B$257,"&lt;="&amp;$B266)</f>
        <v>2.6900000000000004</v>
      </c>
    </row>
    <row r="267" spans="1:666" x14ac:dyDescent="0.25">
      <c r="A267" s="9">
        <f>'TAM Aceite Virgen Extra'!B15</f>
        <v>6.7</v>
      </c>
      <c r="B267" s="9">
        <f>'TAM Aceite Virgen Extra'!C15</f>
        <v>7</v>
      </c>
      <c r="C267" s="9"/>
      <c r="D267" s="4">
        <f>SUMIFS('Aceite Virgen Extra'!D$6:D$257,'Aceite Virgen Extra'!$A$6:$A$257,"&gt;="&amp;$A267,'Aceite Virgen Extra'!$B$6:$B$257,"&lt;="&amp;$B267)</f>
        <v>0.14000000000000001</v>
      </c>
      <c r="E267" s="4">
        <f>SUMIFS('Aceite Virgen Extra'!E$6:E$257,'Aceite Virgen Extra'!$A$6:$A$257,"&gt;="&amp;$A267,'Aceite Virgen Extra'!$B$6:$B$257,"&lt;="&amp;$B267)</f>
        <v>0.25</v>
      </c>
      <c r="F267" s="4">
        <f>SUMIFS('Aceite Virgen Extra'!F$6:F$257,'Aceite Virgen Extra'!$A$6:$A$257,"&gt;="&amp;$A267,'Aceite Virgen Extra'!$B$6:$B$257,"&lt;="&amp;$B267)</f>
        <v>0.09</v>
      </c>
      <c r="G267" s="4">
        <f>SUMIFS('Aceite Virgen Extra'!G$6:G$257,'Aceite Virgen Extra'!$A$6:$A$257,"&gt;="&amp;$A267,'Aceite Virgen Extra'!$B$6:$B$257,"&lt;="&amp;$B267)</f>
        <v>0</v>
      </c>
      <c r="H267" s="9"/>
      <c r="I267" s="9"/>
      <c r="J267" s="9"/>
      <c r="K267" s="4">
        <f>SUMIFS('Aceite Virgen Extra'!K$6:K$257,'Aceite Virgen Extra'!$A$6:$A$257,"&gt;="&amp;$A267,'Aceite Virgen Extra'!$B$6:$B$257,"&lt;="&amp;$B267)</f>
        <v>0.26</v>
      </c>
      <c r="L267" s="4">
        <f>SUMIFS('Aceite Virgen Extra'!L$6:L$257,'Aceite Virgen Extra'!$A$6:$A$257,"&gt;="&amp;$A267,'Aceite Virgen Extra'!$B$6:$B$257,"&lt;="&amp;$B267)</f>
        <v>0.7</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0.31999999999999995</v>
      </c>
      <c r="S267" s="4">
        <f>SUMIFS('Aceite Virgen Extra'!S$6:S$257,'Aceite Virgen Extra'!$A$6:$A$257,"&gt;="&amp;$A267,'Aceite Virgen Extra'!$B$6:$B$257,"&lt;="&amp;$B267)</f>
        <v>0.32999999999999996</v>
      </c>
      <c r="T267" s="4">
        <f>SUMIFS('Aceite Virgen Extra'!T$6:T$257,'Aceite Virgen Extra'!$A$6:$A$257,"&gt;="&amp;$A267,'Aceite Virgen Extra'!$B$6:$B$257,"&lt;="&amp;$B267)</f>
        <v>0.05</v>
      </c>
      <c r="U267" s="4">
        <f>SUMIFS('Aceite Virgen Extra'!U$6:U$257,'Aceite Virgen Extra'!$A$6:$A$257,"&gt;="&amp;$A267,'Aceite Virgen Extra'!$B$6:$B$257,"&lt;="&amp;$B267)</f>
        <v>0</v>
      </c>
      <c r="V267" s="9"/>
      <c r="W267" s="9"/>
      <c r="X267" s="9"/>
      <c r="Y267" s="4">
        <f>SUMIFS('Aceite Virgen Extra'!Y$6:Y$257,'Aceite Virgen Extra'!$A$6:$A$257,"&gt;="&amp;$A267,'Aceite Virgen Extra'!$B$6:$B$257,"&lt;="&amp;$B267)</f>
        <v>0.59000000000000008</v>
      </c>
      <c r="Z267" s="4">
        <f>SUMIFS('Aceite Virgen Extra'!Z$6:Z$257,'Aceite Virgen Extra'!$A$6:$A$257,"&gt;="&amp;$A267,'Aceite Virgen Extra'!$B$6:$B$257,"&lt;="&amp;$B267)</f>
        <v>1.06</v>
      </c>
      <c r="AA267" s="4">
        <f>SUMIFS('Aceite Virgen Extra'!AA$6:AA$257,'Aceite Virgen Extra'!$A$6:$A$257,"&gt;="&amp;$A267,'Aceite Virgen Extra'!$B$6:$B$257,"&lt;="&amp;$B267)</f>
        <v>0.21</v>
      </c>
      <c r="AB267" s="4">
        <f>SUMIFS('Aceite Virgen Extra'!AB$6:AB$257,'Aceite Virgen Extra'!$A$6:$A$257,"&gt;="&amp;$A267,'Aceite Virgen Extra'!$B$6:$B$257,"&lt;="&amp;$B267)</f>
        <v>0.8</v>
      </c>
      <c r="AC267" s="9"/>
      <c r="AD267" s="9"/>
      <c r="AE267" s="9"/>
      <c r="AF267" s="4">
        <f>SUMIFS('Aceite Virgen Extra'!AF$6:AF$257,'Aceite Virgen Extra'!$A$6:$A$257,"&gt;="&amp;$A267,'Aceite Virgen Extra'!$B$6:$B$257,"&lt;="&amp;$B267)</f>
        <v>0.6</v>
      </c>
      <c r="AG267" s="4">
        <f>SUMIFS('Aceite Virgen Extra'!AG$6:AG$257,'Aceite Virgen Extra'!$A$6:$A$257,"&gt;="&amp;$A267,'Aceite Virgen Extra'!$B$6:$B$257,"&lt;="&amp;$B267)</f>
        <v>0.79</v>
      </c>
      <c r="AH267" s="4">
        <f>SUMIFS('Aceite Virgen Extra'!AH$6:AH$257,'Aceite Virgen Extra'!$A$6:$A$257,"&gt;="&amp;$A267,'Aceite Virgen Extra'!$B$6:$B$257,"&lt;="&amp;$B267)</f>
        <v>0.56000000000000005</v>
      </c>
      <c r="AI267" s="4">
        <f>SUMIFS('Aceite Virgen Extra'!AI$6:AI$257,'Aceite Virgen Extra'!$A$6:$A$257,"&gt;="&amp;$A267,'Aceite Virgen Extra'!$B$6:$B$257,"&lt;="&amp;$B267)</f>
        <v>0.63</v>
      </c>
      <c r="AJ267" s="9"/>
      <c r="AK267" s="9"/>
      <c r="AL267" s="9"/>
      <c r="AM267" s="4">
        <f>SUMIFS('Aceite Virgen Extra'!AM$6:AM$257,'Aceite Virgen Extra'!$A$6:$A$257,"&gt;="&amp;$A267,'Aceite Virgen Extra'!$B$6:$B$257,"&lt;="&amp;$B267)</f>
        <v>0.03</v>
      </c>
      <c r="AN267" s="4">
        <f>SUMIFS('Aceite Virgen Extra'!AN$6:AN$257,'Aceite Virgen Extra'!$A$6:$A$257,"&gt;="&amp;$A267,'Aceite Virgen Extra'!$B$6:$B$257,"&lt;="&amp;$B267)</f>
        <v>0.14000000000000001</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0.52</v>
      </c>
      <c r="AU267" s="4">
        <f>SUMIFS('Aceite Virgen Extra'!AU$6:AU$257,'Aceite Virgen Extra'!$A$6:$A$257,"&gt;="&amp;$A267,'Aceite Virgen Extra'!$B$6:$B$257,"&lt;="&amp;$B267)</f>
        <v>0.5</v>
      </c>
      <c r="AV267" s="4">
        <f>SUMIFS('Aceite Virgen Extra'!AV$6:AV$257,'Aceite Virgen Extra'!$A$6:$A$257,"&gt;="&amp;$A267,'Aceite Virgen Extra'!$B$6:$B$257,"&lt;="&amp;$B267)</f>
        <v>0</v>
      </c>
      <c r="AW267" s="4">
        <f>SUMIFS('Aceite Virgen Extra'!AW$6:AW$257,'Aceite Virgen Extra'!$A$6:$A$257,"&gt;="&amp;$A267,'Aceite Virgen Extra'!$B$6:$B$257,"&lt;="&amp;$B267)</f>
        <v>1.78</v>
      </c>
      <c r="BA267" s="4">
        <f>SUMIFS('Aceite Virgen Extra'!BA$6:BA$257,'Aceite Virgen Extra'!$A$6:$A$257,"&gt;="&amp;A267,'Aceite Virgen Extra'!$B$6:$B$257,"&lt;="&amp;B267)</f>
        <v>0.4</v>
      </c>
      <c r="BB267" s="4">
        <f>SUMIFS('Aceite Virgen Extra'!BB$6:BB$257,'Aceite Virgen Extra'!$A$6:$A$257,"&gt;="&amp;$A267,'Aceite Virgen Extra'!$B$6:$B$257,"&lt;="&amp;$B267)</f>
        <v>0.51</v>
      </c>
      <c r="BC267" s="4">
        <f>SUMIFS('Aceite Virgen Extra'!BC$6:BC$257,'Aceite Virgen Extra'!$A$6:$A$257,"&gt;="&amp;$A267,'Aceite Virgen Extra'!$B$6:$B$257,"&lt;="&amp;$B267)</f>
        <v>0.36</v>
      </c>
      <c r="BD267" s="4">
        <f>SUMIFS('Aceite Virgen Extra'!BD$6:BD$257,'Aceite Virgen Extra'!$A$6:$A$257,"&gt;="&amp;$A267,'Aceite Virgen Extra'!$B$6:$B$257,"&lt;="&amp;$B267)</f>
        <v>0.56999999999999995</v>
      </c>
      <c r="BH267" s="4">
        <f>SUMIFS('Aceite Virgen Extra'!BH$6:BH$257,'Aceite Virgen Extra'!$A$6:$A$257,"&gt;="&amp;$A267,'Aceite Virgen Extra'!$B$6:$B$257,"&lt;="&amp;$B267)</f>
        <v>0.04</v>
      </c>
      <c r="BI267" s="4">
        <f>SUMIFS('Aceite Virgen Extra'!BI$6:BI$257,'Aceite Virgen Extra'!$A$6:$A$257,"&gt;="&amp;$A267,'Aceite Virgen Extra'!$B$6:$B$257,"&lt;="&amp;$B267)</f>
        <v>0.16</v>
      </c>
      <c r="BJ267" s="4">
        <f>SUMIFS('Aceite Virgen Extra'!BJ$6:BJ$257,'Aceite Virgen Extra'!$A$6:$A$257,"&gt;="&amp;$A267,'Aceite Virgen Extra'!$B$6:$B$257,"&lt;="&amp;$B267)</f>
        <v>0</v>
      </c>
      <c r="BK267" s="4">
        <f>SUMIFS('Aceite Virgen Extra'!BK$6:BK$257,'Aceite Virgen Extra'!$A$6:$A$257,"&gt;="&amp;$A267,'Aceite Virgen Extra'!$B$6:$B$257,"&lt;="&amp;$B267)</f>
        <v>0</v>
      </c>
      <c r="BO267" s="4">
        <f>SUMIFS('Aceite Virgen Extra'!BO$6:BO$257,'Aceite Virgen Extra'!$A$6:$A$257,"&gt;="&amp;$A267,'Aceite Virgen Extra'!$B$6:$B$257,"&lt;="&amp;$B267)</f>
        <v>0.55000000000000004</v>
      </c>
      <c r="BP267" s="4">
        <f>SUMIFS('Aceite Virgen Extra'!BP$6:BP$257,'Aceite Virgen Extra'!$A$6:$A$257,"&gt;="&amp;$A267,'Aceite Virgen Extra'!$B$6:$B$257,"&lt;="&amp;$B267)</f>
        <v>0.57999999999999996</v>
      </c>
      <c r="BQ267" s="4">
        <f>SUMIFS('Aceite Virgen Extra'!BQ$6:BQ$257,'Aceite Virgen Extra'!$A$6:$A$257,"&gt;="&amp;$A267,'Aceite Virgen Extra'!$B$6:$B$257,"&lt;="&amp;$B267)</f>
        <v>0.11</v>
      </c>
      <c r="BR267" s="4">
        <f>SUMIFS('Aceite Virgen Extra'!BR$6:BR$257,'Aceite Virgen Extra'!$A$6:$A$257,"&gt;="&amp;$A267,'Aceite Virgen Extra'!$B$6:$B$257,"&lt;="&amp;$B267)</f>
        <v>1.72</v>
      </c>
      <c r="BV267" s="4">
        <f>SUMIFS('Aceite Virgen Extra'!BV$6:BV$257,'Aceite Virgen Extra'!$A$6:$A$257,"&gt;="&amp;$A267,'Aceite Virgen Extra'!$B$6:$B$257,"&lt;="&amp;$B267)</f>
        <v>0.65</v>
      </c>
      <c r="BW267" s="4">
        <f>SUMIFS('Aceite Virgen Extra'!BW$6:BW$257,'Aceite Virgen Extra'!$A$6:$A$257,"&gt;="&amp;$A267,'Aceite Virgen Extra'!$B$6:$B$257,"&lt;="&amp;$B267)</f>
        <v>0.94</v>
      </c>
      <c r="BX267" s="4">
        <f>SUMIFS('Aceite Virgen Extra'!BX$6:BX$257,'Aceite Virgen Extra'!$A$6:$A$257,"&gt;="&amp;$A267,'Aceite Virgen Extra'!$B$6:$B$257,"&lt;="&amp;$B267)</f>
        <v>0.77</v>
      </c>
      <c r="BY267" s="4">
        <f>SUMIFS('Aceite Virgen Extra'!BY$6:BY$257,'Aceite Virgen Extra'!$A$6:$A$257,"&gt;="&amp;$A267,'Aceite Virgen Extra'!$B$6:$B$257,"&lt;="&amp;$B267)</f>
        <v>0</v>
      </c>
      <c r="CC267" s="4">
        <f>SUMIFS('Aceite Virgen Extra'!CC$6:CC$257,'Aceite Virgen Extra'!$A$6:$A$257,"&gt;="&amp;$A267,'Aceite Virgen Extra'!$B$6:$B$257,"&lt;="&amp;$B267)</f>
        <v>0.38</v>
      </c>
      <c r="CD267" s="4">
        <f>SUMIFS('Aceite Virgen Extra'!CD$6:CD$257,'Aceite Virgen Extra'!$A$6:$A$257,"&gt;="&amp;$A267,'Aceite Virgen Extra'!$B$6:$B$257,"&lt;="&amp;$B267)</f>
        <v>0.23</v>
      </c>
      <c r="CE267" s="4">
        <f>SUMIFS('Aceite Virgen Extra'!CE$6:CE$257,'Aceite Virgen Extra'!$A$6:$A$257,"&gt;="&amp;$A267,'Aceite Virgen Extra'!$B$6:$B$257,"&lt;="&amp;$B267)</f>
        <v>0.09</v>
      </c>
      <c r="CF267" s="4">
        <f>SUMIFS('Aceite Virgen Extra'!CF$6:CF$257,'Aceite Virgen Extra'!$A$6:$A$257,"&gt;="&amp;$A267,'Aceite Virgen Extra'!$B$6:$B$257,"&lt;="&amp;$B267)</f>
        <v>1.62</v>
      </c>
      <c r="CJ267" s="4">
        <f>SUMIFS('Aceite Virgen Extra'!CJ$6:CJ$257,'Aceite Virgen Extra'!$A$6:$A$257,"&gt;="&amp;$A267,'Aceite Virgen Extra'!$B$6:$B$257,"&lt;="&amp;$B267)</f>
        <v>0.19</v>
      </c>
      <c r="CK267" s="4">
        <f>SUMIFS('Aceite Virgen Extra'!CK$6:CK$257,'Aceite Virgen Extra'!$A$6:$A$257,"&gt;="&amp;$A267,'Aceite Virgen Extra'!$B$6:$B$257,"&lt;="&amp;$B267)</f>
        <v>0</v>
      </c>
      <c r="CL267" s="4">
        <f>SUMIFS('Aceite Virgen Extra'!CL$6:CL$257,'Aceite Virgen Extra'!$A$6:$A$257,"&gt;="&amp;$A267,'Aceite Virgen Extra'!$B$6:$B$257,"&lt;="&amp;$B267)</f>
        <v>0.06</v>
      </c>
      <c r="CM267" s="4">
        <f>SUMIFS('Aceite Virgen Extra'!CM$6:CM$257,'Aceite Virgen Extra'!$A$6:$A$257,"&gt;="&amp;$A267,'Aceite Virgen Extra'!$B$6:$B$257,"&lt;="&amp;$B267)</f>
        <v>0.67999999999999994</v>
      </c>
      <c r="CQ267" s="4">
        <f>SUMIFS('Aceite Virgen Extra'!CQ$6:CQ$257,'Aceite Virgen Extra'!$A$6:$A$257,"&gt;="&amp;$A267,'Aceite Virgen Extra'!$B$6:$B$257,"&lt;="&amp;$B267)</f>
        <v>0.3</v>
      </c>
      <c r="CR267" s="4">
        <f>SUMIFS('Aceite Virgen Extra'!CR$6:CR$257,'Aceite Virgen Extra'!$A$6:$A$257,"&gt;="&amp;$A267,'Aceite Virgen Extra'!$B$6:$B$257,"&lt;="&amp;$B267)</f>
        <v>0.49</v>
      </c>
      <c r="CS267" s="4">
        <f>SUMIFS('Aceite Virgen Extra'!CS$6:CS$257,'Aceite Virgen Extra'!$A$6:$A$257,"&gt;="&amp;$A267,'Aceite Virgen Extra'!$B$6:$B$257,"&lt;="&amp;$B267)</f>
        <v>0.18</v>
      </c>
      <c r="CT267" s="4">
        <f>SUMIFS('Aceite Virgen Extra'!CT$6:CT$257,'Aceite Virgen Extra'!$A$6:$A$257,"&gt;="&amp;$A267,'Aceite Virgen Extra'!$B$6:$B$257,"&lt;="&amp;$B267)</f>
        <v>0.49</v>
      </c>
      <c r="CX267" s="4">
        <f>SUMIFS('Aceite Virgen Extra'!CX$6:CX$257,'Aceite Virgen Extra'!$A$6:$A$257,"&gt;="&amp;$A267,'Aceite Virgen Extra'!$B$6:$B$257,"&lt;="&amp;$B267)</f>
        <v>0.26</v>
      </c>
      <c r="CY267" s="4">
        <f>SUMIFS('Aceite Virgen Extra'!CY$6:CY$257,'Aceite Virgen Extra'!$A$6:$A$257,"&gt;="&amp;$A267,'Aceite Virgen Extra'!$B$6:$B$257,"&lt;="&amp;$B267)</f>
        <v>0.23</v>
      </c>
      <c r="CZ267" s="4">
        <f>SUMIFS('Aceite Virgen Extra'!CZ$6:CZ$257,'Aceite Virgen Extra'!$A$6:$A$257,"&gt;="&amp;$A267,'Aceite Virgen Extra'!$B$6:$B$257,"&lt;="&amp;$B267)</f>
        <v>0.14000000000000001</v>
      </c>
      <c r="DA267" s="4">
        <f>SUMIFS('Aceite Virgen Extra'!DA$6:DA$257,'Aceite Virgen Extra'!$A$6:$A$257,"&gt;="&amp;$A267,'Aceite Virgen Extra'!$B$6:$B$257,"&lt;="&amp;$B267)</f>
        <v>0.85</v>
      </c>
      <c r="DE267" s="4">
        <f>SUMIFS('Aceite Virgen Extra'!DE$6:DE$257,'Aceite Virgen Extra'!$A$6:$A$257,"&gt;="&amp;$A267,'Aceite Virgen Extra'!$B$6:$B$257,"&lt;="&amp;$B267)</f>
        <v>0.27</v>
      </c>
      <c r="DF267" s="4">
        <f>SUMIFS('Aceite Virgen Extra'!DF$6:DF$257,'Aceite Virgen Extra'!$A$6:$A$257,"&gt;="&amp;$A267,'Aceite Virgen Extra'!$B$6:$B$257,"&lt;="&amp;$B267)</f>
        <v>0.16</v>
      </c>
      <c r="DG267" s="4">
        <f>SUMIFS('Aceite Virgen Extra'!DG$6:DG$257,'Aceite Virgen Extra'!$A$6:$A$257,"&gt;="&amp;$A267,'Aceite Virgen Extra'!$B$6:$B$257,"&lt;="&amp;$B267)</f>
        <v>0.1</v>
      </c>
      <c r="DH267" s="4">
        <f>SUMIFS('Aceite Virgen Extra'!DH$6:DH$257,'Aceite Virgen Extra'!$A$6:$A$257,"&gt;="&amp;$A267,'Aceite Virgen Extra'!$B$6:$B$257,"&lt;="&amp;$B267)</f>
        <v>1.23</v>
      </c>
      <c r="DL267" s="4">
        <f>SUMIFS('Aceite Virgen Extra'!DL$6:DL$257,'Aceite Virgen Extra'!$A$6:$A$257,"&gt;="&amp;$A267,'Aceite Virgen Extra'!$B$6:$B$257,"&lt;="&amp;$B267)</f>
        <v>0.25</v>
      </c>
      <c r="DM267" s="4">
        <f>SUMIFS('Aceite Virgen Extra'!DM$6:DM$257,'Aceite Virgen Extra'!$A$6:$A$257,"&gt;="&amp;$A267,'Aceite Virgen Extra'!$B$6:$B$257,"&lt;="&amp;$B267)</f>
        <v>0.25</v>
      </c>
      <c r="DN267" s="4">
        <f>SUMIFS('Aceite Virgen Extra'!DN$6:DN$257,'Aceite Virgen Extra'!$A$6:$A$257,"&gt;="&amp;$A267,'Aceite Virgen Extra'!$B$6:$B$257,"&lt;="&amp;$B267)</f>
        <v>0.33</v>
      </c>
      <c r="DO267" s="4">
        <f>SUMIFS('Aceite Virgen Extra'!DO$6:DO$257,'Aceite Virgen Extra'!$A$6:$A$257,"&gt;="&amp;$A267,'Aceite Virgen Extra'!$B$6:$B$257,"&lt;="&amp;$B267)</f>
        <v>0</v>
      </c>
      <c r="DS267" s="4">
        <f>SUMIFS('Aceite Virgen Extra'!DS$6:DS$257,'Aceite Virgen Extra'!$A$6:$A$257,"&gt;="&amp;$A267,'Aceite Virgen Extra'!$B$6:$B$257,"&lt;="&amp;$B267)</f>
        <v>0.31000000000000005</v>
      </c>
      <c r="DT267" s="4">
        <f>SUMIFS('Aceite Virgen Extra'!DT$6:DT$257,'Aceite Virgen Extra'!$A$6:$A$257,"&gt;="&amp;$A267,'Aceite Virgen Extra'!$B$6:$B$257,"&lt;="&amp;$B267)</f>
        <v>0.77</v>
      </c>
      <c r="DU267" s="4">
        <f>SUMIFS('Aceite Virgen Extra'!DU$6:DU$257,'Aceite Virgen Extra'!$A$6:$A$257,"&gt;="&amp;$A267,'Aceite Virgen Extra'!$B$6:$B$257,"&lt;="&amp;$B267)</f>
        <v>0.19</v>
      </c>
      <c r="DV267" s="4">
        <f>SUMIFS('Aceite Virgen Extra'!DV$6:DV$257,'Aceite Virgen Extra'!$A$6:$A$257,"&gt;="&amp;$A267,'Aceite Virgen Extra'!$B$6:$B$257,"&lt;="&amp;$B267)</f>
        <v>0</v>
      </c>
      <c r="DZ267" s="4">
        <f>SUMIFS('Aceite Virgen Extra'!DZ$6:DZ$257,'Aceite Virgen Extra'!$A$6:$A$257,"&gt;="&amp;$A267,'Aceite Virgen Extra'!$B$6:$B$257,"&lt;="&amp;$B267)</f>
        <v>0.3</v>
      </c>
      <c r="EA267" s="4">
        <f>SUMIFS('Aceite Virgen Extra'!EA$6:EA$257,'Aceite Virgen Extra'!$A$6:$A$257,"&gt;="&amp;$A267,'Aceite Virgen Extra'!$B$6:$B$257,"&lt;="&amp;$B267)</f>
        <v>0.57000000000000006</v>
      </c>
      <c r="EB267" s="4">
        <f>SUMIFS('Aceite Virgen Extra'!EB$6:EB$257,'Aceite Virgen Extra'!$A$6:$A$257,"&gt;="&amp;$A267,'Aceite Virgen Extra'!$B$6:$B$257,"&lt;="&amp;$B267)</f>
        <v>0.18</v>
      </c>
      <c r="EC267" s="4">
        <f>SUMIFS('Aceite Virgen Extra'!EC$6:EC$257,'Aceite Virgen Extra'!$A$6:$A$257,"&gt;="&amp;$A267,'Aceite Virgen Extra'!$B$6:$B$257,"&lt;="&amp;$B267)</f>
        <v>0.21</v>
      </c>
      <c r="EG267" s="4">
        <f>SUMIFS('Aceite Virgen Extra'!EG$6:EG$257,'Aceite Virgen Extra'!$A$6:$A$257,"&gt;="&amp;$A267,'Aceite Virgen Extra'!$B$6:$B$257,"&lt;="&amp;$B267)</f>
        <v>0.4</v>
      </c>
      <c r="EH267" s="4">
        <f>SUMIFS('Aceite Virgen Extra'!EH$6:EH$257,'Aceite Virgen Extra'!$A$6:$A$257,"&gt;="&amp;$A267,'Aceite Virgen Extra'!$B$6:$B$257,"&lt;="&amp;$B267)</f>
        <v>0.87</v>
      </c>
      <c r="EI267" s="4">
        <f>SUMIFS('Aceite Virgen Extra'!EI$6:EI$257,'Aceite Virgen Extra'!$A$6:$A$257,"&gt;="&amp;$A267,'Aceite Virgen Extra'!$B$6:$B$257,"&lt;="&amp;$B267)</f>
        <v>0.22</v>
      </c>
      <c r="EJ267" s="4">
        <f>SUMIFS('Aceite Virgen Extra'!EJ$6:EJ$257,'Aceite Virgen Extra'!$A$6:$A$257,"&gt;="&amp;$A267,'Aceite Virgen Extra'!$B$6:$B$257,"&lt;="&amp;$B267)</f>
        <v>0</v>
      </c>
      <c r="EN267" s="4">
        <f>SUMIFS('Aceite Virgen Extra'!EN$6:EN$257,'Aceite Virgen Extra'!$A$6:$A$257,"&gt;="&amp;$A267,'Aceite Virgen Extra'!$B$6:$B$257,"&lt;="&amp;$B267)</f>
        <v>0.42999999999999994</v>
      </c>
      <c r="EO267" s="4">
        <f>SUMIFS('Aceite Virgen Extra'!EO$6:EO$257,'Aceite Virgen Extra'!$A$6:$A$257,"&gt;="&amp;$A267,'Aceite Virgen Extra'!$B$6:$B$257,"&lt;="&amp;$B267)</f>
        <v>0.34</v>
      </c>
      <c r="EP267" s="4">
        <f>SUMIFS('Aceite Virgen Extra'!EP$6:EP$257,'Aceite Virgen Extra'!$A$6:$A$257,"&gt;="&amp;$A267,'Aceite Virgen Extra'!$B$6:$B$257,"&lt;="&amp;$B267)</f>
        <v>0.6100000000000001</v>
      </c>
      <c r="EQ267" s="4">
        <f>SUMIFS('Aceite Virgen Extra'!EQ$6:EQ$257,'Aceite Virgen Extra'!$A$6:$A$257,"&gt;="&amp;$A267,'Aceite Virgen Extra'!$B$6:$B$257,"&lt;="&amp;$B267)</f>
        <v>0</v>
      </c>
      <c r="EU267" s="4">
        <f>SUMIFS('Aceite Virgen Extra'!EU$6:EU$257,'Aceite Virgen Extra'!$A$6:$A$257,"&gt;="&amp;$A267,'Aceite Virgen Extra'!$B$6:$B$257,"&lt;="&amp;$B267)</f>
        <v>0.35</v>
      </c>
      <c r="EV267" s="4">
        <f>SUMIFS('Aceite Virgen Extra'!EV$6:EV$257,'Aceite Virgen Extra'!$A$6:$A$257,"&gt;="&amp;$A267,'Aceite Virgen Extra'!$B$6:$B$257,"&lt;="&amp;$B267)</f>
        <v>0.90000000000000013</v>
      </c>
      <c r="EW267" s="4">
        <f>SUMIFS('Aceite Virgen Extra'!EW$6:EW$257,'Aceite Virgen Extra'!$A$6:$A$257,"&gt;="&amp;$A267,'Aceite Virgen Extra'!$B$6:$B$257,"&lt;="&amp;$B267)</f>
        <v>0.17</v>
      </c>
      <c r="EX267" s="4">
        <f>SUMIFS('Aceite Virgen Extra'!EX$6:EX$257,'Aceite Virgen Extra'!$A$6:$A$257,"&gt;="&amp;$A267,'Aceite Virgen Extra'!$B$6:$B$257,"&lt;="&amp;$B267)</f>
        <v>0</v>
      </c>
      <c r="FB267" s="4">
        <f>SUMIFS('Aceite Virgen Extra'!FB$6:FB$257,'Aceite Virgen Extra'!$A$6:$A$257,"&gt;="&amp;$A267,'Aceite Virgen Extra'!$B$6:$B$257,"&lt;="&amp;$B267)</f>
        <v>0.26</v>
      </c>
      <c r="FC267" s="4">
        <f>SUMIFS('Aceite Virgen Extra'!FC$6:FC$257,'Aceite Virgen Extra'!$A$6:$A$257,"&gt;="&amp;$A267,'Aceite Virgen Extra'!$B$6:$B$257,"&lt;="&amp;$B267)</f>
        <v>0.54</v>
      </c>
      <c r="FD267" s="4">
        <f>SUMIFS('Aceite Virgen Extra'!FD$6:FD$257,'Aceite Virgen Extra'!$A$6:$A$257,"&gt;="&amp;$A267,'Aceite Virgen Extra'!$B$6:$B$257,"&lt;="&amp;$B267)</f>
        <v>0.05</v>
      </c>
      <c r="FE267" s="4">
        <f>SUMIFS('Aceite Virgen Extra'!FE$6:FE$257,'Aceite Virgen Extra'!$A$6:$A$257,"&gt;="&amp;$A267,'Aceite Virgen Extra'!$B$6:$B$257,"&lt;="&amp;$B267)</f>
        <v>0.5</v>
      </c>
      <c r="FI267" s="4">
        <f>SUMIFS('Aceite Virgen Extra'!FI$6:FI$257,'Aceite Virgen Extra'!$A$6:$A$257,"&gt;="&amp;$A267,'Aceite Virgen Extra'!$B$6:$B$257,"&lt;="&amp;$B267)</f>
        <v>0.48</v>
      </c>
      <c r="FJ267" s="4">
        <f>SUMIFS('Aceite Virgen Extra'!FJ$6:FJ$257,'Aceite Virgen Extra'!$A$6:$A$257,"&gt;="&amp;$A267,'Aceite Virgen Extra'!$B$6:$B$257,"&lt;="&amp;$B267)</f>
        <v>0.39</v>
      </c>
      <c r="FK267" s="4">
        <f>SUMIFS('Aceite Virgen Extra'!FK$6:FK$257,'Aceite Virgen Extra'!$A$6:$A$257,"&gt;="&amp;$A267,'Aceite Virgen Extra'!$B$6:$B$257,"&lt;="&amp;$B267)</f>
        <v>0.61</v>
      </c>
      <c r="FL267" s="4">
        <f>SUMIFS('Aceite Virgen Extra'!FL$6:FL$257,'Aceite Virgen Extra'!$A$6:$A$257,"&gt;="&amp;$A267,'Aceite Virgen Extra'!$B$6:$B$257,"&lt;="&amp;$B267)</f>
        <v>0</v>
      </c>
      <c r="FP267" s="4">
        <f>SUMIFS('Aceite Virgen Extra'!FP$6:FP$257,'Aceite Virgen Extra'!$A$6:$A$257,"&gt;="&amp;$A267,'Aceite Virgen Extra'!$B$6:$B$257,"&lt;="&amp;$B267)</f>
        <v>0.60000000000000009</v>
      </c>
      <c r="FQ267" s="4">
        <f>SUMIFS('Aceite Virgen Extra'!FQ$6:FQ$257,'Aceite Virgen Extra'!$A$6:$A$257,"&gt;="&amp;$A267,'Aceite Virgen Extra'!$B$6:$B$257,"&lt;="&amp;$B267)</f>
        <v>1.36</v>
      </c>
      <c r="FR267" s="4">
        <f>SUMIFS('Aceite Virgen Extra'!FR$6:FR$257,'Aceite Virgen Extra'!$A$6:$A$257,"&gt;="&amp;$A267,'Aceite Virgen Extra'!$B$6:$B$257,"&lt;="&amp;$B267)</f>
        <v>0.49</v>
      </c>
      <c r="FS267" s="4">
        <f>SUMIFS('Aceite Virgen Extra'!FS$6:FS$257,'Aceite Virgen Extra'!$A$6:$A$257,"&gt;="&amp;$A267,'Aceite Virgen Extra'!$B$6:$B$257,"&lt;="&amp;$B267)</f>
        <v>0</v>
      </c>
      <c r="FW267" s="4">
        <f>SUMIFS('Aceite Virgen Extra'!FW$6:FW$257,'Aceite Virgen Extra'!$A$6:$A$257,"&gt;="&amp;$A267,'Aceite Virgen Extra'!$B$6:$B$257,"&lt;="&amp;$B267)</f>
        <v>0.15000000000000002</v>
      </c>
      <c r="FX267" s="4">
        <f>SUMIFS('Aceite Virgen Extra'!FX$6:FX$257,'Aceite Virgen Extra'!$A$6:$A$257,"&gt;="&amp;$A267,'Aceite Virgen Extra'!$B$6:$B$257,"&lt;="&amp;$B267)</f>
        <v>0.22</v>
      </c>
      <c r="FY267" s="4">
        <f>SUMIFS('Aceite Virgen Extra'!FY$6:FY$257,'Aceite Virgen Extra'!$A$6:$A$257,"&gt;="&amp;$A267,'Aceite Virgen Extra'!$B$6:$B$257,"&lt;="&amp;$B267)</f>
        <v>0.15000000000000002</v>
      </c>
      <c r="FZ267" s="4">
        <f>SUMIFS('Aceite Virgen Extra'!FZ$6:FZ$257,'Aceite Virgen Extra'!$A$6:$A$257,"&gt;="&amp;$A267,'Aceite Virgen Extra'!$B$6:$B$257,"&lt;="&amp;$B267)</f>
        <v>0</v>
      </c>
      <c r="GD267" s="4">
        <f>SUMIFS('Aceite Virgen Extra'!GD$6:GD$257,'Aceite Virgen Extra'!$A$6:$A$257,"&gt;="&amp;$A267,'Aceite Virgen Extra'!$B$6:$B$257,"&lt;="&amp;$B267)</f>
        <v>0.03</v>
      </c>
      <c r="GE267" s="4">
        <f>SUMIFS('Aceite Virgen Extra'!GE$6:GE$257,'Aceite Virgen Extra'!$A$6:$A$257,"&gt;="&amp;$A267,'Aceite Virgen Extra'!$B$6:$B$257,"&lt;="&amp;$B267)</f>
        <v>0.14000000000000001</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0.14000000000000001</v>
      </c>
      <c r="GS267" s="4">
        <f>SUMIFS('Aceite Virgen Extra'!GS$6:GS$257,'Aceite Virgen Extra'!$A$6:$A$257,"&gt;="&amp;$A267,'Aceite Virgen Extra'!$B$6:$B$257,"&lt;="&amp;$B267)</f>
        <v>0.22</v>
      </c>
      <c r="GT267" s="4">
        <f>SUMIFS('Aceite Virgen Extra'!GT$6:GT$257,'Aceite Virgen Extra'!$A$6:$A$257,"&gt;="&amp;$A267,'Aceite Virgen Extra'!$B$6:$B$257,"&lt;="&amp;$B267)</f>
        <v>0.15</v>
      </c>
      <c r="GU267" s="4">
        <f>SUMIFS('Aceite Virgen Extra'!GU$6:GU$257,'Aceite Virgen Extra'!$A$6:$A$257,"&gt;="&amp;$A267,'Aceite Virgen Extra'!$B$6:$B$257,"&lt;="&amp;$B267)</f>
        <v>0</v>
      </c>
      <c r="GY267" s="4">
        <f>SUMIFS('Aceite Virgen Extra'!GY$6:GY$257,'Aceite Virgen Extra'!$A$6:$A$257,"&gt;="&amp;$A267,'Aceite Virgen Extra'!$B$6:$B$257,"&lt;="&amp;$B267)</f>
        <v>0.27</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3.45</v>
      </c>
      <c r="HF267" s="4">
        <f>SUMIFS('Aceite Virgen Extra'!HF$6:HF$257,'Aceite Virgen Extra'!$A$6:$A$257,"&gt;="&amp;$A267,'Aceite Virgen Extra'!$B$6:$B$257,"&lt;="&amp;$B267)</f>
        <v>0.32</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2.33</v>
      </c>
      <c r="HM267" s="4">
        <f>SUMIFS('Aceite Virgen Extra'!HM$6:HM$257,'Aceite Virgen Extra'!$A$6:$A$257,"&gt;="&amp;$A267,'Aceite Virgen Extra'!$B$6:$B$257,"&lt;="&amp;$B267)</f>
        <v>7.0000000000000007E-2</v>
      </c>
      <c r="HN267" s="4">
        <f>SUMIFS('Aceite Virgen Extra'!HN$6:HN$257,'Aceite Virgen Extra'!$A$6:$A$257,"&gt;="&amp;$A267,'Aceite Virgen Extra'!$B$6:$B$257,"&lt;="&amp;$B267)</f>
        <v>0</v>
      </c>
      <c r="HO267" s="4">
        <f>SUMIFS('Aceite Virgen Extra'!HO$6:HO$257,'Aceite Virgen Extra'!$A$6:$A$257,"&gt;="&amp;$A267,'Aceite Virgen Extra'!$B$6:$B$257,"&lt;="&amp;$B267)</f>
        <v>0.15</v>
      </c>
      <c r="HP267" s="4">
        <f>SUMIFS('Aceite Virgen Extra'!HP$6:HP$257,'Aceite Virgen Extra'!$A$6:$A$257,"&gt;="&amp;$A267,'Aceite Virgen Extra'!$B$6:$B$257,"&lt;="&amp;$B267)</f>
        <v>0</v>
      </c>
      <c r="HT267" s="4">
        <f>SUMIFS('Aceite Virgen Extra'!HT$6:HT$257,'Aceite Virgen Extra'!$A$6:$A$257,"&gt;="&amp;$A267,'Aceite Virgen Extra'!$B$6:$B$257,"&lt;="&amp;$B267)</f>
        <v>0.05</v>
      </c>
      <c r="HU267" s="4">
        <f>SUMIFS('Aceite Virgen Extra'!HU$6:HU$257,'Aceite Virgen Extra'!$A$6:$A$257,"&gt;="&amp;$A267,'Aceite Virgen Extra'!$B$6:$B$257,"&lt;="&amp;$B267)</f>
        <v>0.08</v>
      </c>
      <c r="HV267" s="4">
        <f>SUMIFS('Aceite Virgen Extra'!HV$6:HV$257,'Aceite Virgen Extra'!$A$6:$A$257,"&gt;="&amp;$A267,'Aceite Virgen Extra'!$B$6:$B$257,"&lt;="&amp;$B267)</f>
        <v>0.06</v>
      </c>
      <c r="HW267" s="4">
        <f>SUMIFS('Aceite Virgen Extra'!HW$6:HW$257,'Aceite Virgen Extra'!$A$6:$A$257,"&gt;="&amp;$A267,'Aceite Virgen Extra'!$B$6:$B$257,"&lt;="&amp;$B267)</f>
        <v>0</v>
      </c>
      <c r="HZ267"/>
      <c r="IA267" s="4">
        <f>SUMIFS('Aceite Virgen Extra'!IA$6:IA$257,'Aceite Virgen Extra'!$A$6:$A$257,"&gt;="&amp;$A267,'Aceite Virgen Extra'!$B$6:$B$257,"&lt;="&amp;$B267)</f>
        <v>0.19</v>
      </c>
      <c r="IB267" s="4">
        <f>SUMIFS('Aceite Virgen Extra'!IB$6:IB$257,'Aceite Virgen Extra'!$A$6:$A$257,"&gt;="&amp;$A267,'Aceite Virgen Extra'!$B$6:$B$257,"&lt;="&amp;$B267)</f>
        <v>0.48</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0.03</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0.3</v>
      </c>
      <c r="IO267" s="4">
        <f>SUMIFS('Aceite Virgen Extra'!IO$6:IO$257,'Aceite Virgen Extra'!$A$6:$A$257,"&gt;="&amp;$A267,'Aceite Virgen Extra'!$B$6:$B$257,"&lt;="&amp;$B267)</f>
        <v>0.04</v>
      </c>
      <c r="IP267" s="4">
        <f>SUMIFS('Aceite Virgen Extra'!IP$6:IP$257,'Aceite Virgen Extra'!$A$6:$A$257,"&gt;="&amp;$A267,'Aceite Virgen Extra'!$B$6:$B$257,"&lt;="&amp;$B267)</f>
        <v>0</v>
      </c>
      <c r="IQ267" s="4">
        <f>SUMIFS('Aceite Virgen Extra'!IQ$6:IQ$257,'Aceite Virgen Extra'!$A$6:$A$257,"&gt;="&amp;$A267,'Aceite Virgen Extra'!$B$6:$B$257,"&lt;="&amp;$B267)</f>
        <v>0.08</v>
      </c>
      <c r="IR267" s="4">
        <f>SUMIFS('Aceite Virgen Extra'!IR$6:IR$257,'Aceite Virgen Extra'!$A$6:$A$257,"&gt;="&amp;$A267,'Aceite Virgen Extra'!$B$6:$B$257,"&lt;="&amp;$B267)</f>
        <v>0</v>
      </c>
      <c r="IV267" s="4">
        <f>SUMIFS('Aceite Virgen Extra'!IV$6:IV$257,'Aceite Virgen Extra'!$A$6:$A$257,"&gt;="&amp;$A267,'Aceite Virgen Extra'!$B$6:$B$257,"&lt;="&amp;$B267)</f>
        <v>0.32999999999999996</v>
      </c>
      <c r="IW267" s="4">
        <f>SUMIFS('Aceite Virgen Extra'!IW$6:IW$257,'Aceite Virgen Extra'!$A$6:$A$257,"&gt;="&amp;$A267,'Aceite Virgen Extra'!$B$6:$B$257,"&lt;="&amp;$B267)</f>
        <v>0.35</v>
      </c>
      <c r="IX267" s="4">
        <f>SUMIFS('Aceite Virgen Extra'!IX$6:IX$257,'Aceite Virgen Extra'!$A$6:$A$257,"&gt;="&amp;$A267,'Aceite Virgen Extra'!$B$6:$B$257,"&lt;="&amp;$B267)</f>
        <v>0.27</v>
      </c>
      <c r="IY267" s="4">
        <f>SUMIFS('Aceite Virgen Extra'!IY$6:IY$257,'Aceite Virgen Extra'!$A$6:$A$257,"&gt;="&amp;$A267,'Aceite Virgen Extra'!$B$6:$B$257,"&lt;="&amp;$B267)</f>
        <v>1</v>
      </c>
      <c r="JB267"/>
      <c r="JC267" s="4">
        <f>SUMIFS('Aceite Virgen Extra'!JC$6:JC$257,'Aceite Virgen Extra'!$A$6:$A$257,"&gt;="&amp;$A267,'Aceite Virgen Extra'!$B$6:$B$257,"&lt;="&amp;$B267)</f>
        <v>1.2200000000000002</v>
      </c>
      <c r="JD267" s="4">
        <f>SUMIFS('Aceite Virgen Extra'!JD$6:JD$257,'Aceite Virgen Extra'!$A$6:$A$257,"&gt;="&amp;$A267,'Aceite Virgen Extra'!$B$6:$B$257,"&lt;="&amp;$B267)</f>
        <v>1.85</v>
      </c>
      <c r="JE267" s="4">
        <f>SUMIFS('Aceite Virgen Extra'!JE$6:JE$257,'Aceite Virgen Extra'!$A$6:$A$257,"&gt;="&amp;$A267,'Aceite Virgen Extra'!$B$6:$B$257,"&lt;="&amp;$B267)</f>
        <v>0</v>
      </c>
      <c r="JF267" s="4">
        <f>SUMIFS('Aceite Virgen Extra'!JF$6:JF$257,'Aceite Virgen Extra'!$A$6:$A$257,"&gt;="&amp;$A267,'Aceite Virgen Extra'!$B$6:$B$257,"&lt;="&amp;$B267)</f>
        <v>5.52</v>
      </c>
      <c r="JJ267" s="4">
        <f>SUMIFS('Aceite Virgen Extra'!JJ$6:JJ$257,'Aceite Virgen Extra'!$A$6:$A$257,"&gt;="&amp;$A267,'Aceite Virgen Extra'!$B$6:$B$257,"&lt;="&amp;$B267)</f>
        <v>0.16</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0.28999999999999998</v>
      </c>
      <c r="JR267" s="4">
        <f>SUMIFS('Aceite Virgen Extra'!JR$6:JR$257,'Aceite Virgen Extra'!$A$6:$A$257,"&gt;="&amp;$A267,'Aceite Virgen Extra'!$B$6:$B$257,"&lt;="&amp;$B267)</f>
        <v>0.14000000000000001</v>
      </c>
      <c r="JS267" s="4">
        <f>SUMIFS('Aceite Virgen Extra'!JS$6:JS$257,'Aceite Virgen Extra'!$A$6:$A$257,"&gt;="&amp;$A267,'Aceite Virgen Extra'!$B$6:$B$257,"&lt;="&amp;$B267)</f>
        <v>0.4</v>
      </c>
      <c r="JT267" s="4">
        <f>SUMIFS('Aceite Virgen Extra'!JT$6:JT$257,'Aceite Virgen Extra'!$A$6:$A$257,"&gt;="&amp;$A267,'Aceite Virgen Extra'!$B$6:$B$257,"&lt;="&amp;$B267)</f>
        <v>0</v>
      </c>
      <c r="JX267" s="4">
        <f>SUMIFS('Aceite Virgen Extra'!JX$6:JX$257,'Aceite Virgen Extra'!$A$6:$A$257,"&gt;="&amp;$A267,'Aceite Virgen Extra'!$B$6:$B$257,"&lt;="&amp;$B267)</f>
        <v>0.42000000000000004</v>
      </c>
      <c r="JY267" s="4">
        <f>SUMIFS('Aceite Virgen Extra'!JY$6:JY$257,'Aceite Virgen Extra'!$A$6:$A$257,"&gt;="&amp;$A267,'Aceite Virgen Extra'!$B$6:$B$257,"&lt;="&amp;$B267)</f>
        <v>1.1599999999999999</v>
      </c>
      <c r="JZ267" s="4">
        <f>SUMIFS('Aceite Virgen Extra'!JZ$6:JZ$257,'Aceite Virgen Extra'!$A$6:$A$257,"&gt;="&amp;$A267,'Aceite Virgen Extra'!$B$6:$B$257,"&lt;="&amp;$B267)</f>
        <v>0</v>
      </c>
      <c r="KA267" s="4">
        <f>SUMIFS('Aceite Virgen Extra'!KA$6:KA$257,'Aceite Virgen Extra'!$A$6:$A$257,"&gt;="&amp;$A267,'Aceite Virgen Extra'!$B$6:$B$257,"&lt;="&amp;$B267)</f>
        <v>0.71</v>
      </c>
      <c r="KE267" s="4">
        <f>SUMIFS('Aceite Virgen Extra'!KE$6:KE$257,'Aceite Virgen Extra'!$A$6:$A$257,"&gt;="&amp;$A267,'Aceite Virgen Extra'!$B$6:$B$257,"&lt;="&amp;$B267)</f>
        <v>0.16000000000000003</v>
      </c>
      <c r="KF267" s="4">
        <f>SUMIFS('Aceite Virgen Extra'!KF$6:KF$257,'Aceite Virgen Extra'!$A$6:$A$257,"&gt;="&amp;$A267,'Aceite Virgen Extra'!$B$6:$B$257,"&lt;="&amp;$B267)</f>
        <v>0.13</v>
      </c>
      <c r="KG267" s="4">
        <f>SUMIFS('Aceite Virgen Extra'!KG$6:KG$257,'Aceite Virgen Extra'!$A$6:$A$257,"&gt;="&amp;$A267,'Aceite Virgen Extra'!$B$6:$B$257,"&lt;="&amp;$B267)</f>
        <v>0</v>
      </c>
      <c r="KH267" s="4">
        <f>SUMIFS('Aceite Virgen Extra'!KH$6:KH$257,'Aceite Virgen Extra'!$A$6:$A$257,"&gt;="&amp;$A267,'Aceite Virgen Extra'!$B$6:$B$257,"&lt;="&amp;$B267)</f>
        <v>0.43</v>
      </c>
      <c r="KL267" s="4">
        <f>SUMIFS('Aceite Virgen Extra'!KL$6:KL$257,'Aceite Virgen Extra'!$A$6:$A$257,"&gt;="&amp;$A267,'Aceite Virgen Extra'!$B$6:$B$257,"&lt;="&amp;$B267)</f>
        <v>0.1</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0.4</v>
      </c>
      <c r="KS267" s="4">
        <f>SUMIFS('Aceite Virgen Extra'!KS$6:KS$257,'Aceite Virgen Extra'!$A$6:$A$257,"&gt;="&amp;$A267,'Aceite Virgen Extra'!$B$6:$B$257,"&lt;="&amp;$B267)</f>
        <v>0.37</v>
      </c>
      <c r="KT267" s="4">
        <f>SUMIFS('Aceite Virgen Extra'!KT$6:KT$257,'Aceite Virgen Extra'!$A$6:$A$257,"&gt;="&amp;$A267,'Aceite Virgen Extra'!$B$6:$B$257,"&lt;="&amp;$B267)</f>
        <v>0.37</v>
      </c>
      <c r="KU267" s="4">
        <f>SUMIFS('Aceite Virgen Extra'!KU$6:KU$257,'Aceite Virgen Extra'!$A$6:$A$257,"&gt;="&amp;$A267,'Aceite Virgen Extra'!$B$6:$B$257,"&lt;="&amp;$B267)</f>
        <v>0.22999999999999998</v>
      </c>
      <c r="KV267" s="4">
        <f>SUMIFS('Aceite Virgen Extra'!KV$6:KV$257,'Aceite Virgen Extra'!$A$6:$A$257,"&gt;="&amp;$A267,'Aceite Virgen Extra'!$B$6:$B$257,"&lt;="&amp;$B267)</f>
        <v>1.03</v>
      </c>
      <c r="KZ267" s="4">
        <f>SUMIFS('Aceite Virgen Extra'!KZ$6:KZ$257,'Aceite Virgen Extra'!$A$6:$A$257,"&gt;="&amp;$A267,'Aceite Virgen Extra'!$B$6:$B$257,"&lt;="&amp;$B267)</f>
        <v>1.04</v>
      </c>
      <c r="LA267" s="4">
        <f>SUMIFS('Aceite Virgen Extra'!LA$6:LA$257,'Aceite Virgen Extra'!$A$6:$A$257,"&gt;="&amp;$A267,'Aceite Virgen Extra'!$B$6:$B$257,"&lt;="&amp;$B267)</f>
        <v>0.41</v>
      </c>
      <c r="LB267" s="4">
        <f>SUMIFS('Aceite Virgen Extra'!LB$6:LB$257,'Aceite Virgen Extra'!$A$6:$A$257,"&gt;="&amp;$A267,'Aceite Virgen Extra'!$B$6:$B$257,"&lt;="&amp;$B267)</f>
        <v>0</v>
      </c>
      <c r="LC267" s="4">
        <f>SUMIFS('Aceite Virgen Extra'!LC$6:LC$257,'Aceite Virgen Extra'!$A$6:$A$257,"&gt;="&amp;$A267,'Aceite Virgen Extra'!$B$6:$B$257,"&lt;="&amp;$B267)</f>
        <v>6.67</v>
      </c>
      <c r="LG267" s="4">
        <f>SUMIFS('Aceite Virgen Extra'!LG$6:LG$257,'Aceite Virgen Extra'!$A$6:$A$257,"&gt;="&amp;$A267,'Aceite Virgen Extra'!$B$6:$B$257,"&lt;="&amp;$B267)</f>
        <v>0.19</v>
      </c>
      <c r="LH267" s="4">
        <f>SUMIFS('Aceite Virgen Extra'!LH$6:LH$257,'Aceite Virgen Extra'!$A$6:$A$257,"&gt;="&amp;$A267,'Aceite Virgen Extra'!$B$6:$B$257,"&lt;="&amp;$B267)</f>
        <v>0.21</v>
      </c>
      <c r="LI267" s="4">
        <f>SUMIFS('Aceite Virgen Extra'!LI$6:LI$257,'Aceite Virgen Extra'!$A$6:$A$257,"&gt;="&amp;$A267,'Aceite Virgen Extra'!$B$6:$B$257,"&lt;="&amp;$B267)</f>
        <v>0</v>
      </c>
      <c r="LJ267" s="4">
        <f>SUMIFS('Aceite Virgen Extra'!LJ$6:LJ$257,'Aceite Virgen Extra'!$A$6:$A$257,"&gt;="&amp;$A267,'Aceite Virgen Extra'!$B$6:$B$257,"&lt;="&amp;$B267)</f>
        <v>0.99</v>
      </c>
      <c r="LN267" s="4">
        <f>SUMIFS('Aceite Virgen Extra'!LN$6:LN$257,'Aceite Virgen Extra'!$A$6:$A$257,"&gt;="&amp;$A267,'Aceite Virgen Extra'!$B$6:$B$257,"&lt;="&amp;$B267)</f>
        <v>0.19</v>
      </c>
      <c r="LO267" s="4">
        <f>SUMIFS('Aceite Virgen Extra'!LO$6:LO$257,'Aceite Virgen Extra'!$A$6:$A$257,"&gt;="&amp;$A267,'Aceite Virgen Extra'!$B$6:$B$257,"&lt;="&amp;$B267)</f>
        <v>0.54</v>
      </c>
      <c r="LP267" s="4">
        <f>SUMIFS('Aceite Virgen Extra'!LP$6:LP$257,'Aceite Virgen Extra'!$A$6:$A$257,"&gt;="&amp;$A267,'Aceite Virgen Extra'!$B$6:$B$257,"&lt;="&amp;$B267)</f>
        <v>0</v>
      </c>
      <c r="LQ267" s="4">
        <f>SUMIFS('Aceite Virgen Extra'!LQ$6:LQ$257,'Aceite Virgen Extra'!$A$6:$A$257,"&gt;="&amp;$A267,'Aceite Virgen Extra'!$B$6:$B$257,"&lt;="&amp;$B267)</f>
        <v>0.44</v>
      </c>
      <c r="LU267" s="4">
        <f>SUMIFS('Aceite Virgen Extra'!LU$6:LU$257,'Aceite Virgen Extra'!$A$6:$A$257,"&gt;="&amp;$A267,'Aceite Virgen Extra'!$B$6:$B$257,"&lt;="&amp;$B267)</f>
        <v>0.51</v>
      </c>
      <c r="LV267" s="4">
        <f>SUMIFS('Aceite Virgen Extra'!LV$6:LV$257,'Aceite Virgen Extra'!$A$6:$A$257,"&gt;="&amp;$A267,'Aceite Virgen Extra'!$B$6:$B$257,"&lt;="&amp;$B267)</f>
        <v>0.83</v>
      </c>
      <c r="LW267" s="4">
        <f>SUMIFS('Aceite Virgen Extra'!LW$6:LW$257,'Aceite Virgen Extra'!$A$6:$A$257,"&gt;="&amp;$A267,'Aceite Virgen Extra'!$B$6:$B$257,"&lt;="&amp;$B267)</f>
        <v>0</v>
      </c>
      <c r="LX267" s="4">
        <f>SUMIFS('Aceite Virgen Extra'!LX$6:LX$257,'Aceite Virgen Extra'!$A$6:$A$257,"&gt;="&amp;$A267,'Aceite Virgen Extra'!$B$6:$B$257,"&lt;="&amp;$B267)</f>
        <v>1.89</v>
      </c>
      <c r="MB267" s="4">
        <f>SUMIFS('Aceite Virgen Extra'!MB$6:MB$257,'Aceite Virgen Extra'!$A$6:$A$257,"&gt;="&amp;$A267,'Aceite Virgen Extra'!$B$6:$B$257,"&lt;="&amp;$B267)</f>
        <v>0.6100000000000001</v>
      </c>
      <c r="MC267" s="4">
        <f>SUMIFS('Aceite Virgen Extra'!MC$6:MC$257,'Aceite Virgen Extra'!$A$6:$A$257,"&gt;="&amp;$A267,'Aceite Virgen Extra'!$B$6:$B$257,"&lt;="&amp;$B267)</f>
        <v>0.57999999999999996</v>
      </c>
      <c r="MD267" s="4">
        <f>SUMIFS('Aceite Virgen Extra'!MD$6:MD$257,'Aceite Virgen Extra'!$A$6:$A$257,"&gt;="&amp;$A267,'Aceite Virgen Extra'!$B$6:$B$257,"&lt;="&amp;$B267)</f>
        <v>0.36</v>
      </c>
      <c r="ME267" s="4">
        <f>SUMIFS('Aceite Virgen Extra'!ME$6:ME$257,'Aceite Virgen Extra'!$A$6:$A$257,"&gt;="&amp;$A267,'Aceite Virgen Extra'!$B$6:$B$257,"&lt;="&amp;$B267)</f>
        <v>1.98</v>
      </c>
      <c r="MI267" s="4">
        <f>SUMIFS('Aceite Virgen Extra'!MI$6:MI$257,'Aceite Virgen Extra'!$A$6:$A$257,"&gt;="&amp;$A267,'Aceite Virgen Extra'!$B$6:$B$257,"&lt;="&amp;$B267)</f>
        <v>1.1100000000000001</v>
      </c>
      <c r="MJ267" s="4">
        <f>SUMIFS('Aceite Virgen Extra'!MJ$6:MJ$257,'Aceite Virgen Extra'!$A$6:$A$257,"&gt;="&amp;$A267,'Aceite Virgen Extra'!$B$6:$B$257,"&lt;="&amp;$B267)</f>
        <v>1.31</v>
      </c>
      <c r="MK267" s="4">
        <f>SUMIFS('Aceite Virgen Extra'!MK$6:MK$257,'Aceite Virgen Extra'!$A$6:$A$257,"&gt;="&amp;$A267,'Aceite Virgen Extra'!$B$6:$B$257,"&lt;="&amp;$B267)</f>
        <v>0.31000000000000005</v>
      </c>
      <c r="ML267" s="4">
        <f>SUMIFS('Aceite Virgen Extra'!ML$6:ML$257,'Aceite Virgen Extra'!$A$6:$A$257,"&gt;="&amp;$A267,'Aceite Virgen Extra'!$B$6:$B$257,"&lt;="&amp;$B267)</f>
        <v>3.9</v>
      </c>
      <c r="MP267" s="4">
        <f>SUMIFS('Aceite Virgen Extra'!MP$6:MP$257,'Aceite Virgen Extra'!$A$6:$A$257,"&gt;="&amp;$A267,'Aceite Virgen Extra'!$B$6:$B$257,"&lt;="&amp;$B267)</f>
        <v>0.31</v>
      </c>
      <c r="MQ267" s="4">
        <f>SUMIFS('Aceite Virgen Extra'!MQ$6:MQ$257,'Aceite Virgen Extra'!$A$6:$A$257,"&gt;="&amp;$A267,'Aceite Virgen Extra'!$B$6:$B$257,"&lt;="&amp;$B267)</f>
        <v>0.22</v>
      </c>
      <c r="MR267" s="4">
        <f>SUMIFS('Aceite Virgen Extra'!MR$6:MR$257,'Aceite Virgen Extra'!$A$6:$A$257,"&gt;="&amp;$A267,'Aceite Virgen Extra'!$B$6:$B$257,"&lt;="&amp;$B267)</f>
        <v>0.34</v>
      </c>
      <c r="MS267" s="4">
        <f>SUMIFS('Aceite Virgen Extra'!MS$6:MS$257,'Aceite Virgen Extra'!$A$6:$A$257,"&gt;="&amp;$A267,'Aceite Virgen Extra'!$B$6:$B$257,"&lt;="&amp;$B267)</f>
        <v>0</v>
      </c>
      <c r="MW267" s="4">
        <f>SUMIFS('Aceite Virgen Extra'!MW$6:MW$257,'Aceite Virgen Extra'!$A$6:$A$257,"&gt;="&amp;$A267,'Aceite Virgen Extra'!$B$6:$B$257,"&lt;="&amp;$B267)</f>
        <v>0.04</v>
      </c>
      <c r="MX267" s="4">
        <f>SUMIFS('Aceite Virgen Extra'!MX$6:MX$257,'Aceite Virgen Extra'!$A$6:$A$257,"&gt;="&amp;$A267,'Aceite Virgen Extra'!$B$6:$B$257,"&lt;="&amp;$B267)</f>
        <v>0.14000000000000001</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0.27</v>
      </c>
      <c r="NE267" s="4">
        <f>SUMIFS('Aceite Virgen Extra'!NE$6:NE$257,'Aceite Virgen Extra'!$A$6:$A$257,"&gt;="&amp;$A267,'Aceite Virgen Extra'!$B$6:$B$257,"&lt;="&amp;$B267)</f>
        <v>0.97</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0.42</v>
      </c>
      <c r="NL267" s="4">
        <f>SUMIFS('Aceite Virgen Extra'!NL$6:NL$257,'Aceite Virgen Extra'!$A$6:$A$257,"&gt;="&amp;$A267,'Aceite Virgen Extra'!$B$6:$B$257,"&lt;="&amp;$B267)</f>
        <v>0.73</v>
      </c>
      <c r="NM267" s="4">
        <f>SUMIFS('Aceite Virgen Extra'!NM$6:NM$257,'Aceite Virgen Extra'!$A$6:$A$257,"&gt;="&amp;$A267,'Aceite Virgen Extra'!$B$6:$B$257,"&lt;="&amp;$B267)</f>
        <v>0.33</v>
      </c>
      <c r="NN267" s="4">
        <f>SUMIFS('Aceite Virgen Extra'!NN$6:NN$257,'Aceite Virgen Extra'!$A$6:$A$257,"&gt;="&amp;$A267,'Aceite Virgen Extra'!$B$6:$B$257,"&lt;="&amp;$B267)</f>
        <v>0.51</v>
      </c>
      <c r="NR267" s="4">
        <f>SUMIFS('Aceite Virgen Extra'!NR$6:NR$257,'Aceite Virgen Extra'!$A$6:$A$257,"&gt;="&amp;$A267,'Aceite Virgen Extra'!$B$6:$B$257,"&lt;="&amp;$B267)</f>
        <v>2.23</v>
      </c>
      <c r="NS267" s="4">
        <f>SUMIFS('Aceite Virgen Extra'!NS$6:NS$257,'Aceite Virgen Extra'!$A$6:$A$257,"&gt;="&amp;$A267,'Aceite Virgen Extra'!$B$6:$B$257,"&lt;="&amp;$B267)</f>
        <v>0.39</v>
      </c>
      <c r="NT267" s="4">
        <f>SUMIFS('Aceite Virgen Extra'!NT$6:NT$257,'Aceite Virgen Extra'!$A$6:$A$257,"&gt;="&amp;$A267,'Aceite Virgen Extra'!$B$6:$B$257,"&lt;="&amp;$B267)</f>
        <v>0.8</v>
      </c>
      <c r="NU267" s="4">
        <f>SUMIFS('Aceite Virgen Extra'!NU$6:NU$257,'Aceite Virgen Extra'!$A$6:$A$257,"&gt;="&amp;$A267,'Aceite Virgen Extra'!$B$6:$B$257,"&lt;="&amp;$B267)</f>
        <v>1.1599999999999999</v>
      </c>
      <c r="NY267" s="4">
        <f>SUMIFS('Aceite Virgen Extra'!NY$6:NY$257,'Aceite Virgen Extra'!$A$6:$A$257,"&gt;="&amp;$A267,'Aceite Virgen Extra'!$B$6:$B$257,"&lt;="&amp;$B267)</f>
        <v>0.52</v>
      </c>
      <c r="NZ267" s="4">
        <f>SUMIFS('Aceite Virgen Extra'!NZ$6:NZ$257,'Aceite Virgen Extra'!$A$6:$A$257,"&gt;="&amp;$A267,'Aceite Virgen Extra'!$B$6:$B$257,"&lt;="&amp;$B267)</f>
        <v>0.22</v>
      </c>
      <c r="OA267" s="4">
        <f>SUMIFS('Aceite Virgen Extra'!OA$6:OA$257,'Aceite Virgen Extra'!$A$6:$A$257,"&gt;="&amp;$A267,'Aceite Virgen Extra'!$B$6:$B$257,"&lt;="&amp;$B267)</f>
        <v>0.2</v>
      </c>
      <c r="OB267" s="4">
        <f>SUMIFS('Aceite Virgen Extra'!OB$6:OB$257,'Aceite Virgen Extra'!$A$6:$A$257,"&gt;="&amp;$A267,'Aceite Virgen Extra'!$B$6:$B$257,"&lt;="&amp;$B267)</f>
        <v>3.54</v>
      </c>
      <c r="OF267" s="4">
        <f>SUMIFS('Aceite Virgen Extra'!OF$6:OF$257,'Aceite Virgen Extra'!$A$6:$A$257,"&gt;="&amp;$A267,'Aceite Virgen Extra'!$B$6:$B$257,"&lt;="&amp;$B267)</f>
        <v>1.1299999999999999</v>
      </c>
      <c r="OG267" s="4">
        <f>SUMIFS('Aceite Virgen Extra'!OG$6:OG$257,'Aceite Virgen Extra'!$A$6:$A$257,"&gt;="&amp;$A267,'Aceite Virgen Extra'!$B$6:$B$257,"&lt;="&amp;$B267)</f>
        <v>0.95</v>
      </c>
      <c r="OH267" s="4">
        <f>SUMIFS('Aceite Virgen Extra'!OH$6:OH$257,'Aceite Virgen Extra'!$A$6:$A$257,"&gt;="&amp;$A267,'Aceite Virgen Extra'!$B$6:$B$257,"&lt;="&amp;$B267)</f>
        <v>0.72</v>
      </c>
      <c r="OI267" s="4">
        <f>SUMIFS('Aceite Virgen Extra'!OI$6:OI$257,'Aceite Virgen Extra'!$A$6:$A$257,"&gt;="&amp;$A267,'Aceite Virgen Extra'!$B$6:$B$257,"&lt;="&amp;$B267)</f>
        <v>2.72</v>
      </c>
      <c r="OM267" s="4">
        <f>SUMIFS('Aceite Virgen Extra'!OM$6:OM$257,'Aceite Virgen Extra'!$A$6:$A$257,"&gt;="&amp;$A267,'Aceite Virgen Extra'!$B$6:$B$257,"&lt;="&amp;$B267)</f>
        <v>0.38</v>
      </c>
      <c r="ON267" s="4">
        <f>SUMIFS('Aceite Virgen Extra'!ON$6:ON$257,'Aceite Virgen Extra'!$A$6:$A$257,"&gt;="&amp;$A267,'Aceite Virgen Extra'!$B$6:$B$257,"&lt;="&amp;$B267)</f>
        <v>0.14000000000000001</v>
      </c>
      <c r="OO267" s="4">
        <f>SUMIFS('Aceite Virgen Extra'!OO$6:OO$257,'Aceite Virgen Extra'!$A$6:$A$257,"&gt;="&amp;$A267,'Aceite Virgen Extra'!$B$6:$B$257,"&lt;="&amp;$B267)</f>
        <v>7.0000000000000007E-2</v>
      </c>
      <c r="OP267" s="4">
        <f>SUMIFS('Aceite Virgen Extra'!OP$6:OP$257,'Aceite Virgen Extra'!$A$6:$A$257,"&gt;="&amp;$A267,'Aceite Virgen Extra'!$B$6:$B$257,"&lt;="&amp;$B267)</f>
        <v>0.5</v>
      </c>
      <c r="OT267" s="4">
        <f>SUMIFS('Aceite Virgen Extra'!OT$6:OT$257,'Aceite Virgen Extra'!$A$6:$A$257,"&gt;="&amp;$A267,'Aceite Virgen Extra'!$B$6:$B$257,"&lt;="&amp;$B267)</f>
        <v>0.86999999999999988</v>
      </c>
      <c r="OU267" s="4">
        <f>SUMIFS('Aceite Virgen Extra'!OU$6:OU$257,'Aceite Virgen Extra'!$A$6:$A$257,"&gt;="&amp;$A267,'Aceite Virgen Extra'!$B$6:$B$257,"&lt;="&amp;$B267)</f>
        <v>1.5799999999999998</v>
      </c>
      <c r="OV267" s="4">
        <f>SUMIFS('Aceite Virgen Extra'!OV$6:OV$257,'Aceite Virgen Extra'!$A$6:$A$257,"&gt;="&amp;$A267,'Aceite Virgen Extra'!$B$6:$B$257,"&lt;="&amp;$B267)</f>
        <v>0.60000000000000009</v>
      </c>
      <c r="OW267" s="4">
        <f>SUMIFS('Aceite Virgen Extra'!OW$6:OW$257,'Aceite Virgen Extra'!$A$6:$A$257,"&gt;="&amp;$A267,'Aceite Virgen Extra'!$B$6:$B$257,"&lt;="&amp;$B267)</f>
        <v>0.56999999999999995</v>
      </c>
      <c r="PA267" s="4">
        <f>SUMIFS('Aceite Virgen Extra'!PA$6:PA$257,'Aceite Virgen Extra'!$A$6:$A$257,"&gt;="&amp;$A267,'Aceite Virgen Extra'!$B$6:$B$257,"&lt;="&amp;$B267)</f>
        <v>6.76</v>
      </c>
      <c r="PB267" s="4">
        <f>SUMIFS('Aceite Virgen Extra'!PB$6:PB$257,'Aceite Virgen Extra'!$A$6:$A$257,"&gt;="&amp;$A267,'Aceite Virgen Extra'!$B$6:$B$257,"&lt;="&amp;$B267)</f>
        <v>20.34</v>
      </c>
      <c r="PC267" s="4">
        <f>SUMIFS('Aceite Virgen Extra'!PC$6:PC$257,'Aceite Virgen Extra'!$A$6:$A$257,"&gt;="&amp;$A267,'Aceite Virgen Extra'!$B$6:$B$257,"&lt;="&amp;$B267)</f>
        <v>2.25</v>
      </c>
      <c r="PD267" s="4">
        <f>SUMIFS('Aceite Virgen Extra'!PD$6:PD$257,'Aceite Virgen Extra'!$A$6:$A$257,"&gt;="&amp;$A267,'Aceite Virgen Extra'!$B$6:$B$257,"&lt;="&amp;$B267)</f>
        <v>0</v>
      </c>
      <c r="PH267" s="4">
        <f>SUMIFS('Aceite Virgen Extra'!PH$6:PH$257,'Aceite Virgen Extra'!$A$6:$A$257,"&gt;="&amp;$A267,'Aceite Virgen Extra'!$B$6:$B$257,"&lt;="&amp;$B267)</f>
        <v>7.0200000000000005</v>
      </c>
      <c r="PI267" s="4">
        <f>SUMIFS('Aceite Virgen Extra'!PI$6:PI$257,'Aceite Virgen Extra'!$A$6:$A$257,"&gt;="&amp;$A267,'Aceite Virgen Extra'!$B$6:$B$257,"&lt;="&amp;$B267)</f>
        <v>17.96</v>
      </c>
      <c r="PJ267" s="4">
        <f>SUMIFS('Aceite Virgen Extra'!PJ$6:PJ$257,'Aceite Virgen Extra'!$A$6:$A$257,"&gt;="&amp;$A267,'Aceite Virgen Extra'!$B$6:$B$257,"&lt;="&amp;$B267)</f>
        <v>2.2999999999999998</v>
      </c>
      <c r="PK267" s="4">
        <f>SUMIFS('Aceite Virgen Extra'!PK$6:PK$257,'Aceite Virgen Extra'!$A$6:$A$257,"&gt;="&amp;$A267,'Aceite Virgen Extra'!$B$6:$B$257,"&lt;="&amp;$B267)</f>
        <v>2.6799999999999997</v>
      </c>
      <c r="PO267" s="4">
        <f>SUMIFS('Aceite Virgen Extra'!PO$6:PO$257,'Aceite Virgen Extra'!$A$6:$A$257,"&gt;="&amp;$A267,'Aceite Virgen Extra'!$B$6:$B$257,"&lt;="&amp;$B267)</f>
        <v>4.53</v>
      </c>
      <c r="PP267" s="4">
        <f>SUMIFS('Aceite Virgen Extra'!PP$6:PP$257,'Aceite Virgen Extra'!$A$6:$A$257,"&gt;="&amp;$A267,'Aceite Virgen Extra'!$B$6:$B$257,"&lt;="&amp;$B267)</f>
        <v>11.16</v>
      </c>
      <c r="PQ267" s="4">
        <f>SUMIFS('Aceite Virgen Extra'!PQ$6:PQ$257,'Aceite Virgen Extra'!$A$6:$A$257,"&gt;="&amp;$A267,'Aceite Virgen Extra'!$B$6:$B$257,"&lt;="&amp;$B267)</f>
        <v>1.65</v>
      </c>
      <c r="PR267" s="4">
        <f>SUMIFS('Aceite Virgen Extra'!PR$6:PR$257,'Aceite Virgen Extra'!$A$6:$A$257,"&gt;="&amp;$A267,'Aceite Virgen Extra'!$B$6:$B$257,"&lt;="&amp;$B267)</f>
        <v>4.4800000000000004</v>
      </c>
      <c r="PV267" s="4">
        <f>SUMIFS('Aceite Virgen Extra'!PV$6:PV$257,'Aceite Virgen Extra'!$A$6:$A$257,"&gt;="&amp;$A267,'Aceite Virgen Extra'!$B$6:$B$257,"&lt;="&amp;$B267)</f>
        <v>4.2200000000000006</v>
      </c>
      <c r="PW267" s="4">
        <f>SUMIFS('Aceite Virgen Extra'!PW$6:PW$257,'Aceite Virgen Extra'!$A$6:$A$257,"&gt;="&amp;$A267,'Aceite Virgen Extra'!$B$6:$B$257,"&lt;="&amp;$B267)</f>
        <v>9.4499999999999993</v>
      </c>
      <c r="PX267" s="4">
        <f>SUMIFS('Aceite Virgen Extra'!PX$6:PX$257,'Aceite Virgen Extra'!$A$6:$A$257,"&gt;="&amp;$A267,'Aceite Virgen Extra'!$B$6:$B$257,"&lt;="&amp;$B267)</f>
        <v>1.4</v>
      </c>
      <c r="PY267" s="4">
        <f>SUMIFS('Aceite Virgen Extra'!PY$6:PY$257,'Aceite Virgen Extra'!$A$6:$A$257,"&gt;="&amp;$A267,'Aceite Virgen Extra'!$B$6:$B$257,"&lt;="&amp;$B267)</f>
        <v>4.67</v>
      </c>
      <c r="QC267" s="4">
        <f>SUMIFS('Aceite Virgen Extra'!QC$6:QC$257,'Aceite Virgen Extra'!$A$6:$A$257,"&gt;="&amp;$A267,'Aceite Virgen Extra'!$B$6:$B$257,"&lt;="&amp;$B267)</f>
        <v>4.5999999999999996</v>
      </c>
      <c r="QD267" s="4">
        <f>SUMIFS('Aceite Virgen Extra'!QD$6:QD$257,'Aceite Virgen Extra'!$A$6:$A$257,"&gt;="&amp;$A267,'Aceite Virgen Extra'!$B$6:$B$257,"&lt;="&amp;$B267)</f>
        <v>13.23</v>
      </c>
      <c r="QE267" s="4">
        <f>SUMIFS('Aceite Virgen Extra'!QE$6:QE$257,'Aceite Virgen Extra'!$A$6:$A$257,"&gt;="&amp;$A267,'Aceite Virgen Extra'!$B$6:$B$257,"&lt;="&amp;$B267)</f>
        <v>1.46</v>
      </c>
      <c r="QF267" s="4">
        <f>SUMIFS('Aceite Virgen Extra'!QF$6:QF$257,'Aceite Virgen Extra'!$A$6:$A$257,"&gt;="&amp;$A267,'Aceite Virgen Extra'!$B$6:$B$257,"&lt;="&amp;$B267)</f>
        <v>1.8</v>
      </c>
      <c r="QJ267" s="4">
        <f>SUMIFS('Aceite Virgen Extra'!QJ$6:QJ$257,'Aceite Virgen Extra'!$A$6:$A$257,"&gt;="&amp;$A267,'Aceite Virgen Extra'!$B$6:$B$257,"&lt;="&amp;$B267)</f>
        <v>7.68</v>
      </c>
      <c r="QK267" s="4">
        <f>SUMIFS('Aceite Virgen Extra'!QK$6:QK$257,'Aceite Virgen Extra'!$A$6:$A$257,"&gt;="&amp;$A267,'Aceite Virgen Extra'!$B$6:$B$257,"&lt;="&amp;$B267)</f>
        <v>24.18</v>
      </c>
      <c r="QL267" s="4">
        <f>SUMIFS('Aceite Virgen Extra'!QL$6:QL$257,'Aceite Virgen Extra'!$A$6:$A$257,"&gt;="&amp;$A267,'Aceite Virgen Extra'!$B$6:$B$257,"&lt;="&amp;$B267)</f>
        <v>2.4699999999999998</v>
      </c>
      <c r="QM267" s="4">
        <f>SUMIFS('Aceite Virgen Extra'!QM$6:QM$257,'Aceite Virgen Extra'!$A$6:$A$257,"&gt;="&amp;$A267,'Aceite Virgen Extra'!$B$6:$B$257,"&lt;="&amp;$B267)</f>
        <v>1.79</v>
      </c>
      <c r="QQ267" s="4">
        <f>SUMIFS('Aceite Virgen Extra'!QQ$6:QQ$257,'Aceite Virgen Extra'!$A$6:$A$257,"&gt;="&amp;$A267,'Aceite Virgen Extra'!$B$6:$B$257,"&lt;="&amp;$B267)</f>
        <v>13.51</v>
      </c>
      <c r="QR267" s="4">
        <f>SUMIFS('Aceite Virgen Extra'!QR$6:QR$257,'Aceite Virgen Extra'!$A$6:$A$257,"&gt;="&amp;$A267,'Aceite Virgen Extra'!$B$6:$B$257,"&lt;="&amp;$B267)</f>
        <v>27</v>
      </c>
      <c r="QS267" s="4">
        <f>SUMIFS('Aceite Virgen Extra'!QS$6:QS$257,'Aceite Virgen Extra'!$A$6:$A$257,"&gt;="&amp;$A267,'Aceite Virgen Extra'!$B$6:$B$257,"&lt;="&amp;$B267)</f>
        <v>9.08</v>
      </c>
      <c r="QT267" s="4">
        <f>SUMIFS('Aceite Virgen Extra'!QT$6:QT$257,'Aceite Virgen Extra'!$A$6:$A$257,"&gt;="&amp;$A267,'Aceite Virgen Extra'!$B$6:$B$257,"&lt;="&amp;$B267)</f>
        <v>5.33</v>
      </c>
      <c r="QX267" s="4">
        <f>SUMIFS('Aceite Virgen Extra'!QX$6:QX$257,'Aceite Virgen Extra'!$A$6:$A$257,"&gt;="&amp;$A267,'Aceite Virgen Extra'!$B$6:$B$257,"&lt;="&amp;$B267)</f>
        <v>3.7</v>
      </c>
      <c r="QY267" s="4">
        <f>SUMIFS('Aceite Virgen Extra'!QY$6:QY$257,'Aceite Virgen Extra'!$A$6:$A$257,"&gt;="&amp;$A267,'Aceite Virgen Extra'!$B$6:$B$257,"&lt;="&amp;$B267)</f>
        <v>8.0500000000000007</v>
      </c>
      <c r="QZ267" s="4">
        <f>SUMIFS('Aceite Virgen Extra'!QZ$6:QZ$257,'Aceite Virgen Extra'!$A$6:$A$257,"&gt;="&amp;$A267,'Aceite Virgen Extra'!$B$6:$B$257,"&lt;="&amp;$B267)</f>
        <v>1.6</v>
      </c>
      <c r="RA267" s="4">
        <f>SUMIFS('Aceite Virgen Extra'!RA$6:RA$257,'Aceite Virgen Extra'!$A$6:$A$257,"&gt;="&amp;$A267,'Aceite Virgen Extra'!$B$6:$B$257,"&lt;="&amp;$B267)</f>
        <v>8.17</v>
      </c>
      <c r="RE267" s="4">
        <f>SUMIFS('Aceite Virgen Extra'!RE$6:RE$257,'Aceite Virgen Extra'!$A$6:$A$257,"&gt;="&amp;$A267,'Aceite Virgen Extra'!$B$6:$B$257,"&lt;="&amp;$B267)</f>
        <v>3.5600000000000005</v>
      </c>
      <c r="RF267" s="4">
        <f>SUMIFS('Aceite Virgen Extra'!RF$6:RF$257,'Aceite Virgen Extra'!$A$6:$A$257,"&gt;="&amp;$A267,'Aceite Virgen Extra'!$B$6:$B$257,"&lt;="&amp;$B267)</f>
        <v>1.43</v>
      </c>
      <c r="RG267" s="4">
        <f>SUMIFS('Aceite Virgen Extra'!RG$6:RG$257,'Aceite Virgen Extra'!$A$6:$A$257,"&gt;="&amp;$A267,'Aceite Virgen Extra'!$B$6:$B$257,"&lt;="&amp;$B267)</f>
        <v>4.8499999999999996</v>
      </c>
      <c r="RH267" s="4">
        <f>SUMIFS('Aceite Virgen Extra'!RH$6:RH$257,'Aceite Virgen Extra'!$A$6:$A$257,"&gt;="&amp;$A267,'Aceite Virgen Extra'!$B$6:$B$257,"&lt;="&amp;$B267)</f>
        <v>2.8</v>
      </c>
      <c r="RL267" s="4">
        <f>SUMIFS('Aceite Virgen Extra'!RL$6:RL$257,'Aceite Virgen Extra'!$A$6:$A$257,"&gt;="&amp;$A267,'Aceite Virgen Extra'!$B$6:$B$257,"&lt;="&amp;$B267)</f>
        <v>2.67</v>
      </c>
      <c r="RM267" s="4">
        <f>SUMIFS('Aceite Virgen Extra'!RM$6:RM$257,'Aceite Virgen Extra'!$A$6:$A$257,"&gt;="&amp;$A267,'Aceite Virgen Extra'!$B$6:$B$257,"&lt;="&amp;$B267)</f>
        <v>2.0699999999999998</v>
      </c>
      <c r="RN267" s="4">
        <f>SUMIFS('Aceite Virgen Extra'!RN$6:RN$257,'Aceite Virgen Extra'!$A$6:$A$257,"&gt;="&amp;$A267,'Aceite Virgen Extra'!$B$6:$B$257,"&lt;="&amp;$B267)</f>
        <v>3.4099999999999997</v>
      </c>
      <c r="RO267" s="4">
        <f>SUMIFS('Aceite Virgen Extra'!RO$6:RO$257,'Aceite Virgen Extra'!$A$6:$A$257,"&gt;="&amp;$A267,'Aceite Virgen Extra'!$B$6:$B$257,"&lt;="&amp;$B267)</f>
        <v>1.1399999999999999</v>
      </c>
      <c r="RS267" s="69">
        <f>SUMIFS('Aceite Virgen Extra'!RS$6:RS$257,'Aceite Virgen Extra'!$A$6:$A$257,"&gt;="&amp;$A267,'Aceite Virgen Extra'!$B$6:$B$257,"&lt;="&amp;$B267)</f>
        <v>2.5300000000000002</v>
      </c>
      <c r="RT267" s="4">
        <f>SUMIFS('Aceite Virgen Extra'!RT$6:RT$257,'Aceite Virgen Extra'!$A$6:$A$257,"&gt;="&amp;$A267,'Aceite Virgen Extra'!$B$6:$B$257,"&lt;="&amp;$B267)</f>
        <v>1.65</v>
      </c>
      <c r="RU267" s="4">
        <f>SUMIFS('Aceite Virgen Extra'!RU$6:RU$257,'Aceite Virgen Extra'!$A$6:$A$257,"&gt;="&amp;$A267,'Aceite Virgen Extra'!$B$6:$B$257,"&lt;="&amp;$B267)</f>
        <v>3.74</v>
      </c>
      <c r="RV267" s="4">
        <f>SUMIFS('Aceite Virgen Extra'!RV$6:RV$257,'Aceite Virgen Extra'!$A$6:$A$257,"&gt;="&amp;$A267,'Aceite Virgen Extra'!$B$6:$B$257,"&lt;="&amp;$B267)</f>
        <v>0</v>
      </c>
      <c r="RZ267" s="69">
        <f>SUMIFS('Aceite Virgen Extra'!RZ$6:RZ$257,'Aceite Virgen Extra'!$A$6:$A$257,"&gt;="&amp;$A267,'Aceite Virgen Extra'!$B$6:$B$257,"&lt;="&amp;$B267)</f>
        <v>4.59</v>
      </c>
      <c r="SA267" s="4">
        <f>SUMIFS('Aceite Virgen Extra'!SA$6:SA$257,'Aceite Virgen Extra'!$A$6:$A$257,"&gt;="&amp;$A267,'Aceite Virgen Extra'!$B$6:$B$257,"&lt;="&amp;$B267)</f>
        <v>4.08</v>
      </c>
      <c r="SB267" s="4">
        <f>SUMIFS('Aceite Virgen Extra'!SB$6:SB$257,'Aceite Virgen Extra'!$A$6:$A$257,"&gt;="&amp;$A267,'Aceite Virgen Extra'!$B$6:$B$257,"&lt;="&amp;$B267)</f>
        <v>5.9399999999999995</v>
      </c>
      <c r="SC267" s="4">
        <f>SUMIFS('Aceite Virgen Extra'!SC$6:SC$257,'Aceite Virgen Extra'!$A$6:$A$257,"&gt;="&amp;$A267,'Aceite Virgen Extra'!$B$6:$B$257,"&lt;="&amp;$B267)</f>
        <v>0.66</v>
      </c>
      <c r="SG267" s="69">
        <f>SUMIFS('Aceite Virgen Extra'!SG$6:SG$257,'Aceite Virgen Extra'!$A$6:$A$257,"&gt;="&amp;$A267,'Aceite Virgen Extra'!$B$6:$B$257,"&lt;="&amp;$B267)</f>
        <v>3.85</v>
      </c>
      <c r="SH267" s="4">
        <f>SUMIFS('Aceite Virgen Extra'!SH$6:SH$257,'Aceite Virgen Extra'!$A$6:$A$257,"&gt;="&amp;$A267,'Aceite Virgen Extra'!$B$6:$B$257,"&lt;="&amp;$B267)</f>
        <v>3.5900000000000003</v>
      </c>
      <c r="SI267" s="4">
        <f>SUMIFS('Aceite Virgen Extra'!SI$6:SI$257,'Aceite Virgen Extra'!$A$6:$A$257,"&gt;="&amp;$A267,'Aceite Virgen Extra'!$B$6:$B$257,"&lt;="&amp;$B267)</f>
        <v>3.94</v>
      </c>
      <c r="SJ267" s="4">
        <f>SUMIFS('Aceite Virgen Extra'!SJ$6:SJ$257,'Aceite Virgen Extra'!$A$6:$A$257,"&gt;="&amp;$A267,'Aceite Virgen Extra'!$B$6:$B$257,"&lt;="&amp;$B267)</f>
        <v>4.21</v>
      </c>
      <c r="SN267" s="69">
        <f>SUMIFS('Aceite Virgen Extra'!SN$6:SN$257,'Aceite Virgen Extra'!$A$6:$A$257,"&gt;="&amp;$A267,'Aceite Virgen Extra'!$B$6:$B$257,"&lt;="&amp;$B267)</f>
        <v>3.26</v>
      </c>
      <c r="SO267" s="4">
        <f>SUMIFS('Aceite Virgen Extra'!SO$6:SO$257,'Aceite Virgen Extra'!$A$6:$A$257,"&gt;="&amp;$A267,'Aceite Virgen Extra'!$B$6:$B$257,"&lt;="&amp;$B267)</f>
        <v>4.49</v>
      </c>
      <c r="SP267" s="4">
        <f>SUMIFS('Aceite Virgen Extra'!SP$6:SP$257,'Aceite Virgen Extra'!$A$6:$A$257,"&gt;="&amp;$A267,'Aceite Virgen Extra'!$B$6:$B$257,"&lt;="&amp;$B267)</f>
        <v>2.56</v>
      </c>
      <c r="SQ267" s="4">
        <f>SUMIFS('Aceite Virgen Extra'!SQ$6:SQ$257,'Aceite Virgen Extra'!$A$6:$A$257,"&gt;="&amp;$A267,'Aceite Virgen Extra'!$B$6:$B$257,"&lt;="&amp;$B267)</f>
        <v>0</v>
      </c>
      <c r="SU267" s="69">
        <f>SUMIFS('Aceite Virgen Extra'!SU$6:SU$257,'Aceite Virgen Extra'!$A$6:$A$257,"&gt;="&amp;$A267,'Aceite Virgen Extra'!$B$6:$B$257,"&lt;="&amp;$B267)</f>
        <v>20.590000000000003</v>
      </c>
      <c r="SV267" s="4">
        <f>SUMIFS('Aceite Virgen Extra'!SV$6:SV$257,'Aceite Virgen Extra'!$A$6:$A$257,"&gt;="&amp;$A267,'Aceite Virgen Extra'!$B$6:$B$257,"&lt;="&amp;$B267)</f>
        <v>10.030000000000001</v>
      </c>
      <c r="SW267" s="4">
        <f>SUMIFS('Aceite Virgen Extra'!SW$6:SW$257,'Aceite Virgen Extra'!$A$6:$A$257,"&gt;="&amp;$A267,'Aceite Virgen Extra'!$B$6:$B$257,"&lt;="&amp;$B267)</f>
        <v>25.02</v>
      </c>
      <c r="SX267" s="4">
        <f>SUMIFS('Aceite Virgen Extra'!SX$6:SX$257,'Aceite Virgen Extra'!$A$6:$A$257,"&gt;="&amp;$A267,'Aceite Virgen Extra'!$B$6:$B$257,"&lt;="&amp;$B267)</f>
        <v>28.860000000000003</v>
      </c>
      <c r="TB267" s="69">
        <f>SUMIFS('Aceite Virgen Extra'!TB$6:TB$257,'Aceite Virgen Extra'!$A$6:$A$257,"&gt;="&amp;$A267,'Aceite Virgen Extra'!$B$6:$B$257,"&lt;="&amp;$B267)</f>
        <v>11.379999999999999</v>
      </c>
      <c r="TC267" s="4">
        <f>SUMIFS('Aceite Virgen Extra'!TC$6:TC$257,'Aceite Virgen Extra'!$A$6:$A$257,"&gt;="&amp;$A267,'Aceite Virgen Extra'!$B$6:$B$257,"&lt;="&amp;$B267)</f>
        <v>5.0600000000000005</v>
      </c>
      <c r="TD267" s="4">
        <f>SUMIFS('Aceite Virgen Extra'!TD$6:TD$257,'Aceite Virgen Extra'!$A$6:$A$257,"&gt;="&amp;$A267,'Aceite Virgen Extra'!$B$6:$B$257,"&lt;="&amp;$B267)</f>
        <v>13.27</v>
      </c>
      <c r="TE267" s="4">
        <f>SUMIFS('Aceite Virgen Extra'!TE$6:TE$257,'Aceite Virgen Extra'!$A$6:$A$257,"&gt;="&amp;$A267,'Aceite Virgen Extra'!$B$6:$B$257,"&lt;="&amp;$B267)</f>
        <v>21.830000000000002</v>
      </c>
      <c r="TI267" s="69">
        <f>SUMIFS('Aceite Virgen Extra'!TI$6:TI$257,'Aceite Virgen Extra'!$A$6:$A$257,"&gt;="&amp;$A267,'Aceite Virgen Extra'!$B$6:$B$257,"&lt;="&amp;$B267)</f>
        <v>1.87</v>
      </c>
      <c r="TJ267" s="4">
        <f>SUMIFS('Aceite Virgen Extra'!TJ$6:TJ$257,'Aceite Virgen Extra'!$A$6:$A$257,"&gt;="&amp;$A267,'Aceite Virgen Extra'!$B$6:$B$257,"&lt;="&amp;$B267)</f>
        <v>1.38</v>
      </c>
      <c r="TK267" s="4">
        <f>SUMIFS('Aceite Virgen Extra'!TK$6:TK$257,'Aceite Virgen Extra'!$A$6:$A$257,"&gt;="&amp;$A267,'Aceite Virgen Extra'!$B$6:$B$257,"&lt;="&amp;$B267)</f>
        <v>1.4700000000000002</v>
      </c>
      <c r="TL267" s="4">
        <f>SUMIFS('Aceite Virgen Extra'!TL$6:TL$257,'Aceite Virgen Extra'!$A$6:$A$257,"&gt;="&amp;$A267,'Aceite Virgen Extra'!$B$6:$B$257,"&lt;="&amp;$B267)</f>
        <v>5.66</v>
      </c>
      <c r="TP267" s="69">
        <f>SUMIFS('Aceite Virgen Extra'!TP$6:TP$257,'Aceite Virgen Extra'!$A$6:$A$257,"&gt;="&amp;$A267,'Aceite Virgen Extra'!$B$6:$B$257,"&lt;="&amp;$B267)</f>
        <v>2.13</v>
      </c>
      <c r="TQ267" s="4">
        <f>SUMIFS('Aceite Virgen Extra'!TQ$6:TQ$257,'Aceite Virgen Extra'!$A$6:$A$257,"&gt;="&amp;$A267,'Aceite Virgen Extra'!$B$6:$B$257,"&lt;="&amp;$B267)</f>
        <v>1.22</v>
      </c>
      <c r="TR267" s="4">
        <f>SUMIFS('Aceite Virgen Extra'!TR$6:TR$257,'Aceite Virgen Extra'!$A$6:$A$257,"&gt;="&amp;$A267,'Aceite Virgen Extra'!$B$6:$B$257,"&lt;="&amp;$B267)</f>
        <v>1.19</v>
      </c>
      <c r="TS267" s="4">
        <f>SUMIFS('Aceite Virgen Extra'!TS$6:TS$257,'Aceite Virgen Extra'!$A$6:$A$257,"&gt;="&amp;$A267,'Aceite Virgen Extra'!$B$6:$B$257,"&lt;="&amp;$B267)</f>
        <v>7.6499999999999995</v>
      </c>
      <c r="TW267" s="69">
        <f>SUMIFS('Aceite Virgen Extra'!TW$6:TW$257,'Aceite Virgen Extra'!$A$6:$A$257,"&gt;="&amp;$A267,'Aceite Virgen Extra'!$B$6:$B$257,"&lt;="&amp;$B267)</f>
        <v>3.17</v>
      </c>
      <c r="TX267" s="4">
        <f>SUMIFS('Aceite Virgen Extra'!TX$6:TX$257,'Aceite Virgen Extra'!$A$6:$A$257,"&gt;="&amp;$A267,'Aceite Virgen Extra'!$B$6:$B$257,"&lt;="&amp;$B267)</f>
        <v>2.7</v>
      </c>
      <c r="TY267" s="4">
        <f>SUMIFS('Aceite Virgen Extra'!TY$6:TY$257,'Aceite Virgen Extra'!$A$6:$A$257,"&gt;="&amp;$A267,'Aceite Virgen Extra'!$B$6:$B$257,"&lt;="&amp;$B267)</f>
        <v>3.56</v>
      </c>
      <c r="TZ267" s="4">
        <f>SUMIFS('Aceite Virgen Extra'!TZ$6:TZ$257,'Aceite Virgen Extra'!$A$6:$A$257,"&gt;="&amp;$A267,'Aceite Virgen Extra'!$B$6:$B$257,"&lt;="&amp;$B267)</f>
        <v>1.47</v>
      </c>
      <c r="UD267" s="69">
        <f>SUMIFS('Aceite Virgen Extra'!UD$6:UD$257,'Aceite Virgen Extra'!$A$6:$A$257,"&gt;="&amp;$A267,'Aceite Virgen Extra'!$B$6:$B$257,"&lt;="&amp;$B267)</f>
        <v>1.1400000000000001</v>
      </c>
      <c r="UE267" s="4">
        <f>SUMIFS('Aceite Virgen Extra'!UE$6:UE$257,'Aceite Virgen Extra'!$A$6:$A$257,"&gt;="&amp;$A267,'Aceite Virgen Extra'!$B$6:$B$257,"&lt;="&amp;$B267)</f>
        <v>1.1399999999999999</v>
      </c>
      <c r="UF267" s="4">
        <f>SUMIFS('Aceite Virgen Extra'!UF$6:UF$257,'Aceite Virgen Extra'!$A$6:$A$257,"&gt;="&amp;$A267,'Aceite Virgen Extra'!$B$6:$B$257,"&lt;="&amp;$B267)</f>
        <v>0.70000000000000007</v>
      </c>
      <c r="UG267" s="4">
        <f>SUMIFS('Aceite Virgen Extra'!UG$6:UG$257,'Aceite Virgen Extra'!$A$6:$A$257,"&gt;="&amp;$A267,'Aceite Virgen Extra'!$B$6:$B$257,"&lt;="&amp;$B267)</f>
        <v>3.06</v>
      </c>
      <c r="UK267" s="69">
        <f>SUMIFS('Aceite Virgen Extra'!UK$6:UK$257,'Aceite Virgen Extra'!$A$6:$A$257,"&gt;="&amp;$A267,'Aceite Virgen Extra'!$B$6:$B$257,"&lt;="&amp;$B267)</f>
        <v>1.56</v>
      </c>
      <c r="UL267" s="4">
        <f>SUMIFS('Aceite Virgen Extra'!UL$6:UL$257,'Aceite Virgen Extra'!$A$6:$A$257,"&gt;="&amp;$A267,'Aceite Virgen Extra'!$B$6:$B$257,"&lt;="&amp;$B267)</f>
        <v>3.1100000000000003</v>
      </c>
      <c r="UM267" s="4">
        <f>SUMIFS('Aceite Virgen Extra'!UM$6:UM$257,'Aceite Virgen Extra'!$A$6:$A$257,"&gt;="&amp;$A267,'Aceite Virgen Extra'!$B$6:$B$257,"&lt;="&amp;$B267)</f>
        <v>0.75</v>
      </c>
      <c r="UN267" s="4">
        <f>SUMIFS('Aceite Virgen Extra'!UN$6:UN$257,'Aceite Virgen Extra'!$A$6:$A$257,"&gt;="&amp;$A267,'Aceite Virgen Extra'!$B$6:$B$257,"&lt;="&amp;$B267)</f>
        <v>1.46</v>
      </c>
      <c r="UR267" s="69">
        <f>SUMIFS('Aceite Virgen Extra'!UR$6:UR$257,'Aceite Virgen Extra'!$A$6:$A$257,"&gt;="&amp;$A267,'Aceite Virgen Extra'!$B$6:$B$257,"&lt;="&amp;$B267)</f>
        <v>1.04</v>
      </c>
      <c r="US267" s="4">
        <f>SUMIFS('Aceite Virgen Extra'!US$6:US$257,'Aceite Virgen Extra'!$A$6:$A$257,"&gt;="&amp;$A267,'Aceite Virgen Extra'!$B$6:$B$257,"&lt;="&amp;$B267)</f>
        <v>2.5700000000000003</v>
      </c>
      <c r="UT267" s="4">
        <f>SUMIFS('Aceite Virgen Extra'!UT$6:UT$257,'Aceite Virgen Extra'!$A$6:$A$257,"&gt;="&amp;$A267,'Aceite Virgen Extra'!$B$6:$B$257,"&lt;="&amp;$B267)</f>
        <v>0.61</v>
      </c>
      <c r="UU267" s="4">
        <f>SUMIFS('Aceite Virgen Extra'!UU$6:UU$257,'Aceite Virgen Extra'!$A$6:$A$257,"&gt;="&amp;$A267,'Aceite Virgen Extra'!$B$6:$B$257,"&lt;="&amp;$B267)</f>
        <v>0</v>
      </c>
      <c r="UY267" s="69">
        <f>SUMIFS('Aceite Virgen Extra'!UY$6:UY$257,'Aceite Virgen Extra'!$A$6:$A$257,"&gt;="&amp;$A267,'Aceite Virgen Extra'!$B$6:$B$257,"&lt;="&amp;$B267)</f>
        <v>1.04</v>
      </c>
      <c r="UZ267" s="4">
        <f>SUMIFS('Aceite Virgen Extra'!UZ$6:UZ$257,'Aceite Virgen Extra'!$A$6:$A$257,"&gt;="&amp;$A267,'Aceite Virgen Extra'!$B$6:$B$257,"&lt;="&amp;$B267)</f>
        <v>1.96</v>
      </c>
      <c r="VA267" s="4">
        <f>SUMIFS('Aceite Virgen Extra'!VA$6:VA$257,'Aceite Virgen Extra'!$A$6:$A$257,"&gt;="&amp;$A267,'Aceite Virgen Extra'!$B$6:$B$257,"&lt;="&amp;$B267)</f>
        <v>0.31</v>
      </c>
      <c r="VB267" s="4">
        <f>SUMIFS('Aceite Virgen Extra'!VB$6:VB$257,'Aceite Virgen Extra'!$A$6:$A$257,"&gt;="&amp;$A267,'Aceite Virgen Extra'!$B$6:$B$257,"&lt;="&amp;$B267)</f>
        <v>3.21</v>
      </c>
      <c r="VF267" s="69">
        <f>SUMIFS('Aceite Virgen Extra'!VF$6:VF$257,'Aceite Virgen Extra'!$A$6:$A$257,"&gt;="&amp;$A267,'Aceite Virgen Extra'!$B$6:$B$257,"&lt;="&amp;$B267)</f>
        <v>0.92000000000000015</v>
      </c>
      <c r="VG267" s="4">
        <f>SUMIFS('Aceite Virgen Extra'!VG$6:VG$257,'Aceite Virgen Extra'!$A$6:$A$257,"&gt;="&amp;$A267,'Aceite Virgen Extra'!$B$6:$B$257,"&lt;="&amp;$B267)</f>
        <v>1.65</v>
      </c>
      <c r="VH267" s="4">
        <f>SUMIFS('Aceite Virgen Extra'!VH$6:VH$257,'Aceite Virgen Extra'!$A$6:$A$257,"&gt;="&amp;$A267,'Aceite Virgen Extra'!$B$6:$B$257,"&lt;="&amp;$B267)</f>
        <v>0.36</v>
      </c>
      <c r="VI267" s="4">
        <f>SUMIFS('Aceite Virgen Extra'!VI$6:VI$257,'Aceite Virgen Extra'!$A$6:$A$257,"&gt;="&amp;$A267,'Aceite Virgen Extra'!$B$6:$B$257,"&lt;="&amp;$B267)</f>
        <v>2.3199999999999998</v>
      </c>
      <c r="VM267" s="69">
        <f>SUMIFS('Aceite Virgen Extra'!VM$6:VM$257,'Aceite Virgen Extra'!$A$6:$A$257,"&gt;="&amp;$A267,'Aceite Virgen Extra'!$B$6:$B$257,"&lt;="&amp;$B267)</f>
        <v>0.35</v>
      </c>
      <c r="VN267" s="4">
        <f>SUMIFS('Aceite Virgen Extra'!VN$6:VN$257,'Aceite Virgen Extra'!$A$6:$A$257,"&gt;="&amp;$A267,'Aceite Virgen Extra'!$B$6:$B$257,"&lt;="&amp;$B267)</f>
        <v>0.57000000000000006</v>
      </c>
      <c r="VO267" s="4">
        <f>SUMIFS('Aceite Virgen Extra'!VO$6:VO$257,'Aceite Virgen Extra'!$A$6:$A$257,"&gt;="&amp;$A267,'Aceite Virgen Extra'!$B$6:$B$257,"&lt;="&amp;$B267)</f>
        <v>0.34</v>
      </c>
      <c r="VP267" s="4">
        <f>SUMIFS('Aceite Virgen Extra'!VP$6:VP$257,'Aceite Virgen Extra'!$A$6:$A$257,"&gt;="&amp;$A267,'Aceite Virgen Extra'!$B$6:$B$257,"&lt;="&amp;$B267)</f>
        <v>0</v>
      </c>
      <c r="VT267" s="69">
        <f>SUMIFS('Aceite Virgen Extra'!VT$6:VT$257,'Aceite Virgen Extra'!$A$6:$A$257,"&gt;="&amp;$A267,'Aceite Virgen Extra'!$B$6:$B$257,"&lt;="&amp;$B267)</f>
        <v>0.56000000000000005</v>
      </c>
      <c r="VU267" s="4">
        <f>SUMIFS('Aceite Virgen Extra'!VU$6:VU$257,'Aceite Virgen Extra'!$A$6:$A$257,"&gt;="&amp;$A267,'Aceite Virgen Extra'!$B$6:$B$257,"&lt;="&amp;$B267)</f>
        <v>1.91</v>
      </c>
      <c r="VV267" s="4">
        <f>SUMIFS('Aceite Virgen Extra'!VV$6:VV$257,'Aceite Virgen Extra'!$A$6:$A$257,"&gt;="&amp;$A267,'Aceite Virgen Extra'!$B$6:$B$257,"&lt;="&amp;$B267)</f>
        <v>0</v>
      </c>
      <c r="VW267" s="4">
        <f>SUMIFS('Aceite Virgen Extra'!VW$6:VW$257,'Aceite Virgen Extra'!$A$6:$A$257,"&gt;="&amp;$A267,'Aceite Virgen Extra'!$B$6:$B$257,"&lt;="&amp;$B267)</f>
        <v>0</v>
      </c>
      <c r="WA267" s="69">
        <f>SUMIFS('Aceite Virgen Extra'!WA$6:WA$257,'Aceite Virgen Extra'!$A$6:$A$257,"&gt;="&amp;$A267,'Aceite Virgen Extra'!$B$6:$B$257,"&lt;="&amp;$B267)</f>
        <v>1.0900000000000001</v>
      </c>
      <c r="WB267" s="4">
        <f>SUMIFS('Aceite Virgen Extra'!WB$6:WB$257,'Aceite Virgen Extra'!$A$6:$A$257,"&gt;="&amp;$A267,'Aceite Virgen Extra'!$B$6:$B$257,"&lt;="&amp;$B267)</f>
        <v>2.0500000000000003</v>
      </c>
      <c r="WC267" s="4">
        <f>SUMIFS('Aceite Virgen Extra'!WC$6:WC$257,'Aceite Virgen Extra'!$A$6:$A$257,"&gt;="&amp;$A267,'Aceite Virgen Extra'!$B$6:$B$257,"&lt;="&amp;$B267)</f>
        <v>0.83000000000000007</v>
      </c>
      <c r="WD267" s="4">
        <f>SUMIFS('Aceite Virgen Extra'!WD$6:WD$257,'Aceite Virgen Extra'!$A$6:$A$257,"&gt;="&amp;$A267,'Aceite Virgen Extra'!$B$6:$B$257,"&lt;="&amp;$B267)</f>
        <v>0</v>
      </c>
      <c r="WH267" s="69">
        <f>SUMIFS('Aceite Virgen Extra'!WH$6:WH$257,'Aceite Virgen Extra'!$A$6:$A$257,"&gt;="&amp;$A267,'Aceite Virgen Extra'!$B$6:$B$257,"&lt;="&amp;$B267)</f>
        <v>0.96000000000000008</v>
      </c>
      <c r="WI267" s="4">
        <f>SUMIFS('Aceite Virgen Extra'!WI$6:WI$257,'Aceite Virgen Extra'!$A$6:$A$257,"&gt;="&amp;$A267,'Aceite Virgen Extra'!$B$6:$B$257,"&lt;="&amp;$B267)</f>
        <v>1.8800000000000001</v>
      </c>
      <c r="WJ267" s="4">
        <f>SUMIFS('Aceite Virgen Extra'!WJ$6:WJ$257,'Aceite Virgen Extra'!$A$6:$A$257,"&gt;="&amp;$A267,'Aceite Virgen Extra'!$B$6:$B$257,"&lt;="&amp;$B267)</f>
        <v>0.65999999999999992</v>
      </c>
      <c r="WK267" s="4">
        <f>SUMIFS('Aceite Virgen Extra'!WK$6:WK$257,'Aceite Virgen Extra'!$A$6:$A$257,"&gt;="&amp;$A267,'Aceite Virgen Extra'!$B$6:$B$257,"&lt;="&amp;$B267)</f>
        <v>0</v>
      </c>
      <c r="WO267" s="69">
        <f>SUMIFS('Aceite Virgen Extra'!WO$6:WO$257,'Aceite Virgen Extra'!$A$6:$A$257,"&gt;="&amp;$A267,'Aceite Virgen Extra'!$B$6:$B$257,"&lt;="&amp;$B267)</f>
        <v>1.94</v>
      </c>
      <c r="WP267" s="4">
        <f>SUMIFS('Aceite Virgen Extra'!WP$6:WP$257,'Aceite Virgen Extra'!$A$6:$A$257,"&gt;="&amp;$A267,'Aceite Virgen Extra'!$B$6:$B$257,"&lt;="&amp;$B267)</f>
        <v>2.8600000000000003</v>
      </c>
      <c r="WQ267" s="4">
        <f>SUMIFS('Aceite Virgen Extra'!WQ$6:WQ$257,'Aceite Virgen Extra'!$A$6:$A$257,"&gt;="&amp;$A267,'Aceite Virgen Extra'!$B$6:$B$257,"&lt;="&amp;$B267)</f>
        <v>1.51</v>
      </c>
      <c r="WR267" s="4">
        <f>SUMIFS('Aceite Virgen Extra'!WR$6:WR$257,'Aceite Virgen Extra'!$A$6:$A$257,"&gt;="&amp;$A267,'Aceite Virgen Extra'!$B$6:$B$257,"&lt;="&amp;$B267)</f>
        <v>0</v>
      </c>
      <c r="WV267" s="69">
        <f>SUMIFS('Aceite Virgen Extra'!WV$6:WV$257,'Aceite Virgen Extra'!$A$6:$A$257,"&gt;="&amp;$A267,'Aceite Virgen Extra'!$B$6:$B$257,"&lt;="&amp;$B267)</f>
        <v>0.82</v>
      </c>
      <c r="WW267" s="4">
        <f>SUMIFS('Aceite Virgen Extra'!WW$6:WW$257,'Aceite Virgen Extra'!$A$6:$A$257,"&gt;="&amp;$A267,'Aceite Virgen Extra'!$B$6:$B$257,"&lt;="&amp;$B267)</f>
        <v>0.99</v>
      </c>
      <c r="WX267" s="4">
        <f>SUMIFS('Aceite Virgen Extra'!WX$6:WX$257,'Aceite Virgen Extra'!$A$6:$A$257,"&gt;="&amp;$A267,'Aceite Virgen Extra'!$B$6:$B$257,"&lt;="&amp;$B267)</f>
        <v>0.77</v>
      </c>
      <c r="WY267" s="4">
        <f>SUMIFS('Aceite Virgen Extra'!WY$6:WY$257,'Aceite Virgen Extra'!$A$6:$A$257,"&gt;="&amp;$A267,'Aceite Virgen Extra'!$B$6:$B$257,"&lt;="&amp;$B267)</f>
        <v>0.47</v>
      </c>
      <c r="XC267" s="69">
        <f>SUMIFS('Aceite Virgen Extra'!XC$6:XC$257,'Aceite Virgen Extra'!$A$6:$A$257,"&gt;="&amp;$A267,'Aceite Virgen Extra'!$B$6:$B$257,"&lt;="&amp;$B267)</f>
        <v>13.899999999999999</v>
      </c>
      <c r="XD267" s="4">
        <f>SUMIFS('Aceite Virgen Extra'!XD$6:XD$257,'Aceite Virgen Extra'!$A$6:$A$257,"&gt;="&amp;$A267,'Aceite Virgen Extra'!$B$6:$B$257,"&lt;="&amp;$B267)</f>
        <v>20.02</v>
      </c>
      <c r="XE267" s="4">
        <f>SUMIFS('Aceite Virgen Extra'!XE$6:XE$257,'Aceite Virgen Extra'!$A$6:$A$257,"&gt;="&amp;$A267,'Aceite Virgen Extra'!$B$6:$B$257,"&lt;="&amp;$B267)</f>
        <v>12.24</v>
      </c>
      <c r="XF267" s="4">
        <f>SUMIFS('Aceite Virgen Extra'!XF$6:XF$257,'Aceite Virgen Extra'!$A$6:$A$257,"&gt;="&amp;$A267,'Aceite Virgen Extra'!$B$6:$B$257,"&lt;="&amp;$B267)</f>
        <v>11.89</v>
      </c>
      <c r="XJ267" s="69">
        <f>SUMIFS('Aceite Virgen Extra'!XJ$6:XJ$257,'Aceite Virgen Extra'!$A$6:$A$257,"&gt;="&amp;$A267,'Aceite Virgen Extra'!$B$6:$B$257,"&lt;="&amp;$B267)</f>
        <v>35.96</v>
      </c>
      <c r="XK267" s="4">
        <f>SUMIFS('Aceite Virgen Extra'!XK$6:XK$257,'Aceite Virgen Extra'!$A$6:$A$257,"&gt;="&amp;$A267,'Aceite Virgen Extra'!$B$6:$B$257,"&lt;="&amp;$B267)</f>
        <v>31.78</v>
      </c>
      <c r="XL267" s="4">
        <f>SUMIFS('Aceite Virgen Extra'!XL$6:XL$257,'Aceite Virgen Extra'!$A$6:$A$257,"&gt;="&amp;$A267,'Aceite Virgen Extra'!$B$6:$B$257,"&lt;="&amp;$B267)</f>
        <v>36.89</v>
      </c>
      <c r="XM267" s="4">
        <f>SUMIFS('Aceite Virgen Extra'!XM$6:XM$257,'Aceite Virgen Extra'!$A$6:$A$257,"&gt;="&amp;$A267,'Aceite Virgen Extra'!$B$6:$B$257,"&lt;="&amp;$B267)</f>
        <v>66.92</v>
      </c>
      <c r="XQ267" s="69">
        <f>SUMIFS('Aceite Virgen Extra'!XQ$6:XQ$257,'Aceite Virgen Extra'!$A$6:$A$257,"&gt;="&amp;$A267,'Aceite Virgen Extra'!$B$6:$B$257,"&lt;="&amp;$B267)</f>
        <v>9.9700000000000006</v>
      </c>
      <c r="XR267" s="4">
        <f>SUMIFS('Aceite Virgen Extra'!XR$6:XR$257,'Aceite Virgen Extra'!$A$6:$A$257,"&gt;="&amp;$A267,'Aceite Virgen Extra'!$B$6:$B$257,"&lt;="&amp;$B267)</f>
        <v>8.6000000000000014</v>
      </c>
      <c r="XS267" s="4">
        <f>SUMIFS('Aceite Virgen Extra'!XS$6:XS$257,'Aceite Virgen Extra'!$A$6:$A$257,"&gt;="&amp;$A267,'Aceite Virgen Extra'!$B$6:$B$257,"&lt;="&amp;$B267)</f>
        <v>11.79</v>
      </c>
      <c r="XT267" s="4">
        <f>SUMIFS('Aceite Virgen Extra'!XT$6:XT$257,'Aceite Virgen Extra'!$A$6:$A$257,"&gt;="&amp;$A267,'Aceite Virgen Extra'!$B$6:$B$257,"&lt;="&amp;$B267)</f>
        <v>10.41</v>
      </c>
      <c r="XX267" s="69">
        <f>SUMIFS('Aceite Virgen Extra'!XX$6:XX$257,'Aceite Virgen Extra'!$A$6:$A$257,"&gt;="&amp;$A267,'Aceite Virgen Extra'!$B$6:$B$257,"&lt;="&amp;$B267)</f>
        <v>3.45</v>
      </c>
      <c r="XY267" s="4">
        <f>SUMIFS('Aceite Virgen Extra'!XY$6:XY$257,'Aceite Virgen Extra'!$A$6:$A$257,"&gt;="&amp;$A267,'Aceite Virgen Extra'!$B$6:$B$257,"&lt;="&amp;$B267)</f>
        <v>2.2000000000000002</v>
      </c>
      <c r="XZ267" s="4">
        <f>SUMIFS('Aceite Virgen Extra'!XZ$6:XZ$257,'Aceite Virgen Extra'!$A$6:$A$257,"&gt;="&amp;$A267,'Aceite Virgen Extra'!$B$6:$B$257,"&lt;="&amp;$B267)</f>
        <v>2.8899999999999997</v>
      </c>
      <c r="YA267" s="4">
        <f>SUMIFS('Aceite Virgen Extra'!YA$6:YA$257,'Aceite Virgen Extra'!$A$6:$A$257,"&gt;="&amp;$A267,'Aceite Virgen Extra'!$B$6:$B$257,"&lt;="&amp;$B267)</f>
        <v>12.870000000000001</v>
      </c>
      <c r="YE267" s="69">
        <f>SUMIFS('Aceite Virgen Extra'!YE$6:YE$257,'Aceite Virgen Extra'!$A$6:$A$257,"&gt;="&amp;$A267,'Aceite Virgen Extra'!$B$6:$B$257,"&lt;="&amp;$B267)</f>
        <v>1.47</v>
      </c>
      <c r="YF267" s="4">
        <f>SUMIFS('Aceite Virgen Extra'!YF$6:YF$257,'Aceite Virgen Extra'!$A$6:$A$257,"&gt;="&amp;$A267,'Aceite Virgen Extra'!$B$6:$B$257,"&lt;="&amp;$B267)</f>
        <v>0.92</v>
      </c>
      <c r="YG267" s="4">
        <f>SUMIFS('Aceite Virgen Extra'!YG$6:YG$257,'Aceite Virgen Extra'!$A$6:$A$257,"&gt;="&amp;$A267,'Aceite Virgen Extra'!$B$6:$B$257,"&lt;="&amp;$B267)</f>
        <v>1.9100000000000001</v>
      </c>
      <c r="YH267" s="4">
        <f>SUMIFS('Aceite Virgen Extra'!YH$6:YH$257,'Aceite Virgen Extra'!$A$6:$A$257,"&gt;="&amp;$A267,'Aceite Virgen Extra'!$B$6:$B$257,"&lt;="&amp;$B267)</f>
        <v>0</v>
      </c>
      <c r="YL267" s="69">
        <f>SUMIFS('Aceite Virgen Extra'!YL$6:YL$257,'Aceite Virgen Extra'!$A$6:$A$257,"&gt;="&amp;$A267,'Aceite Virgen Extra'!$B$6:$B$257,"&lt;="&amp;$B267)</f>
        <v>1.55</v>
      </c>
      <c r="YM267" s="4">
        <f>SUMIFS('Aceite Virgen Extra'!YM$6:YM$257,'Aceite Virgen Extra'!$A$6:$A$257,"&gt;="&amp;$A267,'Aceite Virgen Extra'!$B$6:$B$257,"&lt;="&amp;$B267)</f>
        <v>3.45</v>
      </c>
      <c r="YN267" s="4">
        <f>SUMIFS('Aceite Virgen Extra'!YN$6:YN$257,'Aceite Virgen Extra'!$A$6:$A$257,"&gt;="&amp;$A267,'Aceite Virgen Extra'!$B$6:$B$257,"&lt;="&amp;$B267)</f>
        <v>1.1499999999999999</v>
      </c>
      <c r="YO267" s="4">
        <f>SUMIFS('Aceite Virgen Extra'!YO$6:YO$257,'Aceite Virgen Extra'!$A$6:$A$257,"&gt;="&amp;$A267,'Aceite Virgen Extra'!$B$6:$B$257,"&lt;="&amp;$B267)</f>
        <v>1.44</v>
      </c>
      <c r="YP267" s="4">
        <f>SUMIFS('Aceite Virgen Extra'!YP$6:YP$257,'Aceite Virgen Extra'!$A$6:$A$257,"&gt;="&amp;$A267,'Aceite Virgen Extra'!$B$6:$B$257,"&lt;="&amp;$B267)</f>
        <v>0</v>
      </c>
    </row>
    <row r="268" spans="1:666" x14ac:dyDescent="0.25">
      <c r="A268" s="9">
        <f>'TAM Aceite Virgen Extra'!B16</f>
        <v>7</v>
      </c>
      <c r="B268" s="9">
        <f>'TAM Aceite Virgen Extra'!C16</f>
        <v>7.3</v>
      </c>
      <c r="C268" s="9"/>
      <c r="D268" s="4">
        <f>SUMIFS('Aceite Virgen Extra'!D$6:D$257,'Aceite Virgen Extra'!$A$6:$A$257,"&gt;="&amp;$A268,'Aceite Virgen Extra'!$B$6:$B$257,"&lt;="&amp;$B268)</f>
        <v>0.96000000000000008</v>
      </c>
      <c r="E268" s="4">
        <f>SUMIFS('Aceite Virgen Extra'!E$6:E$257,'Aceite Virgen Extra'!$A$6:$A$257,"&gt;="&amp;$A268,'Aceite Virgen Extra'!$B$6:$B$257,"&lt;="&amp;$B268)</f>
        <v>0.27</v>
      </c>
      <c r="F268" s="4">
        <f>SUMIFS('Aceite Virgen Extra'!F$6:F$257,'Aceite Virgen Extra'!$A$6:$A$257,"&gt;="&amp;$A268,'Aceite Virgen Extra'!$B$6:$B$257,"&lt;="&amp;$B268)</f>
        <v>1.27</v>
      </c>
      <c r="G268" s="4">
        <f>SUMIFS('Aceite Virgen Extra'!G$6:G$257,'Aceite Virgen Extra'!$A$6:$A$257,"&gt;="&amp;$A268,'Aceite Virgen Extra'!$B$6:$B$257,"&lt;="&amp;$B268)</f>
        <v>0.4</v>
      </c>
      <c r="H268" s="9"/>
      <c r="I268" s="9"/>
      <c r="J268" s="9"/>
      <c r="K268" s="4">
        <f>SUMIFS('Aceite Virgen Extra'!K$6:K$257,'Aceite Virgen Extra'!$A$6:$A$257,"&gt;="&amp;$A268,'Aceite Virgen Extra'!$B$6:$B$257,"&lt;="&amp;$B268)</f>
        <v>1.06</v>
      </c>
      <c r="L268" s="4">
        <f>SUMIFS('Aceite Virgen Extra'!L$6:L$257,'Aceite Virgen Extra'!$A$6:$A$257,"&gt;="&amp;$A268,'Aceite Virgen Extra'!$B$6:$B$257,"&lt;="&amp;$B268)</f>
        <v>0.59</v>
      </c>
      <c r="M268" s="4">
        <f>SUMIFS('Aceite Virgen Extra'!M$6:M$257,'Aceite Virgen Extra'!$A$6:$A$257,"&gt;="&amp;$A268,'Aceite Virgen Extra'!$B$6:$B$257,"&lt;="&amp;$B268)</f>
        <v>1.82</v>
      </c>
      <c r="N268" s="4">
        <f>SUMIFS('Aceite Virgen Extra'!N$6:N$257,'Aceite Virgen Extra'!$A$6:$A$257,"&gt;="&amp;$A268,'Aceite Virgen Extra'!$B$6:$B$257,"&lt;="&amp;$B268)</f>
        <v>0</v>
      </c>
      <c r="O268" s="9"/>
      <c r="P268" s="9"/>
      <c r="Q268" s="9"/>
      <c r="R268" s="4">
        <f>SUMIFS('Aceite Virgen Extra'!R$6:R$257,'Aceite Virgen Extra'!$A$6:$A$257,"&gt;="&amp;$A268,'Aceite Virgen Extra'!$B$6:$B$257,"&lt;="&amp;$B268)</f>
        <v>1.07</v>
      </c>
      <c r="S268" s="4">
        <f>SUMIFS('Aceite Virgen Extra'!S$6:S$257,'Aceite Virgen Extra'!$A$6:$A$257,"&gt;="&amp;$A268,'Aceite Virgen Extra'!$B$6:$B$257,"&lt;="&amp;$B268)</f>
        <v>0.64</v>
      </c>
      <c r="T268" s="4">
        <f>SUMIFS('Aceite Virgen Extra'!T$6:T$257,'Aceite Virgen Extra'!$A$6:$A$257,"&gt;="&amp;$A268,'Aceite Virgen Extra'!$B$6:$B$257,"&lt;="&amp;$B268)</f>
        <v>1.76</v>
      </c>
      <c r="U268" s="4">
        <f>SUMIFS('Aceite Virgen Extra'!U$6:U$257,'Aceite Virgen Extra'!$A$6:$A$257,"&gt;="&amp;$A268,'Aceite Virgen Extra'!$B$6:$B$257,"&lt;="&amp;$B268)</f>
        <v>0</v>
      </c>
      <c r="V268" s="9"/>
      <c r="W268" s="9"/>
      <c r="X268" s="9"/>
      <c r="Y268" s="4">
        <f>SUMIFS('Aceite Virgen Extra'!Y$6:Y$257,'Aceite Virgen Extra'!$A$6:$A$257,"&gt;="&amp;$A268,'Aceite Virgen Extra'!$B$6:$B$257,"&lt;="&amp;$B268)</f>
        <v>1.0699999999999998</v>
      </c>
      <c r="Z268" s="4">
        <f>SUMIFS('Aceite Virgen Extra'!Z$6:Z$257,'Aceite Virgen Extra'!$A$6:$A$257,"&gt;="&amp;$A268,'Aceite Virgen Extra'!$B$6:$B$257,"&lt;="&amp;$B268)</f>
        <v>0.70000000000000007</v>
      </c>
      <c r="AA268" s="4">
        <f>SUMIFS('Aceite Virgen Extra'!AA$6:AA$257,'Aceite Virgen Extra'!$A$6:$A$257,"&gt;="&amp;$A268,'Aceite Virgen Extra'!$B$6:$B$257,"&lt;="&amp;$B268)</f>
        <v>0.91</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0.95</v>
      </c>
      <c r="AG268" s="4">
        <f>SUMIFS('Aceite Virgen Extra'!AG$6:AG$257,'Aceite Virgen Extra'!$A$6:$A$257,"&gt;="&amp;$A268,'Aceite Virgen Extra'!$B$6:$B$257,"&lt;="&amp;$B268)</f>
        <v>0</v>
      </c>
      <c r="AH268" s="4">
        <f>SUMIFS('Aceite Virgen Extra'!AH$6:AH$257,'Aceite Virgen Extra'!$A$6:$A$257,"&gt;="&amp;$A268,'Aceite Virgen Extra'!$B$6:$B$257,"&lt;="&amp;$B268)</f>
        <v>1.29</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0.49000000000000005</v>
      </c>
      <c r="AN268" s="4">
        <f>SUMIFS('Aceite Virgen Extra'!AN$6:AN$257,'Aceite Virgen Extra'!$A$6:$A$257,"&gt;="&amp;$A268,'Aceite Virgen Extra'!$B$6:$B$257,"&lt;="&amp;$B268)</f>
        <v>0.27</v>
      </c>
      <c r="AO268" s="4">
        <f>SUMIFS('Aceite Virgen Extra'!AO$6:AO$257,'Aceite Virgen Extra'!$A$6:$A$257,"&gt;="&amp;$A268,'Aceite Virgen Extra'!$B$6:$B$257,"&lt;="&amp;$B268)</f>
        <v>0.63</v>
      </c>
      <c r="AP268" s="4">
        <f>SUMIFS('Aceite Virgen Extra'!AP$6:AP$257,'Aceite Virgen Extra'!$A$6:$A$257,"&gt;="&amp;$A268,'Aceite Virgen Extra'!$B$6:$B$257,"&lt;="&amp;$B268)</f>
        <v>0.37</v>
      </c>
      <c r="AQ268" s="9"/>
      <c r="AR268" s="9"/>
      <c r="AT268" s="4">
        <f>SUMIFS('Aceite Virgen Extra'!AT$6:AT$257,'Aceite Virgen Extra'!$A$6:$A$257,"&gt;="&amp;$A268,'Aceite Virgen Extra'!$B$6:$B$257,"&lt;="&amp;$B268)</f>
        <v>0.72</v>
      </c>
      <c r="AU268" s="4">
        <f>SUMIFS('Aceite Virgen Extra'!AU$6:AU$257,'Aceite Virgen Extra'!$A$6:$A$257,"&gt;="&amp;$A268,'Aceite Virgen Extra'!$B$6:$B$257,"&lt;="&amp;$B268)</f>
        <v>0.47</v>
      </c>
      <c r="AV268" s="4">
        <f>SUMIFS('Aceite Virgen Extra'!AV$6:AV$257,'Aceite Virgen Extra'!$A$6:$A$257,"&gt;="&amp;$A268,'Aceite Virgen Extra'!$B$6:$B$257,"&lt;="&amp;$B268)</f>
        <v>0.70000000000000007</v>
      </c>
      <c r="AW268" s="4">
        <f>SUMIFS('Aceite Virgen Extra'!AW$6:AW$257,'Aceite Virgen Extra'!$A$6:$A$257,"&gt;="&amp;$A268,'Aceite Virgen Extra'!$B$6:$B$257,"&lt;="&amp;$B268)</f>
        <v>0.55000000000000004</v>
      </c>
      <c r="BA268" s="4">
        <f>SUMIFS('Aceite Virgen Extra'!BA$6:BA$257,'Aceite Virgen Extra'!$A$6:$A$257,"&gt;="&amp;A268,'Aceite Virgen Extra'!$B$6:$B$257,"&lt;="&amp;B268)</f>
        <v>0.33</v>
      </c>
      <c r="BB268" s="4">
        <f>SUMIFS('Aceite Virgen Extra'!BB$6:BB$257,'Aceite Virgen Extra'!$A$6:$A$257,"&gt;="&amp;$A268,'Aceite Virgen Extra'!$B$6:$B$257,"&lt;="&amp;$B268)</f>
        <v>0.34</v>
      </c>
      <c r="BC268" s="4">
        <f>SUMIFS('Aceite Virgen Extra'!BC$6:BC$257,'Aceite Virgen Extra'!$A$6:$A$257,"&gt;="&amp;$A268,'Aceite Virgen Extra'!$B$6:$B$257,"&lt;="&amp;$B268)</f>
        <v>0.12000000000000001</v>
      </c>
      <c r="BD268" s="4">
        <f>SUMIFS('Aceite Virgen Extra'!BD$6:BD$257,'Aceite Virgen Extra'!$A$6:$A$257,"&gt;="&amp;$A268,'Aceite Virgen Extra'!$B$6:$B$257,"&lt;="&amp;$B268)</f>
        <v>0</v>
      </c>
      <c r="BH268" s="4">
        <f>SUMIFS('Aceite Virgen Extra'!BH$6:BH$257,'Aceite Virgen Extra'!$A$6:$A$257,"&gt;="&amp;$A268,'Aceite Virgen Extra'!$B$6:$B$257,"&lt;="&amp;$B268)</f>
        <v>1.1599999999999999</v>
      </c>
      <c r="BI268" s="4">
        <f>SUMIFS('Aceite Virgen Extra'!BI$6:BI$257,'Aceite Virgen Extra'!$A$6:$A$257,"&gt;="&amp;$A268,'Aceite Virgen Extra'!$B$6:$B$257,"&lt;="&amp;$B268)</f>
        <v>0.87999999999999989</v>
      </c>
      <c r="BJ268" s="4">
        <f>SUMIFS('Aceite Virgen Extra'!BJ$6:BJ$257,'Aceite Virgen Extra'!$A$6:$A$257,"&gt;="&amp;$A268,'Aceite Virgen Extra'!$B$6:$B$257,"&lt;="&amp;$B268)</f>
        <v>1.61</v>
      </c>
      <c r="BK268" s="4">
        <f>SUMIFS('Aceite Virgen Extra'!BK$6:BK$257,'Aceite Virgen Extra'!$A$6:$A$257,"&gt;="&amp;$A268,'Aceite Virgen Extra'!$B$6:$B$257,"&lt;="&amp;$B268)</f>
        <v>0</v>
      </c>
      <c r="BO268" s="4">
        <f>SUMIFS('Aceite Virgen Extra'!BO$6:BO$257,'Aceite Virgen Extra'!$A$6:$A$257,"&gt;="&amp;$A268,'Aceite Virgen Extra'!$B$6:$B$257,"&lt;="&amp;$B268)</f>
        <v>0.35</v>
      </c>
      <c r="BP268" s="4">
        <f>SUMIFS('Aceite Virgen Extra'!BP$6:BP$257,'Aceite Virgen Extra'!$A$6:$A$257,"&gt;="&amp;$A268,'Aceite Virgen Extra'!$B$6:$B$257,"&lt;="&amp;$B268)</f>
        <v>0.41000000000000003</v>
      </c>
      <c r="BQ268" s="4">
        <f>SUMIFS('Aceite Virgen Extra'!BQ$6:BQ$257,'Aceite Virgen Extra'!$A$6:$A$257,"&gt;="&amp;$A268,'Aceite Virgen Extra'!$B$6:$B$257,"&lt;="&amp;$B268)</f>
        <v>0.47</v>
      </c>
      <c r="BR268" s="4">
        <f>SUMIFS('Aceite Virgen Extra'!BR$6:BR$257,'Aceite Virgen Extra'!$A$6:$A$257,"&gt;="&amp;$A268,'Aceite Virgen Extra'!$B$6:$B$257,"&lt;="&amp;$B268)</f>
        <v>0</v>
      </c>
      <c r="BV268" s="4">
        <f>SUMIFS('Aceite Virgen Extra'!BV$6:BV$257,'Aceite Virgen Extra'!$A$6:$A$257,"&gt;="&amp;$A268,'Aceite Virgen Extra'!$B$6:$B$257,"&lt;="&amp;$B268)</f>
        <v>0.38</v>
      </c>
      <c r="BW268" s="4">
        <f>SUMIFS('Aceite Virgen Extra'!BW$6:BW$257,'Aceite Virgen Extra'!$A$6:$A$257,"&gt;="&amp;$A268,'Aceite Virgen Extra'!$B$6:$B$257,"&lt;="&amp;$B268)</f>
        <v>0.16</v>
      </c>
      <c r="BX268" s="4">
        <f>SUMIFS('Aceite Virgen Extra'!BX$6:BX$257,'Aceite Virgen Extra'!$A$6:$A$257,"&gt;="&amp;$A268,'Aceite Virgen Extra'!$B$6:$B$257,"&lt;="&amp;$B268)</f>
        <v>0.62</v>
      </c>
      <c r="BY268" s="4">
        <f>SUMIFS('Aceite Virgen Extra'!BY$6:BY$257,'Aceite Virgen Extra'!$A$6:$A$257,"&gt;="&amp;$A268,'Aceite Virgen Extra'!$B$6:$B$257,"&lt;="&amp;$B268)</f>
        <v>0</v>
      </c>
      <c r="CC268" s="4">
        <f>SUMIFS('Aceite Virgen Extra'!CC$6:CC$257,'Aceite Virgen Extra'!$A$6:$A$257,"&gt;="&amp;$A268,'Aceite Virgen Extra'!$B$6:$B$257,"&lt;="&amp;$B268)</f>
        <v>0.38</v>
      </c>
      <c r="CD268" s="4">
        <f>SUMIFS('Aceite Virgen Extra'!CD$6:CD$257,'Aceite Virgen Extra'!$A$6:$A$257,"&gt;="&amp;$A268,'Aceite Virgen Extra'!$B$6:$B$257,"&lt;="&amp;$B268)</f>
        <v>0.6</v>
      </c>
      <c r="CE268" s="4">
        <f>SUMIFS('Aceite Virgen Extra'!CE$6:CE$257,'Aceite Virgen Extra'!$A$6:$A$257,"&gt;="&amp;$A268,'Aceite Virgen Extra'!$B$6:$B$257,"&lt;="&amp;$B268)</f>
        <v>0.28999999999999998</v>
      </c>
      <c r="CF268" s="4">
        <f>SUMIFS('Aceite Virgen Extra'!CF$6:CF$257,'Aceite Virgen Extra'!$A$6:$A$257,"&gt;="&amp;$A268,'Aceite Virgen Extra'!$B$6:$B$257,"&lt;="&amp;$B268)</f>
        <v>0</v>
      </c>
      <c r="CJ268" s="4">
        <f>SUMIFS('Aceite Virgen Extra'!CJ$6:CJ$257,'Aceite Virgen Extra'!$A$6:$A$257,"&gt;="&amp;$A268,'Aceite Virgen Extra'!$B$6:$B$257,"&lt;="&amp;$B268)</f>
        <v>0.60000000000000009</v>
      </c>
      <c r="CK268" s="4">
        <f>SUMIFS('Aceite Virgen Extra'!CK$6:CK$257,'Aceite Virgen Extra'!$A$6:$A$257,"&gt;="&amp;$A268,'Aceite Virgen Extra'!$B$6:$B$257,"&lt;="&amp;$B268)</f>
        <v>0.72</v>
      </c>
      <c r="CL268" s="4">
        <f>SUMIFS('Aceite Virgen Extra'!CL$6:CL$257,'Aceite Virgen Extra'!$A$6:$A$257,"&gt;="&amp;$A268,'Aceite Virgen Extra'!$B$6:$B$257,"&lt;="&amp;$B268)</f>
        <v>0.61</v>
      </c>
      <c r="CM268" s="4">
        <f>SUMIFS('Aceite Virgen Extra'!CM$6:CM$257,'Aceite Virgen Extra'!$A$6:$A$257,"&gt;="&amp;$A268,'Aceite Virgen Extra'!$B$6:$B$257,"&lt;="&amp;$B268)</f>
        <v>0</v>
      </c>
      <c r="CQ268" s="4">
        <f>SUMIFS('Aceite Virgen Extra'!CQ$6:CQ$257,'Aceite Virgen Extra'!$A$6:$A$257,"&gt;="&amp;$A268,'Aceite Virgen Extra'!$B$6:$B$257,"&lt;="&amp;$B268)</f>
        <v>0.32</v>
      </c>
      <c r="CR268" s="4">
        <f>SUMIFS('Aceite Virgen Extra'!CR$6:CR$257,'Aceite Virgen Extra'!$A$6:$A$257,"&gt;="&amp;$A268,'Aceite Virgen Extra'!$B$6:$B$257,"&lt;="&amp;$B268)</f>
        <v>0.73</v>
      </c>
      <c r="CS268" s="4">
        <f>SUMIFS('Aceite Virgen Extra'!CS$6:CS$257,'Aceite Virgen Extra'!$A$6:$A$257,"&gt;="&amp;$A268,'Aceite Virgen Extra'!$B$6:$B$257,"&lt;="&amp;$B268)</f>
        <v>0.25</v>
      </c>
      <c r="CT268" s="4">
        <f>SUMIFS('Aceite Virgen Extra'!CT$6:CT$257,'Aceite Virgen Extra'!$A$6:$A$257,"&gt;="&amp;$A268,'Aceite Virgen Extra'!$B$6:$B$257,"&lt;="&amp;$B268)</f>
        <v>0</v>
      </c>
      <c r="CX268" s="4">
        <f>SUMIFS('Aceite Virgen Extra'!CX$6:CX$257,'Aceite Virgen Extra'!$A$6:$A$257,"&gt;="&amp;$A268,'Aceite Virgen Extra'!$B$6:$B$257,"&lt;="&amp;$B268)</f>
        <v>0.42999999999999994</v>
      </c>
      <c r="CY268" s="4">
        <f>SUMIFS('Aceite Virgen Extra'!CY$6:CY$257,'Aceite Virgen Extra'!$A$6:$A$257,"&gt;="&amp;$A268,'Aceite Virgen Extra'!$B$6:$B$257,"&lt;="&amp;$B268)</f>
        <v>0.28999999999999998</v>
      </c>
      <c r="CZ268" s="4">
        <f>SUMIFS('Aceite Virgen Extra'!CZ$6:CZ$257,'Aceite Virgen Extra'!$A$6:$A$257,"&gt;="&amp;$A268,'Aceite Virgen Extra'!$B$6:$B$257,"&lt;="&amp;$B268)</f>
        <v>0.36</v>
      </c>
      <c r="DA268" s="4">
        <f>SUMIFS('Aceite Virgen Extra'!DA$6:DA$257,'Aceite Virgen Extra'!$A$6:$A$257,"&gt;="&amp;$A268,'Aceite Virgen Extra'!$B$6:$B$257,"&lt;="&amp;$B268)</f>
        <v>0.35</v>
      </c>
      <c r="DE268" s="4">
        <f>SUMIFS('Aceite Virgen Extra'!DE$6:DE$257,'Aceite Virgen Extra'!$A$6:$A$257,"&gt;="&amp;$A268,'Aceite Virgen Extra'!$B$6:$B$257,"&lt;="&amp;$B268)</f>
        <v>0.79</v>
      </c>
      <c r="DF268" s="4">
        <f>SUMIFS('Aceite Virgen Extra'!DF$6:DF$257,'Aceite Virgen Extra'!$A$6:$A$257,"&gt;="&amp;$A268,'Aceite Virgen Extra'!$B$6:$B$257,"&lt;="&amp;$B268)</f>
        <v>0.81</v>
      </c>
      <c r="DG268" s="4">
        <f>SUMIFS('Aceite Virgen Extra'!DG$6:DG$257,'Aceite Virgen Extra'!$A$6:$A$257,"&gt;="&amp;$A268,'Aceite Virgen Extra'!$B$6:$B$257,"&lt;="&amp;$B268)</f>
        <v>0.89999999999999991</v>
      </c>
      <c r="DH268" s="4">
        <f>SUMIFS('Aceite Virgen Extra'!DH$6:DH$257,'Aceite Virgen Extra'!$A$6:$A$257,"&gt;="&amp;$A268,'Aceite Virgen Extra'!$B$6:$B$257,"&lt;="&amp;$B268)</f>
        <v>0</v>
      </c>
      <c r="DL268" s="4">
        <f>SUMIFS('Aceite Virgen Extra'!DL$6:DL$257,'Aceite Virgen Extra'!$A$6:$A$257,"&gt;="&amp;$A268,'Aceite Virgen Extra'!$B$6:$B$257,"&lt;="&amp;$B268)</f>
        <v>0.88</v>
      </c>
      <c r="DM268" s="4">
        <f>SUMIFS('Aceite Virgen Extra'!DM$6:DM$257,'Aceite Virgen Extra'!$A$6:$A$257,"&gt;="&amp;$A268,'Aceite Virgen Extra'!$B$6:$B$257,"&lt;="&amp;$B268)</f>
        <v>1.42</v>
      </c>
      <c r="DN268" s="4">
        <f>SUMIFS('Aceite Virgen Extra'!DN$6:DN$257,'Aceite Virgen Extra'!$A$6:$A$257,"&gt;="&amp;$A268,'Aceite Virgen Extra'!$B$6:$B$257,"&lt;="&amp;$B268)</f>
        <v>0.63</v>
      </c>
      <c r="DO268" s="4">
        <f>SUMIFS('Aceite Virgen Extra'!DO$6:DO$257,'Aceite Virgen Extra'!$A$6:$A$257,"&gt;="&amp;$A268,'Aceite Virgen Extra'!$B$6:$B$257,"&lt;="&amp;$B268)</f>
        <v>0.32</v>
      </c>
      <c r="DS268" s="4">
        <f>SUMIFS('Aceite Virgen Extra'!DS$6:DS$257,'Aceite Virgen Extra'!$A$6:$A$257,"&gt;="&amp;$A268,'Aceite Virgen Extra'!$B$6:$B$257,"&lt;="&amp;$B268)</f>
        <v>0.74</v>
      </c>
      <c r="DT268" s="4">
        <f>SUMIFS('Aceite Virgen Extra'!DT$6:DT$257,'Aceite Virgen Extra'!$A$6:$A$257,"&gt;="&amp;$A268,'Aceite Virgen Extra'!$B$6:$B$257,"&lt;="&amp;$B268)</f>
        <v>0.13</v>
      </c>
      <c r="DU268" s="4">
        <f>SUMIFS('Aceite Virgen Extra'!DU$6:DU$257,'Aceite Virgen Extra'!$A$6:$A$257,"&gt;="&amp;$A268,'Aceite Virgen Extra'!$B$6:$B$257,"&lt;="&amp;$B268)</f>
        <v>1.2200000000000002</v>
      </c>
      <c r="DV268" s="4">
        <f>SUMIFS('Aceite Virgen Extra'!DV$6:DV$257,'Aceite Virgen Extra'!$A$6:$A$257,"&gt;="&amp;$A268,'Aceite Virgen Extra'!$B$6:$B$257,"&lt;="&amp;$B268)</f>
        <v>0</v>
      </c>
      <c r="DZ268" s="4">
        <f>SUMIFS('Aceite Virgen Extra'!DZ$6:DZ$257,'Aceite Virgen Extra'!$A$6:$A$257,"&gt;="&amp;$A268,'Aceite Virgen Extra'!$B$6:$B$257,"&lt;="&amp;$B268)</f>
        <v>1.4400000000000002</v>
      </c>
      <c r="EA268" s="4">
        <f>SUMIFS('Aceite Virgen Extra'!EA$6:EA$257,'Aceite Virgen Extra'!$A$6:$A$257,"&gt;="&amp;$A268,'Aceite Virgen Extra'!$B$6:$B$257,"&lt;="&amp;$B268)</f>
        <v>0.13</v>
      </c>
      <c r="EB268" s="4">
        <f>SUMIFS('Aceite Virgen Extra'!EB$6:EB$257,'Aceite Virgen Extra'!$A$6:$A$257,"&gt;="&amp;$A268,'Aceite Virgen Extra'!$B$6:$B$257,"&lt;="&amp;$B268)</f>
        <v>1.1200000000000001</v>
      </c>
      <c r="EC268" s="4">
        <f>SUMIFS('Aceite Virgen Extra'!EC$6:EC$257,'Aceite Virgen Extra'!$A$6:$A$257,"&gt;="&amp;$A268,'Aceite Virgen Extra'!$B$6:$B$257,"&lt;="&amp;$B268)</f>
        <v>0</v>
      </c>
      <c r="EG268" s="4">
        <f>SUMIFS('Aceite Virgen Extra'!EG$6:EG$257,'Aceite Virgen Extra'!$A$6:$A$257,"&gt;="&amp;$A268,'Aceite Virgen Extra'!$B$6:$B$257,"&lt;="&amp;$B268)</f>
        <v>0.96</v>
      </c>
      <c r="EH268" s="4">
        <f>SUMIFS('Aceite Virgen Extra'!EH$6:EH$257,'Aceite Virgen Extra'!$A$6:$A$257,"&gt;="&amp;$A268,'Aceite Virgen Extra'!$B$6:$B$257,"&lt;="&amp;$B268)</f>
        <v>0.73</v>
      </c>
      <c r="EI268" s="4">
        <f>SUMIFS('Aceite Virgen Extra'!EI$6:EI$257,'Aceite Virgen Extra'!$A$6:$A$257,"&gt;="&amp;$A268,'Aceite Virgen Extra'!$B$6:$B$257,"&lt;="&amp;$B268)</f>
        <v>0.84</v>
      </c>
      <c r="EJ268" s="4">
        <f>SUMIFS('Aceite Virgen Extra'!EJ$6:EJ$257,'Aceite Virgen Extra'!$A$6:$A$257,"&gt;="&amp;$A268,'Aceite Virgen Extra'!$B$6:$B$257,"&lt;="&amp;$B268)</f>
        <v>0.76</v>
      </c>
      <c r="EN268" s="4">
        <f>SUMIFS('Aceite Virgen Extra'!EN$6:EN$257,'Aceite Virgen Extra'!$A$6:$A$257,"&gt;="&amp;$A268,'Aceite Virgen Extra'!$B$6:$B$257,"&lt;="&amp;$B268)</f>
        <v>0.92</v>
      </c>
      <c r="EO268" s="4">
        <f>SUMIFS('Aceite Virgen Extra'!EO$6:EO$257,'Aceite Virgen Extra'!$A$6:$A$257,"&gt;="&amp;$A268,'Aceite Virgen Extra'!$B$6:$B$257,"&lt;="&amp;$B268)</f>
        <v>0</v>
      </c>
      <c r="EP268" s="4">
        <f>SUMIFS('Aceite Virgen Extra'!EP$6:EP$257,'Aceite Virgen Extra'!$A$6:$A$257,"&gt;="&amp;$A268,'Aceite Virgen Extra'!$B$6:$B$257,"&lt;="&amp;$B268)</f>
        <v>1.49</v>
      </c>
      <c r="EQ268" s="4">
        <f>SUMIFS('Aceite Virgen Extra'!EQ$6:EQ$257,'Aceite Virgen Extra'!$A$6:$A$257,"&gt;="&amp;$A268,'Aceite Virgen Extra'!$B$6:$B$257,"&lt;="&amp;$B268)</f>
        <v>0.64</v>
      </c>
      <c r="EU268" s="4">
        <f>SUMIFS('Aceite Virgen Extra'!EU$6:EU$257,'Aceite Virgen Extra'!$A$6:$A$257,"&gt;="&amp;$A268,'Aceite Virgen Extra'!$B$6:$B$257,"&lt;="&amp;$B268)</f>
        <v>0.78</v>
      </c>
      <c r="EV268" s="4">
        <f>SUMIFS('Aceite Virgen Extra'!EV$6:EV$257,'Aceite Virgen Extra'!$A$6:$A$257,"&gt;="&amp;$A268,'Aceite Virgen Extra'!$B$6:$B$257,"&lt;="&amp;$B268)</f>
        <v>0.32</v>
      </c>
      <c r="EW268" s="4">
        <f>SUMIFS('Aceite Virgen Extra'!EW$6:EW$257,'Aceite Virgen Extra'!$A$6:$A$257,"&gt;="&amp;$A268,'Aceite Virgen Extra'!$B$6:$B$257,"&lt;="&amp;$B268)</f>
        <v>0.77</v>
      </c>
      <c r="EX268" s="4">
        <f>SUMIFS('Aceite Virgen Extra'!EX$6:EX$257,'Aceite Virgen Extra'!$A$6:$A$257,"&gt;="&amp;$A268,'Aceite Virgen Extra'!$B$6:$B$257,"&lt;="&amp;$B268)</f>
        <v>0</v>
      </c>
      <c r="FB268" s="4">
        <f>SUMIFS('Aceite Virgen Extra'!FB$6:FB$257,'Aceite Virgen Extra'!$A$6:$A$257,"&gt;="&amp;$A268,'Aceite Virgen Extra'!$B$6:$B$257,"&lt;="&amp;$B268)</f>
        <v>0.88</v>
      </c>
      <c r="FC268" s="4">
        <f>SUMIFS('Aceite Virgen Extra'!FC$6:FC$257,'Aceite Virgen Extra'!$A$6:$A$257,"&gt;="&amp;$A268,'Aceite Virgen Extra'!$B$6:$B$257,"&lt;="&amp;$B268)</f>
        <v>0.69</v>
      </c>
      <c r="FD268" s="4">
        <f>SUMIFS('Aceite Virgen Extra'!FD$6:FD$257,'Aceite Virgen Extra'!$A$6:$A$257,"&gt;="&amp;$A268,'Aceite Virgen Extra'!$B$6:$B$257,"&lt;="&amp;$B268)</f>
        <v>0.66</v>
      </c>
      <c r="FE268" s="4">
        <f>SUMIFS('Aceite Virgen Extra'!FE$6:FE$257,'Aceite Virgen Extra'!$A$6:$A$257,"&gt;="&amp;$A268,'Aceite Virgen Extra'!$B$6:$B$257,"&lt;="&amp;$B268)</f>
        <v>1.06</v>
      </c>
      <c r="FI268" s="4">
        <f>SUMIFS('Aceite Virgen Extra'!FI$6:FI$257,'Aceite Virgen Extra'!$A$6:$A$257,"&gt;="&amp;$A268,'Aceite Virgen Extra'!$B$6:$B$257,"&lt;="&amp;$B268)</f>
        <v>0.84</v>
      </c>
      <c r="FJ268" s="4">
        <f>SUMIFS('Aceite Virgen Extra'!FJ$6:FJ$257,'Aceite Virgen Extra'!$A$6:$A$257,"&gt;="&amp;$A268,'Aceite Virgen Extra'!$B$6:$B$257,"&lt;="&amp;$B268)</f>
        <v>1.9700000000000002</v>
      </c>
      <c r="FK268" s="4">
        <f>SUMIFS('Aceite Virgen Extra'!FK$6:FK$257,'Aceite Virgen Extra'!$A$6:$A$257,"&gt;="&amp;$A268,'Aceite Virgen Extra'!$B$6:$B$257,"&lt;="&amp;$B268)</f>
        <v>0.43000000000000005</v>
      </c>
      <c r="FL268" s="4">
        <f>SUMIFS('Aceite Virgen Extra'!FL$6:FL$257,'Aceite Virgen Extra'!$A$6:$A$257,"&gt;="&amp;$A268,'Aceite Virgen Extra'!$B$6:$B$257,"&lt;="&amp;$B268)</f>
        <v>0</v>
      </c>
      <c r="FP268" s="4">
        <f>SUMIFS('Aceite Virgen Extra'!FP$6:FP$257,'Aceite Virgen Extra'!$A$6:$A$257,"&gt;="&amp;$A268,'Aceite Virgen Extra'!$B$6:$B$257,"&lt;="&amp;$B268)</f>
        <v>0.72000000000000008</v>
      </c>
      <c r="FQ268" s="4">
        <f>SUMIFS('Aceite Virgen Extra'!FQ$6:FQ$257,'Aceite Virgen Extra'!$A$6:$A$257,"&gt;="&amp;$A268,'Aceite Virgen Extra'!$B$6:$B$257,"&lt;="&amp;$B268)</f>
        <v>0.74</v>
      </c>
      <c r="FR268" s="4">
        <f>SUMIFS('Aceite Virgen Extra'!FR$6:FR$257,'Aceite Virgen Extra'!$A$6:$A$257,"&gt;="&amp;$A268,'Aceite Virgen Extra'!$B$6:$B$257,"&lt;="&amp;$B268)</f>
        <v>0.9</v>
      </c>
      <c r="FS268" s="4">
        <f>SUMIFS('Aceite Virgen Extra'!FS$6:FS$257,'Aceite Virgen Extra'!$A$6:$A$257,"&gt;="&amp;$A268,'Aceite Virgen Extra'!$B$6:$B$257,"&lt;="&amp;$B268)</f>
        <v>0</v>
      </c>
      <c r="FW268" s="4">
        <f>SUMIFS('Aceite Virgen Extra'!FW$6:FW$257,'Aceite Virgen Extra'!$A$6:$A$257,"&gt;="&amp;$A268,'Aceite Virgen Extra'!$B$6:$B$257,"&lt;="&amp;$B268)</f>
        <v>0.64</v>
      </c>
      <c r="FX268" s="4">
        <f>SUMIFS('Aceite Virgen Extra'!FX$6:FX$257,'Aceite Virgen Extra'!$A$6:$A$257,"&gt;="&amp;$A268,'Aceite Virgen Extra'!$B$6:$B$257,"&lt;="&amp;$B268)</f>
        <v>1.31</v>
      </c>
      <c r="FY268" s="4">
        <f>SUMIFS('Aceite Virgen Extra'!FY$6:FY$257,'Aceite Virgen Extra'!$A$6:$A$257,"&gt;="&amp;$A268,'Aceite Virgen Extra'!$B$6:$B$257,"&lt;="&amp;$B268)</f>
        <v>0.15000000000000002</v>
      </c>
      <c r="FZ268" s="4">
        <f>SUMIFS('Aceite Virgen Extra'!FZ$6:FZ$257,'Aceite Virgen Extra'!$A$6:$A$257,"&gt;="&amp;$A268,'Aceite Virgen Extra'!$B$6:$B$257,"&lt;="&amp;$B268)</f>
        <v>0</v>
      </c>
      <c r="GD268" s="4">
        <f>SUMIFS('Aceite Virgen Extra'!GD$6:GD$257,'Aceite Virgen Extra'!$A$6:$A$257,"&gt;="&amp;$A268,'Aceite Virgen Extra'!$B$6:$B$257,"&lt;="&amp;$B268)</f>
        <v>0.79</v>
      </c>
      <c r="GE268" s="4">
        <f>SUMIFS('Aceite Virgen Extra'!GE$6:GE$257,'Aceite Virgen Extra'!$A$6:$A$257,"&gt;="&amp;$A268,'Aceite Virgen Extra'!$B$6:$B$257,"&lt;="&amp;$B268)</f>
        <v>0.5</v>
      </c>
      <c r="GF268" s="4">
        <f>SUMIFS('Aceite Virgen Extra'!GF$6:GF$257,'Aceite Virgen Extra'!$A$6:$A$257,"&gt;="&amp;$A268,'Aceite Virgen Extra'!$B$6:$B$257,"&lt;="&amp;$B268)</f>
        <v>0.73</v>
      </c>
      <c r="GG268" s="4">
        <f>SUMIFS('Aceite Virgen Extra'!GG$6:GG$257,'Aceite Virgen Extra'!$A$6:$A$257,"&gt;="&amp;$A268,'Aceite Virgen Extra'!$B$6:$B$257,"&lt;="&amp;$B268)</f>
        <v>0</v>
      </c>
      <c r="GK268" s="4">
        <f>SUMIFS('Aceite Virgen Extra'!GK$6:GK$257,'Aceite Virgen Extra'!$A$6:$A$257,"&gt;="&amp;$A268,'Aceite Virgen Extra'!$B$6:$B$257,"&lt;="&amp;$B268)</f>
        <v>0.65999999999999992</v>
      </c>
      <c r="GL268" s="4">
        <f>SUMIFS('Aceite Virgen Extra'!GL$6:GL$257,'Aceite Virgen Extra'!$A$6:$A$257,"&gt;="&amp;$A268,'Aceite Virgen Extra'!$B$6:$B$257,"&lt;="&amp;$B268)</f>
        <v>0.87</v>
      </c>
      <c r="GM268" s="4">
        <f>SUMIFS('Aceite Virgen Extra'!GM$6:GM$257,'Aceite Virgen Extra'!$A$6:$A$257,"&gt;="&amp;$A268,'Aceite Virgen Extra'!$B$6:$B$257,"&lt;="&amp;$B268)</f>
        <v>0.37</v>
      </c>
      <c r="GN268" s="4">
        <f>SUMIFS('Aceite Virgen Extra'!GN$6:GN$257,'Aceite Virgen Extra'!$A$6:$A$257,"&gt;="&amp;$A268,'Aceite Virgen Extra'!$B$6:$B$257,"&lt;="&amp;$B268)</f>
        <v>0</v>
      </c>
      <c r="GR268" s="4">
        <f>SUMIFS('Aceite Virgen Extra'!GR$6:GR$257,'Aceite Virgen Extra'!$A$6:$A$257,"&gt;="&amp;$A268,'Aceite Virgen Extra'!$B$6:$B$257,"&lt;="&amp;$B268)</f>
        <v>0.35</v>
      </c>
      <c r="GS268" s="4">
        <f>SUMIFS('Aceite Virgen Extra'!GS$6:GS$257,'Aceite Virgen Extra'!$A$6:$A$257,"&gt;="&amp;$A268,'Aceite Virgen Extra'!$B$6:$B$257,"&lt;="&amp;$B268)</f>
        <v>0.19</v>
      </c>
      <c r="GT268" s="4">
        <f>SUMIFS('Aceite Virgen Extra'!GT$6:GT$257,'Aceite Virgen Extra'!$A$6:$A$257,"&gt;="&amp;$A268,'Aceite Virgen Extra'!$B$6:$B$257,"&lt;="&amp;$B268)</f>
        <v>0.28000000000000003</v>
      </c>
      <c r="GU268" s="4">
        <f>SUMIFS('Aceite Virgen Extra'!GU$6:GU$257,'Aceite Virgen Extra'!$A$6:$A$257,"&gt;="&amp;$A268,'Aceite Virgen Extra'!$B$6:$B$257,"&lt;="&amp;$B268)</f>
        <v>0</v>
      </c>
      <c r="GY268" s="4">
        <f>SUMIFS('Aceite Virgen Extra'!GY$6:GY$257,'Aceite Virgen Extra'!$A$6:$A$257,"&gt;="&amp;$A268,'Aceite Virgen Extra'!$B$6:$B$257,"&lt;="&amp;$B268)</f>
        <v>0.26</v>
      </c>
      <c r="GZ268" s="4">
        <f>SUMIFS('Aceite Virgen Extra'!GZ$6:GZ$257,'Aceite Virgen Extra'!$A$6:$A$257,"&gt;="&amp;$A268,'Aceite Virgen Extra'!$B$6:$B$257,"&lt;="&amp;$B268)</f>
        <v>0</v>
      </c>
      <c r="HA268" s="4">
        <f>SUMIFS('Aceite Virgen Extra'!HA$6:HA$257,'Aceite Virgen Extra'!$A$6:$A$257,"&gt;="&amp;$A268,'Aceite Virgen Extra'!$B$6:$B$257,"&lt;="&amp;$B268)</f>
        <v>0.17</v>
      </c>
      <c r="HB268" s="4">
        <f>SUMIFS('Aceite Virgen Extra'!HB$6:HB$257,'Aceite Virgen Extra'!$A$6:$A$257,"&gt;="&amp;$A268,'Aceite Virgen Extra'!$B$6:$B$257,"&lt;="&amp;$B268)</f>
        <v>0</v>
      </c>
      <c r="HF268" s="4">
        <f>SUMIFS('Aceite Virgen Extra'!HF$6:HF$257,'Aceite Virgen Extra'!$A$6:$A$257,"&gt;="&amp;$A268,'Aceite Virgen Extra'!$B$6:$B$257,"&lt;="&amp;$B268)</f>
        <v>4.3900000000000006</v>
      </c>
      <c r="HG268" s="4">
        <f>SUMIFS('Aceite Virgen Extra'!HG$6:HG$257,'Aceite Virgen Extra'!$A$6:$A$257,"&gt;="&amp;$A268,'Aceite Virgen Extra'!$B$6:$B$257,"&lt;="&amp;$B268)</f>
        <v>2.65</v>
      </c>
      <c r="HH268" s="4">
        <f>SUMIFS('Aceite Virgen Extra'!HH$6:HH$257,'Aceite Virgen Extra'!$A$6:$A$257,"&gt;="&amp;$A268,'Aceite Virgen Extra'!$B$6:$B$257,"&lt;="&amp;$B268)</f>
        <v>1.1700000000000002</v>
      </c>
      <c r="HI268" s="4">
        <f>SUMIFS('Aceite Virgen Extra'!HI$6:HI$257,'Aceite Virgen Extra'!$A$6:$A$257,"&gt;="&amp;$A268,'Aceite Virgen Extra'!$B$6:$B$257,"&lt;="&amp;$B268)</f>
        <v>0.44</v>
      </c>
      <c r="HM268" s="4">
        <f>SUMIFS('Aceite Virgen Extra'!HM$6:HM$257,'Aceite Virgen Extra'!$A$6:$A$257,"&gt;="&amp;$A268,'Aceite Virgen Extra'!$B$6:$B$257,"&lt;="&amp;$B268)</f>
        <v>0.56000000000000005</v>
      </c>
      <c r="HN268" s="4">
        <f>SUMIFS('Aceite Virgen Extra'!HN$6:HN$257,'Aceite Virgen Extra'!$A$6:$A$257,"&gt;="&amp;$A268,'Aceite Virgen Extra'!$B$6:$B$257,"&lt;="&amp;$B268)</f>
        <v>0.53</v>
      </c>
      <c r="HO268" s="4">
        <f>SUMIFS('Aceite Virgen Extra'!HO$6:HO$257,'Aceite Virgen Extra'!$A$6:$A$257,"&gt;="&amp;$A268,'Aceite Virgen Extra'!$B$6:$B$257,"&lt;="&amp;$B268)</f>
        <v>0.53</v>
      </c>
      <c r="HP268" s="4">
        <f>SUMIFS('Aceite Virgen Extra'!HP$6:HP$257,'Aceite Virgen Extra'!$A$6:$A$257,"&gt;="&amp;$A268,'Aceite Virgen Extra'!$B$6:$B$257,"&lt;="&amp;$B268)</f>
        <v>0</v>
      </c>
      <c r="HT268" s="4">
        <f>SUMIFS('Aceite Virgen Extra'!HT$6:HT$257,'Aceite Virgen Extra'!$A$6:$A$257,"&gt;="&amp;$A268,'Aceite Virgen Extra'!$B$6:$B$257,"&lt;="&amp;$B268)</f>
        <v>0.64</v>
      </c>
      <c r="HU268" s="4">
        <f>SUMIFS('Aceite Virgen Extra'!HU$6:HU$257,'Aceite Virgen Extra'!$A$6:$A$257,"&gt;="&amp;$A268,'Aceite Virgen Extra'!$B$6:$B$257,"&lt;="&amp;$B268)</f>
        <v>0.19</v>
      </c>
      <c r="HV268" s="4">
        <f>SUMIFS('Aceite Virgen Extra'!HV$6:HV$257,'Aceite Virgen Extra'!$A$6:$A$257,"&gt;="&amp;$A268,'Aceite Virgen Extra'!$B$6:$B$257,"&lt;="&amp;$B268)</f>
        <v>0.48</v>
      </c>
      <c r="HW268" s="4">
        <f>SUMIFS('Aceite Virgen Extra'!HW$6:HW$257,'Aceite Virgen Extra'!$A$6:$A$257,"&gt;="&amp;$A268,'Aceite Virgen Extra'!$B$6:$B$257,"&lt;="&amp;$B268)</f>
        <v>0</v>
      </c>
      <c r="HZ268"/>
      <c r="IA268" s="4">
        <f>SUMIFS('Aceite Virgen Extra'!IA$6:IA$257,'Aceite Virgen Extra'!$A$6:$A$257,"&gt;="&amp;$A268,'Aceite Virgen Extra'!$B$6:$B$257,"&lt;="&amp;$B268)</f>
        <v>0.39</v>
      </c>
      <c r="IB268" s="4">
        <f>SUMIFS('Aceite Virgen Extra'!IB$6:IB$257,'Aceite Virgen Extra'!$A$6:$A$257,"&gt;="&amp;$A268,'Aceite Virgen Extra'!$B$6:$B$257,"&lt;="&amp;$B268)</f>
        <v>0.36</v>
      </c>
      <c r="IC268" s="4">
        <f>SUMIFS('Aceite Virgen Extra'!IC$6:IC$257,'Aceite Virgen Extra'!$A$6:$A$257,"&gt;="&amp;$A268,'Aceite Virgen Extra'!$B$6:$B$257,"&lt;="&amp;$B268)</f>
        <v>0.43999999999999995</v>
      </c>
      <c r="ID268" s="4">
        <f>SUMIFS('Aceite Virgen Extra'!ID$6:ID$257,'Aceite Virgen Extra'!$A$6:$A$257,"&gt;="&amp;$A268,'Aceite Virgen Extra'!$B$6:$B$257,"&lt;="&amp;$B268)</f>
        <v>0</v>
      </c>
      <c r="IH268" s="4">
        <f>SUMIFS('Aceite Virgen Extra'!IH$6:IH$257,'Aceite Virgen Extra'!$A$6:$A$257,"&gt;="&amp;$A268,'Aceite Virgen Extra'!$B$6:$B$257,"&lt;="&amp;$B268)</f>
        <v>0.19</v>
      </c>
      <c r="II268" s="4">
        <f>SUMIFS('Aceite Virgen Extra'!II$6:II$257,'Aceite Virgen Extra'!$A$6:$A$257,"&gt;="&amp;$A268,'Aceite Virgen Extra'!$B$6:$B$257,"&lt;="&amp;$B268)</f>
        <v>0</v>
      </c>
      <c r="IJ268" s="4">
        <f>SUMIFS('Aceite Virgen Extra'!IJ$6:IJ$257,'Aceite Virgen Extra'!$A$6:$A$257,"&gt;="&amp;$A268,'Aceite Virgen Extra'!$B$6:$B$257,"&lt;="&amp;$B268)</f>
        <v>0.28000000000000003</v>
      </c>
      <c r="IK268" s="4">
        <f>SUMIFS('Aceite Virgen Extra'!IK$6:IK$257,'Aceite Virgen Extra'!$A$6:$A$257,"&gt;="&amp;$A268,'Aceite Virgen Extra'!$B$6:$B$257,"&lt;="&amp;$B268)</f>
        <v>0.3</v>
      </c>
      <c r="IO268" s="4">
        <f>SUMIFS('Aceite Virgen Extra'!IO$6:IO$257,'Aceite Virgen Extra'!$A$6:$A$257,"&gt;="&amp;$A268,'Aceite Virgen Extra'!$B$6:$B$257,"&lt;="&amp;$B268)</f>
        <v>0.59000000000000008</v>
      </c>
      <c r="IP268" s="4">
        <f>SUMIFS('Aceite Virgen Extra'!IP$6:IP$257,'Aceite Virgen Extra'!$A$6:$A$257,"&gt;="&amp;$A268,'Aceite Virgen Extra'!$B$6:$B$257,"&lt;="&amp;$B268)</f>
        <v>0.31</v>
      </c>
      <c r="IQ268" s="4">
        <f>SUMIFS('Aceite Virgen Extra'!IQ$6:IQ$257,'Aceite Virgen Extra'!$A$6:$A$257,"&gt;="&amp;$A268,'Aceite Virgen Extra'!$B$6:$B$257,"&lt;="&amp;$B268)</f>
        <v>0.67999999999999994</v>
      </c>
      <c r="IR268" s="4">
        <f>SUMIFS('Aceite Virgen Extra'!IR$6:IR$257,'Aceite Virgen Extra'!$A$6:$A$257,"&gt;="&amp;$A268,'Aceite Virgen Extra'!$B$6:$B$257,"&lt;="&amp;$B268)</f>
        <v>0</v>
      </c>
      <c r="IV268" s="4">
        <f>SUMIFS('Aceite Virgen Extra'!IV$6:IV$257,'Aceite Virgen Extra'!$A$6:$A$257,"&gt;="&amp;$A268,'Aceite Virgen Extra'!$B$6:$B$257,"&lt;="&amp;$B268)</f>
        <v>0.55000000000000004</v>
      </c>
      <c r="IW268" s="4">
        <f>SUMIFS('Aceite Virgen Extra'!IW$6:IW$257,'Aceite Virgen Extra'!$A$6:$A$257,"&gt;="&amp;$A268,'Aceite Virgen Extra'!$B$6:$B$257,"&lt;="&amp;$B268)</f>
        <v>0.21</v>
      </c>
      <c r="IX268" s="4">
        <f>SUMIFS('Aceite Virgen Extra'!IX$6:IX$257,'Aceite Virgen Extra'!$A$6:$A$257,"&gt;="&amp;$A268,'Aceite Virgen Extra'!$B$6:$B$257,"&lt;="&amp;$B268)</f>
        <v>0.43000000000000005</v>
      </c>
      <c r="IY268" s="4">
        <f>SUMIFS('Aceite Virgen Extra'!IY$6:IY$257,'Aceite Virgen Extra'!$A$6:$A$257,"&gt;="&amp;$A268,'Aceite Virgen Extra'!$B$6:$B$257,"&lt;="&amp;$B268)</f>
        <v>0</v>
      </c>
      <c r="JB268"/>
      <c r="JC268" s="4">
        <f>SUMIFS('Aceite Virgen Extra'!JC$6:JC$257,'Aceite Virgen Extra'!$A$6:$A$257,"&gt;="&amp;$A268,'Aceite Virgen Extra'!$B$6:$B$257,"&lt;="&amp;$B268)</f>
        <v>0.71000000000000008</v>
      </c>
      <c r="JD268" s="4">
        <f>SUMIFS('Aceite Virgen Extra'!JD$6:JD$257,'Aceite Virgen Extra'!$A$6:$A$257,"&gt;="&amp;$A268,'Aceite Virgen Extra'!$B$6:$B$257,"&lt;="&amp;$B268)</f>
        <v>1.5</v>
      </c>
      <c r="JE268" s="4">
        <f>SUMIFS('Aceite Virgen Extra'!JE$6:JE$257,'Aceite Virgen Extra'!$A$6:$A$257,"&gt;="&amp;$A268,'Aceite Virgen Extra'!$B$6:$B$257,"&lt;="&amp;$B268)</f>
        <v>0.3</v>
      </c>
      <c r="JF268" s="4">
        <f>SUMIFS('Aceite Virgen Extra'!JF$6:JF$257,'Aceite Virgen Extra'!$A$6:$A$257,"&gt;="&amp;$A268,'Aceite Virgen Extra'!$B$6:$B$257,"&lt;="&amp;$B268)</f>
        <v>0</v>
      </c>
      <c r="JJ268" s="4">
        <f>SUMIFS('Aceite Virgen Extra'!JJ$6:JJ$257,'Aceite Virgen Extra'!$A$6:$A$257,"&gt;="&amp;$A268,'Aceite Virgen Extra'!$B$6:$B$257,"&lt;="&amp;$B268)</f>
        <v>0.4</v>
      </c>
      <c r="JK268" s="4">
        <f>SUMIFS('Aceite Virgen Extra'!JK$6:JK$257,'Aceite Virgen Extra'!$A$6:$A$257,"&gt;="&amp;$A268,'Aceite Virgen Extra'!$B$6:$B$257,"&lt;="&amp;$B268)</f>
        <v>0.51</v>
      </c>
      <c r="JL268" s="4">
        <f>SUMIFS('Aceite Virgen Extra'!JL$6:JL$257,'Aceite Virgen Extra'!$A$6:$A$257,"&gt;="&amp;$A268,'Aceite Virgen Extra'!$B$6:$B$257,"&lt;="&amp;$B268)</f>
        <v>0.34</v>
      </c>
      <c r="JM268" s="4">
        <f>SUMIFS('Aceite Virgen Extra'!JM$6:JM$257,'Aceite Virgen Extra'!$A$6:$A$257,"&gt;="&amp;$A268,'Aceite Virgen Extra'!$B$6:$B$257,"&lt;="&amp;$B268)</f>
        <v>0</v>
      </c>
      <c r="JQ268" s="4">
        <f>SUMIFS('Aceite Virgen Extra'!JQ$6:JQ$257,'Aceite Virgen Extra'!$A$6:$A$257,"&gt;="&amp;$A268,'Aceite Virgen Extra'!$B$6:$B$257,"&lt;="&amp;$B268)</f>
        <v>0.41</v>
      </c>
      <c r="JR268" s="4">
        <f>SUMIFS('Aceite Virgen Extra'!JR$6:JR$257,'Aceite Virgen Extra'!$A$6:$A$257,"&gt;="&amp;$A268,'Aceite Virgen Extra'!$B$6:$B$257,"&lt;="&amp;$B268)</f>
        <v>0.2</v>
      </c>
      <c r="JS268" s="4">
        <f>SUMIFS('Aceite Virgen Extra'!JS$6:JS$257,'Aceite Virgen Extra'!$A$6:$A$257,"&gt;="&amp;$A268,'Aceite Virgen Extra'!$B$6:$B$257,"&lt;="&amp;$B268)</f>
        <v>0.71</v>
      </c>
      <c r="JT268" s="4">
        <f>SUMIFS('Aceite Virgen Extra'!JT$6:JT$257,'Aceite Virgen Extra'!$A$6:$A$257,"&gt;="&amp;$A268,'Aceite Virgen Extra'!$B$6:$B$257,"&lt;="&amp;$B268)</f>
        <v>0</v>
      </c>
      <c r="JX268" s="4">
        <f>SUMIFS('Aceite Virgen Extra'!JX$6:JX$257,'Aceite Virgen Extra'!$A$6:$A$257,"&gt;="&amp;$A268,'Aceite Virgen Extra'!$B$6:$B$257,"&lt;="&amp;$B268)</f>
        <v>0.09</v>
      </c>
      <c r="JY268" s="4">
        <f>SUMIFS('Aceite Virgen Extra'!JY$6:JY$257,'Aceite Virgen Extra'!$A$6:$A$257,"&gt;="&amp;$A268,'Aceite Virgen Extra'!$B$6:$B$257,"&lt;="&amp;$B268)</f>
        <v>0.17</v>
      </c>
      <c r="JZ268" s="4">
        <f>SUMIFS('Aceite Virgen Extra'!JZ$6:JZ$257,'Aceite Virgen Extra'!$A$6:$A$257,"&gt;="&amp;$A268,'Aceite Virgen Extra'!$B$6:$B$257,"&lt;="&amp;$B268)</f>
        <v>0.08</v>
      </c>
      <c r="KA268" s="4">
        <f>SUMIFS('Aceite Virgen Extra'!KA$6:KA$257,'Aceite Virgen Extra'!$A$6:$A$257,"&gt;="&amp;$A268,'Aceite Virgen Extra'!$B$6:$B$257,"&lt;="&amp;$B268)</f>
        <v>0</v>
      </c>
      <c r="KE268" s="4">
        <f>SUMIFS('Aceite Virgen Extra'!KE$6:KE$257,'Aceite Virgen Extra'!$A$6:$A$257,"&gt;="&amp;$A268,'Aceite Virgen Extra'!$B$6:$B$257,"&lt;="&amp;$B268)</f>
        <v>0.26</v>
      </c>
      <c r="KF268" s="4">
        <f>SUMIFS('Aceite Virgen Extra'!KF$6:KF$257,'Aceite Virgen Extra'!$A$6:$A$257,"&gt;="&amp;$A268,'Aceite Virgen Extra'!$B$6:$B$257,"&lt;="&amp;$B268)</f>
        <v>0</v>
      </c>
      <c r="KG268" s="4">
        <f>SUMIFS('Aceite Virgen Extra'!KG$6:KG$257,'Aceite Virgen Extra'!$A$6:$A$257,"&gt;="&amp;$A268,'Aceite Virgen Extra'!$B$6:$B$257,"&lt;="&amp;$B268)</f>
        <v>0.3</v>
      </c>
      <c r="KH268" s="4">
        <f>SUMIFS('Aceite Virgen Extra'!KH$6:KH$257,'Aceite Virgen Extra'!$A$6:$A$257,"&gt;="&amp;$A268,'Aceite Virgen Extra'!$B$6:$B$257,"&lt;="&amp;$B268)</f>
        <v>0</v>
      </c>
      <c r="KL268" s="4">
        <f>SUMIFS('Aceite Virgen Extra'!KL$6:KL$257,'Aceite Virgen Extra'!$A$6:$A$257,"&gt;="&amp;$A268,'Aceite Virgen Extra'!$B$6:$B$257,"&lt;="&amp;$B268)</f>
        <v>2.0300000000000002</v>
      </c>
      <c r="KM268" s="4">
        <f>SUMIFS('Aceite Virgen Extra'!KM$6:KM$257,'Aceite Virgen Extra'!$A$6:$A$257,"&gt;="&amp;$A268,'Aceite Virgen Extra'!$B$6:$B$257,"&lt;="&amp;$B268)</f>
        <v>0.64</v>
      </c>
      <c r="KN268" s="4">
        <f>SUMIFS('Aceite Virgen Extra'!KN$6:KN$257,'Aceite Virgen Extra'!$A$6:$A$257,"&gt;="&amp;$A268,'Aceite Virgen Extra'!$B$6:$B$257,"&lt;="&amp;$B268)</f>
        <v>1.3299999999999998</v>
      </c>
      <c r="KO268" s="4">
        <f>SUMIFS('Aceite Virgen Extra'!KO$6:KO$257,'Aceite Virgen Extra'!$A$6:$A$257,"&gt;="&amp;$A268,'Aceite Virgen Extra'!$B$6:$B$257,"&lt;="&amp;$B268)</f>
        <v>0</v>
      </c>
      <c r="KS268" s="4">
        <f>SUMIFS('Aceite Virgen Extra'!KS$6:KS$257,'Aceite Virgen Extra'!$A$6:$A$257,"&gt;="&amp;$A268,'Aceite Virgen Extra'!$B$6:$B$257,"&lt;="&amp;$B268)</f>
        <v>0.22</v>
      </c>
      <c r="KT268" s="4">
        <f>SUMIFS('Aceite Virgen Extra'!KT$6:KT$257,'Aceite Virgen Extra'!$A$6:$A$257,"&gt;="&amp;$A268,'Aceite Virgen Extra'!$B$6:$B$257,"&lt;="&amp;$B268)</f>
        <v>0.06</v>
      </c>
      <c r="KU268" s="4">
        <f>SUMIFS('Aceite Virgen Extra'!KU$6:KU$257,'Aceite Virgen Extra'!$A$6:$A$257,"&gt;="&amp;$A268,'Aceite Virgen Extra'!$B$6:$B$257,"&lt;="&amp;$B268)</f>
        <v>0.41</v>
      </c>
      <c r="KV268" s="4">
        <f>SUMIFS('Aceite Virgen Extra'!KV$6:KV$257,'Aceite Virgen Extra'!$A$6:$A$257,"&gt;="&amp;$A268,'Aceite Virgen Extra'!$B$6:$B$257,"&lt;="&amp;$B268)</f>
        <v>0</v>
      </c>
      <c r="KZ268" s="4">
        <f>SUMIFS('Aceite Virgen Extra'!KZ$6:KZ$257,'Aceite Virgen Extra'!$A$6:$A$257,"&gt;="&amp;$A268,'Aceite Virgen Extra'!$B$6:$B$257,"&lt;="&amp;$B268)</f>
        <v>0.52</v>
      </c>
      <c r="LA268" s="4">
        <f>SUMIFS('Aceite Virgen Extra'!LA$6:LA$257,'Aceite Virgen Extra'!$A$6:$A$257,"&gt;="&amp;$A268,'Aceite Virgen Extra'!$B$6:$B$257,"&lt;="&amp;$B268)</f>
        <v>1.62</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0.33999999999999997</v>
      </c>
      <c r="LH268" s="4">
        <f>SUMIFS('Aceite Virgen Extra'!LH$6:LH$257,'Aceite Virgen Extra'!$A$6:$A$257,"&gt;="&amp;$A268,'Aceite Virgen Extra'!$B$6:$B$257,"&lt;="&amp;$B268)</f>
        <v>1</v>
      </c>
      <c r="LI268" s="4">
        <f>SUMIFS('Aceite Virgen Extra'!LI$6:LI$257,'Aceite Virgen Extra'!$A$6:$A$257,"&gt;="&amp;$A268,'Aceite Virgen Extra'!$B$6:$B$257,"&lt;="&amp;$B268)</f>
        <v>0.16</v>
      </c>
      <c r="LJ268" s="4">
        <f>SUMIFS('Aceite Virgen Extra'!LJ$6:LJ$257,'Aceite Virgen Extra'!$A$6:$A$257,"&gt;="&amp;$A268,'Aceite Virgen Extra'!$B$6:$B$257,"&lt;="&amp;$B268)</f>
        <v>0</v>
      </c>
      <c r="LN268" s="4">
        <f>SUMIFS('Aceite Virgen Extra'!LN$6:LN$257,'Aceite Virgen Extra'!$A$6:$A$257,"&gt;="&amp;$A268,'Aceite Virgen Extra'!$B$6:$B$257,"&lt;="&amp;$B268)</f>
        <v>0.37</v>
      </c>
      <c r="LO268" s="4">
        <f>SUMIFS('Aceite Virgen Extra'!LO$6:LO$257,'Aceite Virgen Extra'!$A$6:$A$257,"&gt;="&amp;$A268,'Aceite Virgen Extra'!$B$6:$B$257,"&lt;="&amp;$B268)</f>
        <v>0</v>
      </c>
      <c r="LP268" s="4">
        <f>SUMIFS('Aceite Virgen Extra'!LP$6:LP$257,'Aceite Virgen Extra'!$A$6:$A$257,"&gt;="&amp;$A268,'Aceite Virgen Extra'!$B$6:$B$257,"&lt;="&amp;$B268)</f>
        <v>0.15</v>
      </c>
      <c r="LQ268" s="4">
        <f>SUMIFS('Aceite Virgen Extra'!LQ$6:LQ$257,'Aceite Virgen Extra'!$A$6:$A$257,"&gt;="&amp;$A268,'Aceite Virgen Extra'!$B$6:$B$257,"&lt;="&amp;$B268)</f>
        <v>0</v>
      </c>
      <c r="LU268" s="4">
        <f>SUMIFS('Aceite Virgen Extra'!LU$6:LU$257,'Aceite Virgen Extra'!$A$6:$A$257,"&gt;="&amp;$A268,'Aceite Virgen Extra'!$B$6:$B$257,"&lt;="&amp;$B268)</f>
        <v>0.21000000000000002</v>
      </c>
      <c r="LV268" s="4">
        <f>SUMIFS('Aceite Virgen Extra'!LV$6:LV$257,'Aceite Virgen Extra'!$A$6:$A$257,"&gt;="&amp;$A268,'Aceite Virgen Extra'!$B$6:$B$257,"&lt;="&amp;$B268)</f>
        <v>0</v>
      </c>
      <c r="LW268" s="4">
        <f>SUMIFS('Aceite Virgen Extra'!LW$6:LW$257,'Aceite Virgen Extra'!$A$6:$A$257,"&gt;="&amp;$A268,'Aceite Virgen Extra'!$B$6:$B$257,"&lt;="&amp;$B268)</f>
        <v>0.43000000000000005</v>
      </c>
      <c r="LX268" s="4">
        <f>SUMIFS('Aceite Virgen Extra'!LX$6:LX$257,'Aceite Virgen Extra'!$A$6:$A$257,"&gt;="&amp;$A268,'Aceite Virgen Extra'!$B$6:$B$257,"&lt;="&amp;$B268)</f>
        <v>0</v>
      </c>
      <c r="MB268" s="4">
        <f>SUMIFS('Aceite Virgen Extra'!MB$6:MB$257,'Aceite Virgen Extra'!$A$6:$A$257,"&gt;="&amp;$A268,'Aceite Virgen Extra'!$B$6:$B$257,"&lt;="&amp;$B268)</f>
        <v>0.83</v>
      </c>
      <c r="MC268" s="4">
        <f>SUMIFS('Aceite Virgen Extra'!MC$6:MC$257,'Aceite Virgen Extra'!$A$6:$A$257,"&gt;="&amp;$A268,'Aceite Virgen Extra'!$B$6:$B$257,"&lt;="&amp;$B268)</f>
        <v>1.91</v>
      </c>
      <c r="MD268" s="4">
        <f>SUMIFS('Aceite Virgen Extra'!MD$6:MD$257,'Aceite Virgen Extra'!$A$6:$A$257,"&gt;="&amp;$A268,'Aceite Virgen Extra'!$B$6:$B$257,"&lt;="&amp;$B268)</f>
        <v>0.53</v>
      </c>
      <c r="ME268" s="4">
        <f>SUMIFS('Aceite Virgen Extra'!ME$6:ME$257,'Aceite Virgen Extra'!$A$6:$A$257,"&gt;="&amp;$A268,'Aceite Virgen Extra'!$B$6:$B$257,"&lt;="&amp;$B268)</f>
        <v>0</v>
      </c>
      <c r="MI268" s="4">
        <f>SUMIFS('Aceite Virgen Extra'!MI$6:MI$257,'Aceite Virgen Extra'!$A$6:$A$257,"&gt;="&amp;$A268,'Aceite Virgen Extra'!$B$6:$B$257,"&lt;="&amp;$B268)</f>
        <v>0.81</v>
      </c>
      <c r="MJ268" s="4">
        <f>SUMIFS('Aceite Virgen Extra'!MJ$6:MJ$257,'Aceite Virgen Extra'!$A$6:$A$257,"&gt;="&amp;$A268,'Aceite Virgen Extra'!$B$6:$B$257,"&lt;="&amp;$B268)</f>
        <v>1.79</v>
      </c>
      <c r="MK268" s="4">
        <f>SUMIFS('Aceite Virgen Extra'!MK$6:MK$257,'Aceite Virgen Extra'!$A$6:$A$257,"&gt;="&amp;$A268,'Aceite Virgen Extra'!$B$6:$B$257,"&lt;="&amp;$B268)</f>
        <v>0.43999999999999995</v>
      </c>
      <c r="ML268" s="4">
        <f>SUMIFS('Aceite Virgen Extra'!ML$6:ML$257,'Aceite Virgen Extra'!$A$6:$A$257,"&gt;="&amp;$A268,'Aceite Virgen Extra'!$B$6:$B$257,"&lt;="&amp;$B268)</f>
        <v>0</v>
      </c>
      <c r="MP268" s="4">
        <f>SUMIFS('Aceite Virgen Extra'!MP$6:MP$257,'Aceite Virgen Extra'!$A$6:$A$257,"&gt;="&amp;$A268,'Aceite Virgen Extra'!$B$6:$B$257,"&lt;="&amp;$B268)</f>
        <v>0.57000000000000006</v>
      </c>
      <c r="MQ268" s="4">
        <f>SUMIFS('Aceite Virgen Extra'!MQ$6:MQ$257,'Aceite Virgen Extra'!$A$6:$A$257,"&gt;="&amp;$A268,'Aceite Virgen Extra'!$B$6:$B$257,"&lt;="&amp;$B268)</f>
        <v>0.37</v>
      </c>
      <c r="MR268" s="4">
        <f>SUMIFS('Aceite Virgen Extra'!MR$6:MR$257,'Aceite Virgen Extra'!$A$6:$A$257,"&gt;="&amp;$A268,'Aceite Virgen Extra'!$B$6:$B$257,"&lt;="&amp;$B268)</f>
        <v>0.83</v>
      </c>
      <c r="MS268" s="4">
        <f>SUMIFS('Aceite Virgen Extra'!MS$6:MS$257,'Aceite Virgen Extra'!$A$6:$A$257,"&gt;="&amp;$A268,'Aceite Virgen Extra'!$B$6:$B$257,"&lt;="&amp;$B268)</f>
        <v>0.36</v>
      </c>
      <c r="MW268" s="4">
        <f>SUMIFS('Aceite Virgen Extra'!MW$6:MW$257,'Aceite Virgen Extra'!$A$6:$A$257,"&gt;="&amp;$A268,'Aceite Virgen Extra'!$B$6:$B$257,"&lt;="&amp;$B268)</f>
        <v>1.1900000000000002</v>
      </c>
      <c r="MX268" s="4">
        <f>SUMIFS('Aceite Virgen Extra'!MX$6:MX$257,'Aceite Virgen Extra'!$A$6:$A$257,"&gt;="&amp;$A268,'Aceite Virgen Extra'!$B$6:$B$257,"&lt;="&amp;$B268)</f>
        <v>0.9</v>
      </c>
      <c r="MY268" s="4">
        <f>SUMIFS('Aceite Virgen Extra'!MY$6:MY$257,'Aceite Virgen Extra'!$A$6:$A$257,"&gt;="&amp;$A268,'Aceite Virgen Extra'!$B$6:$B$257,"&lt;="&amp;$B268)</f>
        <v>0.75</v>
      </c>
      <c r="MZ268" s="4">
        <f>SUMIFS('Aceite Virgen Extra'!MZ$6:MZ$257,'Aceite Virgen Extra'!$A$6:$A$257,"&gt;="&amp;$A268,'Aceite Virgen Extra'!$B$6:$B$257,"&lt;="&amp;$B268)</f>
        <v>3.21</v>
      </c>
      <c r="ND268" s="4">
        <f>SUMIFS('Aceite Virgen Extra'!ND$6:ND$257,'Aceite Virgen Extra'!$A$6:$A$257,"&gt;="&amp;$A268,'Aceite Virgen Extra'!$B$6:$B$257,"&lt;="&amp;$B268)</f>
        <v>0.61</v>
      </c>
      <c r="NE268" s="4">
        <f>SUMIFS('Aceite Virgen Extra'!NE$6:NE$257,'Aceite Virgen Extra'!$A$6:$A$257,"&gt;="&amp;$A268,'Aceite Virgen Extra'!$B$6:$B$257,"&lt;="&amp;$B268)</f>
        <v>0.74</v>
      </c>
      <c r="NF268" s="4">
        <f>SUMIFS('Aceite Virgen Extra'!NF$6:NF$257,'Aceite Virgen Extra'!$A$6:$A$257,"&gt;="&amp;$A268,'Aceite Virgen Extra'!$B$6:$B$257,"&lt;="&amp;$B268)</f>
        <v>0.6</v>
      </c>
      <c r="NG268" s="4">
        <f>SUMIFS('Aceite Virgen Extra'!NG$6:NG$257,'Aceite Virgen Extra'!$A$6:$A$257,"&gt;="&amp;$A268,'Aceite Virgen Extra'!$B$6:$B$257,"&lt;="&amp;$B268)</f>
        <v>0</v>
      </c>
      <c r="NK268" s="4">
        <f>SUMIFS('Aceite Virgen Extra'!NK$6:NK$257,'Aceite Virgen Extra'!$A$6:$A$257,"&gt;="&amp;$A268,'Aceite Virgen Extra'!$B$6:$B$257,"&lt;="&amp;$B268)</f>
        <v>0.9</v>
      </c>
      <c r="NL268" s="4">
        <f>SUMIFS('Aceite Virgen Extra'!NL$6:NL$257,'Aceite Virgen Extra'!$A$6:$A$257,"&gt;="&amp;$A268,'Aceite Virgen Extra'!$B$6:$B$257,"&lt;="&amp;$B268)</f>
        <v>1.29</v>
      </c>
      <c r="NM268" s="4">
        <f>SUMIFS('Aceite Virgen Extra'!NM$6:NM$257,'Aceite Virgen Extra'!$A$6:$A$257,"&gt;="&amp;$A268,'Aceite Virgen Extra'!$B$6:$B$257,"&lt;="&amp;$B268)</f>
        <v>0.76</v>
      </c>
      <c r="NN268" s="4">
        <f>SUMIFS('Aceite Virgen Extra'!NN$6:NN$257,'Aceite Virgen Extra'!$A$6:$A$257,"&gt;="&amp;$A268,'Aceite Virgen Extra'!$B$6:$B$257,"&lt;="&amp;$B268)</f>
        <v>0</v>
      </c>
      <c r="NR268" s="4">
        <f>SUMIFS('Aceite Virgen Extra'!NR$6:NR$257,'Aceite Virgen Extra'!$A$6:$A$257,"&gt;="&amp;$A268,'Aceite Virgen Extra'!$B$6:$B$257,"&lt;="&amp;$B268)</f>
        <v>0.79</v>
      </c>
      <c r="NS268" s="4">
        <f>SUMIFS('Aceite Virgen Extra'!NS$6:NS$257,'Aceite Virgen Extra'!$A$6:$A$257,"&gt;="&amp;$A268,'Aceite Virgen Extra'!$B$6:$B$257,"&lt;="&amp;$B268)</f>
        <v>0.86</v>
      </c>
      <c r="NT268" s="4">
        <f>SUMIFS('Aceite Virgen Extra'!NT$6:NT$257,'Aceite Virgen Extra'!$A$6:$A$257,"&gt;="&amp;$A268,'Aceite Virgen Extra'!$B$6:$B$257,"&lt;="&amp;$B268)</f>
        <v>0.89</v>
      </c>
      <c r="NU268" s="4">
        <f>SUMIFS('Aceite Virgen Extra'!NU$6:NU$257,'Aceite Virgen Extra'!$A$6:$A$257,"&gt;="&amp;$A268,'Aceite Virgen Extra'!$B$6:$B$257,"&lt;="&amp;$B268)</f>
        <v>0</v>
      </c>
      <c r="NY268" s="4">
        <f>SUMIFS('Aceite Virgen Extra'!NY$6:NY$257,'Aceite Virgen Extra'!$A$6:$A$257,"&gt;="&amp;$A268,'Aceite Virgen Extra'!$B$6:$B$257,"&lt;="&amp;$B268)</f>
        <v>0.65999999999999992</v>
      </c>
      <c r="NZ268" s="4">
        <f>SUMIFS('Aceite Virgen Extra'!NZ$6:NZ$257,'Aceite Virgen Extra'!$A$6:$A$257,"&gt;="&amp;$A268,'Aceite Virgen Extra'!$B$6:$B$257,"&lt;="&amp;$B268)</f>
        <v>0</v>
      </c>
      <c r="OA268" s="4">
        <f>SUMIFS('Aceite Virgen Extra'!OA$6:OA$257,'Aceite Virgen Extra'!$A$6:$A$257,"&gt;="&amp;$A268,'Aceite Virgen Extra'!$B$6:$B$257,"&lt;="&amp;$B268)</f>
        <v>1.04</v>
      </c>
      <c r="OB268" s="4">
        <f>SUMIFS('Aceite Virgen Extra'!OB$6:OB$257,'Aceite Virgen Extra'!$A$6:$A$257,"&gt;="&amp;$A268,'Aceite Virgen Extra'!$B$6:$B$257,"&lt;="&amp;$B268)</f>
        <v>0</v>
      </c>
      <c r="OF268" s="4">
        <f>SUMIFS('Aceite Virgen Extra'!OF$6:OF$257,'Aceite Virgen Extra'!$A$6:$A$257,"&gt;="&amp;$A268,'Aceite Virgen Extra'!$B$6:$B$257,"&lt;="&amp;$B268)</f>
        <v>0.31</v>
      </c>
      <c r="OG268" s="4">
        <f>SUMIFS('Aceite Virgen Extra'!OG$6:OG$257,'Aceite Virgen Extra'!$A$6:$A$257,"&gt;="&amp;$A268,'Aceite Virgen Extra'!$B$6:$B$257,"&lt;="&amp;$B268)</f>
        <v>0.19</v>
      </c>
      <c r="OH268" s="4">
        <f>SUMIFS('Aceite Virgen Extra'!OH$6:OH$257,'Aceite Virgen Extra'!$A$6:$A$257,"&gt;="&amp;$A268,'Aceite Virgen Extra'!$B$6:$B$257,"&lt;="&amp;$B268)</f>
        <v>0.52</v>
      </c>
      <c r="OI268" s="4">
        <f>SUMIFS('Aceite Virgen Extra'!OI$6:OI$257,'Aceite Virgen Extra'!$A$6:$A$257,"&gt;="&amp;$A268,'Aceite Virgen Extra'!$B$6:$B$257,"&lt;="&amp;$B268)</f>
        <v>0</v>
      </c>
      <c r="OM268" s="4">
        <f>SUMIFS('Aceite Virgen Extra'!OM$6:OM$257,'Aceite Virgen Extra'!$A$6:$A$257,"&gt;="&amp;$A268,'Aceite Virgen Extra'!$B$6:$B$257,"&lt;="&amp;$B268)</f>
        <v>0.67</v>
      </c>
      <c r="ON268" s="4">
        <f>SUMIFS('Aceite Virgen Extra'!ON$6:ON$257,'Aceite Virgen Extra'!$A$6:$A$257,"&gt;="&amp;$A268,'Aceite Virgen Extra'!$B$6:$B$257,"&lt;="&amp;$B268)</f>
        <v>0</v>
      </c>
      <c r="OO268" s="4">
        <f>SUMIFS('Aceite Virgen Extra'!OO$6:OO$257,'Aceite Virgen Extra'!$A$6:$A$257,"&gt;="&amp;$A268,'Aceite Virgen Extra'!$B$6:$B$257,"&lt;="&amp;$B268)</f>
        <v>0.97000000000000008</v>
      </c>
      <c r="OP268" s="4">
        <f>SUMIFS('Aceite Virgen Extra'!OP$6:OP$257,'Aceite Virgen Extra'!$A$6:$A$257,"&gt;="&amp;$A268,'Aceite Virgen Extra'!$B$6:$B$257,"&lt;="&amp;$B268)</f>
        <v>0.69</v>
      </c>
      <c r="OT268" s="4">
        <f>SUMIFS('Aceite Virgen Extra'!OT$6:OT$257,'Aceite Virgen Extra'!$A$6:$A$257,"&gt;="&amp;$A268,'Aceite Virgen Extra'!$B$6:$B$257,"&lt;="&amp;$B268)</f>
        <v>0.66</v>
      </c>
      <c r="OU268" s="4">
        <f>SUMIFS('Aceite Virgen Extra'!OU$6:OU$257,'Aceite Virgen Extra'!$A$6:$A$257,"&gt;="&amp;$A268,'Aceite Virgen Extra'!$B$6:$B$257,"&lt;="&amp;$B268)</f>
        <v>0.83</v>
      </c>
      <c r="OV268" s="4">
        <f>SUMIFS('Aceite Virgen Extra'!OV$6:OV$257,'Aceite Virgen Extra'!$A$6:$A$257,"&gt;="&amp;$A268,'Aceite Virgen Extra'!$B$6:$B$257,"&lt;="&amp;$B268)</f>
        <v>0.63</v>
      </c>
      <c r="OW268" s="4">
        <f>SUMIFS('Aceite Virgen Extra'!OW$6:OW$257,'Aceite Virgen Extra'!$A$6:$A$257,"&gt;="&amp;$A268,'Aceite Virgen Extra'!$B$6:$B$257,"&lt;="&amp;$B268)</f>
        <v>0</v>
      </c>
      <c r="PA268" s="4">
        <f>SUMIFS('Aceite Virgen Extra'!PA$6:PA$257,'Aceite Virgen Extra'!$A$6:$A$257,"&gt;="&amp;$A268,'Aceite Virgen Extra'!$B$6:$B$257,"&lt;="&amp;$B268)</f>
        <v>0.95000000000000007</v>
      </c>
      <c r="PB268" s="4">
        <f>SUMIFS('Aceite Virgen Extra'!PB$6:PB$257,'Aceite Virgen Extra'!$A$6:$A$257,"&gt;="&amp;$A268,'Aceite Virgen Extra'!$B$6:$B$257,"&lt;="&amp;$B268)</f>
        <v>1.75</v>
      </c>
      <c r="PC268" s="4">
        <f>SUMIFS('Aceite Virgen Extra'!PC$6:PC$257,'Aceite Virgen Extra'!$A$6:$A$257,"&gt;="&amp;$A268,'Aceite Virgen Extra'!$B$6:$B$257,"&lt;="&amp;$B268)</f>
        <v>0.42</v>
      </c>
      <c r="PD268" s="4">
        <f>SUMIFS('Aceite Virgen Extra'!PD$6:PD$257,'Aceite Virgen Extra'!$A$6:$A$257,"&gt;="&amp;$A268,'Aceite Virgen Extra'!$B$6:$B$257,"&lt;="&amp;$B268)</f>
        <v>0.64</v>
      </c>
      <c r="PH268" s="4">
        <f>SUMIFS('Aceite Virgen Extra'!PH$6:PH$257,'Aceite Virgen Extra'!$A$6:$A$257,"&gt;="&amp;$A268,'Aceite Virgen Extra'!$B$6:$B$257,"&lt;="&amp;$B268)</f>
        <v>0.54999999999999993</v>
      </c>
      <c r="PI268" s="4">
        <f>SUMIFS('Aceite Virgen Extra'!PI$6:PI$257,'Aceite Virgen Extra'!$A$6:$A$257,"&gt;="&amp;$A268,'Aceite Virgen Extra'!$B$6:$B$257,"&lt;="&amp;$B268)</f>
        <v>0.28000000000000003</v>
      </c>
      <c r="PJ268" s="4">
        <f>SUMIFS('Aceite Virgen Extra'!PJ$6:PJ$257,'Aceite Virgen Extra'!$A$6:$A$257,"&gt;="&amp;$A268,'Aceite Virgen Extra'!$B$6:$B$257,"&lt;="&amp;$B268)</f>
        <v>0.1</v>
      </c>
      <c r="PK268" s="4">
        <f>SUMIFS('Aceite Virgen Extra'!PK$6:PK$257,'Aceite Virgen Extra'!$A$6:$A$257,"&gt;="&amp;$A268,'Aceite Virgen Extra'!$B$6:$B$257,"&lt;="&amp;$B268)</f>
        <v>0.92</v>
      </c>
      <c r="PO268" s="4">
        <f>SUMIFS('Aceite Virgen Extra'!PO$6:PO$257,'Aceite Virgen Extra'!$A$6:$A$257,"&gt;="&amp;$A268,'Aceite Virgen Extra'!$B$6:$B$257,"&lt;="&amp;$B268)</f>
        <v>0.7599999999999999</v>
      </c>
      <c r="PP268" s="4">
        <f>SUMIFS('Aceite Virgen Extra'!PP$6:PP$257,'Aceite Virgen Extra'!$A$6:$A$257,"&gt;="&amp;$A268,'Aceite Virgen Extra'!$B$6:$B$257,"&lt;="&amp;$B268)</f>
        <v>0.85</v>
      </c>
      <c r="PQ268" s="4">
        <f>SUMIFS('Aceite Virgen Extra'!PQ$6:PQ$257,'Aceite Virgen Extra'!$A$6:$A$257,"&gt;="&amp;$A268,'Aceite Virgen Extra'!$B$6:$B$257,"&lt;="&amp;$B268)</f>
        <v>0.76</v>
      </c>
      <c r="PR268" s="4">
        <f>SUMIFS('Aceite Virgen Extra'!PR$6:PR$257,'Aceite Virgen Extra'!$A$6:$A$257,"&gt;="&amp;$A268,'Aceite Virgen Extra'!$B$6:$B$257,"&lt;="&amp;$B268)</f>
        <v>1.1399999999999999</v>
      </c>
      <c r="PV268" s="4">
        <f>SUMIFS('Aceite Virgen Extra'!PV$6:PV$257,'Aceite Virgen Extra'!$A$6:$A$257,"&gt;="&amp;$A268,'Aceite Virgen Extra'!$B$6:$B$257,"&lt;="&amp;$B268)</f>
        <v>2.16</v>
      </c>
      <c r="PW268" s="4">
        <f>SUMIFS('Aceite Virgen Extra'!PW$6:PW$257,'Aceite Virgen Extra'!$A$6:$A$257,"&gt;="&amp;$A268,'Aceite Virgen Extra'!$B$6:$B$257,"&lt;="&amp;$B268)</f>
        <v>4.6400000000000006</v>
      </c>
      <c r="PX268" s="4">
        <f>SUMIFS('Aceite Virgen Extra'!PX$6:PX$257,'Aceite Virgen Extra'!$A$6:$A$257,"&gt;="&amp;$A268,'Aceite Virgen Extra'!$B$6:$B$257,"&lt;="&amp;$B268)</f>
        <v>1.48</v>
      </c>
      <c r="PY268" s="4">
        <f>SUMIFS('Aceite Virgen Extra'!PY$6:PY$257,'Aceite Virgen Extra'!$A$6:$A$257,"&gt;="&amp;$A268,'Aceite Virgen Extra'!$B$6:$B$257,"&lt;="&amp;$B268)</f>
        <v>0.49</v>
      </c>
      <c r="QC268" s="4">
        <f>SUMIFS('Aceite Virgen Extra'!QC$6:QC$257,'Aceite Virgen Extra'!$A$6:$A$257,"&gt;="&amp;$A268,'Aceite Virgen Extra'!$B$6:$B$257,"&lt;="&amp;$B268)</f>
        <v>0.34</v>
      </c>
      <c r="QD268" s="4">
        <f>SUMIFS('Aceite Virgen Extra'!QD$6:QD$257,'Aceite Virgen Extra'!$A$6:$A$257,"&gt;="&amp;$A268,'Aceite Virgen Extra'!$B$6:$B$257,"&lt;="&amp;$B268)</f>
        <v>0.19</v>
      </c>
      <c r="QE268" s="4">
        <f>SUMIFS('Aceite Virgen Extra'!QE$6:QE$257,'Aceite Virgen Extra'!$A$6:$A$257,"&gt;="&amp;$A268,'Aceite Virgen Extra'!$B$6:$B$257,"&lt;="&amp;$B268)</f>
        <v>0.14000000000000001</v>
      </c>
      <c r="QF268" s="4">
        <f>SUMIFS('Aceite Virgen Extra'!QF$6:QF$257,'Aceite Virgen Extra'!$A$6:$A$257,"&gt;="&amp;$A268,'Aceite Virgen Extra'!$B$6:$B$257,"&lt;="&amp;$B268)</f>
        <v>2</v>
      </c>
      <c r="QJ268" s="4">
        <f>SUMIFS('Aceite Virgen Extra'!QJ$6:QJ$257,'Aceite Virgen Extra'!$A$6:$A$257,"&gt;="&amp;$A268,'Aceite Virgen Extra'!$B$6:$B$257,"&lt;="&amp;$B268)</f>
        <v>0.56999999999999995</v>
      </c>
      <c r="QK268" s="4">
        <f>SUMIFS('Aceite Virgen Extra'!QK$6:QK$257,'Aceite Virgen Extra'!$A$6:$A$257,"&gt;="&amp;$A268,'Aceite Virgen Extra'!$B$6:$B$257,"&lt;="&amp;$B268)</f>
        <v>0</v>
      </c>
      <c r="QL268" s="4">
        <f>SUMIFS('Aceite Virgen Extra'!QL$6:QL$257,'Aceite Virgen Extra'!$A$6:$A$257,"&gt;="&amp;$A268,'Aceite Virgen Extra'!$B$6:$B$257,"&lt;="&amp;$B268)</f>
        <v>0.22</v>
      </c>
      <c r="QM268" s="4">
        <f>SUMIFS('Aceite Virgen Extra'!QM$6:QM$257,'Aceite Virgen Extra'!$A$6:$A$257,"&gt;="&amp;$A268,'Aceite Virgen Extra'!$B$6:$B$257,"&lt;="&amp;$B268)</f>
        <v>3.61</v>
      </c>
      <c r="QQ268" s="4">
        <f>SUMIFS('Aceite Virgen Extra'!QQ$6:QQ$257,'Aceite Virgen Extra'!$A$6:$A$257,"&gt;="&amp;$A268,'Aceite Virgen Extra'!$B$6:$B$257,"&lt;="&amp;$B268)</f>
        <v>0.51</v>
      </c>
      <c r="QR268" s="4">
        <f>SUMIFS('Aceite Virgen Extra'!QR$6:QR$257,'Aceite Virgen Extra'!$A$6:$A$257,"&gt;="&amp;$A268,'Aceite Virgen Extra'!$B$6:$B$257,"&lt;="&amp;$B268)</f>
        <v>0.4</v>
      </c>
      <c r="QS268" s="4">
        <f>SUMIFS('Aceite Virgen Extra'!QS$6:QS$257,'Aceite Virgen Extra'!$A$6:$A$257,"&gt;="&amp;$A268,'Aceite Virgen Extra'!$B$6:$B$257,"&lt;="&amp;$B268)</f>
        <v>0.75</v>
      </c>
      <c r="QT268" s="4">
        <f>SUMIFS('Aceite Virgen Extra'!QT$6:QT$257,'Aceite Virgen Extra'!$A$6:$A$257,"&gt;="&amp;$A268,'Aceite Virgen Extra'!$B$6:$B$257,"&lt;="&amp;$B268)</f>
        <v>0</v>
      </c>
      <c r="QX268" s="4">
        <f>SUMIFS('Aceite Virgen Extra'!QX$6:QX$257,'Aceite Virgen Extra'!$A$6:$A$257,"&gt;="&amp;$A268,'Aceite Virgen Extra'!$B$6:$B$257,"&lt;="&amp;$B268)</f>
        <v>2.1900000000000004</v>
      </c>
      <c r="QY268" s="4">
        <f>SUMIFS('Aceite Virgen Extra'!QY$6:QY$257,'Aceite Virgen Extra'!$A$6:$A$257,"&gt;="&amp;$A268,'Aceite Virgen Extra'!$B$6:$B$257,"&lt;="&amp;$B268)</f>
        <v>0.21</v>
      </c>
      <c r="QZ268" s="4">
        <f>SUMIFS('Aceite Virgen Extra'!QZ$6:QZ$257,'Aceite Virgen Extra'!$A$6:$A$257,"&gt;="&amp;$A268,'Aceite Virgen Extra'!$B$6:$B$257,"&lt;="&amp;$B268)</f>
        <v>2.96</v>
      </c>
      <c r="RA268" s="4">
        <f>SUMIFS('Aceite Virgen Extra'!RA$6:RA$257,'Aceite Virgen Extra'!$A$6:$A$257,"&gt;="&amp;$A268,'Aceite Virgen Extra'!$B$6:$B$257,"&lt;="&amp;$B268)</f>
        <v>1.9700000000000002</v>
      </c>
      <c r="RE268" s="4">
        <f>SUMIFS('Aceite Virgen Extra'!RE$6:RE$257,'Aceite Virgen Extra'!$A$6:$A$257,"&gt;="&amp;$A268,'Aceite Virgen Extra'!$B$6:$B$257,"&lt;="&amp;$B268)</f>
        <v>1.98</v>
      </c>
      <c r="RF268" s="4">
        <f>SUMIFS('Aceite Virgen Extra'!RF$6:RF$257,'Aceite Virgen Extra'!$A$6:$A$257,"&gt;="&amp;$A268,'Aceite Virgen Extra'!$B$6:$B$257,"&lt;="&amp;$B268)</f>
        <v>3.47</v>
      </c>
      <c r="RG268" s="4">
        <f>SUMIFS('Aceite Virgen Extra'!RG$6:RG$257,'Aceite Virgen Extra'!$A$6:$A$257,"&gt;="&amp;$A268,'Aceite Virgen Extra'!$B$6:$B$257,"&lt;="&amp;$B268)</f>
        <v>1.6800000000000002</v>
      </c>
      <c r="RH268" s="4">
        <f>SUMIFS('Aceite Virgen Extra'!RH$6:RH$257,'Aceite Virgen Extra'!$A$6:$A$257,"&gt;="&amp;$A268,'Aceite Virgen Extra'!$B$6:$B$257,"&lt;="&amp;$B268)</f>
        <v>0</v>
      </c>
      <c r="RL268" s="4">
        <f>SUMIFS('Aceite Virgen Extra'!RL$6:RL$257,'Aceite Virgen Extra'!$A$6:$A$257,"&gt;="&amp;$A268,'Aceite Virgen Extra'!$B$6:$B$257,"&lt;="&amp;$B268)</f>
        <v>1.21</v>
      </c>
      <c r="RM268" s="4">
        <f>SUMIFS('Aceite Virgen Extra'!RM$6:RM$257,'Aceite Virgen Extra'!$A$6:$A$257,"&gt;="&amp;$A268,'Aceite Virgen Extra'!$B$6:$B$257,"&lt;="&amp;$B268)</f>
        <v>2.6799999999999997</v>
      </c>
      <c r="RN268" s="4">
        <f>SUMIFS('Aceite Virgen Extra'!RN$6:RN$257,'Aceite Virgen Extra'!$A$6:$A$257,"&gt;="&amp;$A268,'Aceite Virgen Extra'!$B$6:$B$257,"&lt;="&amp;$B268)</f>
        <v>0.88</v>
      </c>
      <c r="RO268" s="4">
        <f>SUMIFS('Aceite Virgen Extra'!RO$6:RO$257,'Aceite Virgen Extra'!$A$6:$A$257,"&gt;="&amp;$A268,'Aceite Virgen Extra'!$B$6:$B$257,"&lt;="&amp;$B268)</f>
        <v>0</v>
      </c>
      <c r="RS268" s="69">
        <f>SUMIFS('Aceite Virgen Extra'!RS$6:RS$257,'Aceite Virgen Extra'!$A$6:$A$257,"&gt;="&amp;$A268,'Aceite Virgen Extra'!$B$6:$B$257,"&lt;="&amp;$B268)</f>
        <v>1.38</v>
      </c>
      <c r="RT268" s="4">
        <f>SUMIFS('Aceite Virgen Extra'!RT$6:RT$257,'Aceite Virgen Extra'!$A$6:$A$257,"&gt;="&amp;$A268,'Aceite Virgen Extra'!$B$6:$B$257,"&lt;="&amp;$B268)</f>
        <v>1.98</v>
      </c>
      <c r="RU268" s="4">
        <f>SUMIFS('Aceite Virgen Extra'!RU$6:RU$257,'Aceite Virgen Extra'!$A$6:$A$257,"&gt;="&amp;$A268,'Aceite Virgen Extra'!$B$6:$B$257,"&lt;="&amp;$B268)</f>
        <v>1.06</v>
      </c>
      <c r="RV268" s="4">
        <f>SUMIFS('Aceite Virgen Extra'!RV$6:RV$257,'Aceite Virgen Extra'!$A$6:$A$257,"&gt;="&amp;$A268,'Aceite Virgen Extra'!$B$6:$B$257,"&lt;="&amp;$B268)</f>
        <v>1.08</v>
      </c>
      <c r="RZ268" s="69">
        <f>SUMIFS('Aceite Virgen Extra'!RZ$6:RZ$257,'Aceite Virgen Extra'!$A$6:$A$257,"&gt;="&amp;$A268,'Aceite Virgen Extra'!$B$6:$B$257,"&lt;="&amp;$B268)</f>
        <v>1</v>
      </c>
      <c r="SA268" s="4">
        <f>SUMIFS('Aceite Virgen Extra'!SA$6:SA$257,'Aceite Virgen Extra'!$A$6:$A$257,"&gt;="&amp;$A268,'Aceite Virgen Extra'!$B$6:$B$257,"&lt;="&amp;$B268)</f>
        <v>1.33</v>
      </c>
      <c r="SB268" s="4">
        <f>SUMIFS('Aceite Virgen Extra'!SB$6:SB$257,'Aceite Virgen Extra'!$A$6:$A$257,"&gt;="&amp;$A268,'Aceite Virgen Extra'!$B$6:$B$257,"&lt;="&amp;$B268)</f>
        <v>0.99</v>
      </c>
      <c r="SC268" s="4">
        <f>SUMIFS('Aceite Virgen Extra'!SC$6:SC$257,'Aceite Virgen Extra'!$A$6:$A$257,"&gt;="&amp;$A268,'Aceite Virgen Extra'!$B$6:$B$257,"&lt;="&amp;$B268)</f>
        <v>0</v>
      </c>
      <c r="SG268" s="69">
        <f>SUMIFS('Aceite Virgen Extra'!SG$6:SG$257,'Aceite Virgen Extra'!$A$6:$A$257,"&gt;="&amp;$A268,'Aceite Virgen Extra'!$B$6:$B$257,"&lt;="&amp;$B268)</f>
        <v>0.5</v>
      </c>
      <c r="SH268" s="4">
        <f>SUMIFS('Aceite Virgen Extra'!SH$6:SH$257,'Aceite Virgen Extra'!$A$6:$A$257,"&gt;="&amp;$A268,'Aceite Virgen Extra'!$B$6:$B$257,"&lt;="&amp;$B268)</f>
        <v>0.67999999999999994</v>
      </c>
      <c r="SI268" s="4">
        <f>SUMIFS('Aceite Virgen Extra'!SI$6:SI$257,'Aceite Virgen Extra'!$A$6:$A$257,"&gt;="&amp;$A268,'Aceite Virgen Extra'!$B$6:$B$257,"&lt;="&amp;$B268)</f>
        <v>0.45</v>
      </c>
      <c r="SJ268" s="4">
        <f>SUMIFS('Aceite Virgen Extra'!SJ$6:SJ$257,'Aceite Virgen Extra'!$A$6:$A$257,"&gt;="&amp;$A268,'Aceite Virgen Extra'!$B$6:$B$257,"&lt;="&amp;$B268)</f>
        <v>0.21</v>
      </c>
      <c r="SN268" s="69">
        <f>SUMIFS('Aceite Virgen Extra'!SN$6:SN$257,'Aceite Virgen Extra'!$A$6:$A$257,"&gt;="&amp;$A268,'Aceite Virgen Extra'!$B$6:$B$257,"&lt;="&amp;$B268)</f>
        <v>1.04</v>
      </c>
      <c r="SO268" s="4">
        <f>SUMIFS('Aceite Virgen Extra'!SO$6:SO$257,'Aceite Virgen Extra'!$A$6:$A$257,"&gt;="&amp;$A268,'Aceite Virgen Extra'!$B$6:$B$257,"&lt;="&amp;$B268)</f>
        <v>1.8099999999999998</v>
      </c>
      <c r="SP268" s="4">
        <f>SUMIFS('Aceite Virgen Extra'!SP$6:SP$257,'Aceite Virgen Extra'!$A$6:$A$257,"&gt;="&amp;$A268,'Aceite Virgen Extra'!$B$6:$B$257,"&lt;="&amp;$B268)</f>
        <v>0.82</v>
      </c>
      <c r="SQ268" s="4">
        <f>SUMIFS('Aceite Virgen Extra'!SQ$6:SQ$257,'Aceite Virgen Extra'!$A$6:$A$257,"&gt;="&amp;$A268,'Aceite Virgen Extra'!$B$6:$B$257,"&lt;="&amp;$B268)</f>
        <v>0</v>
      </c>
      <c r="SU268" s="69">
        <f>SUMIFS('Aceite Virgen Extra'!SU$6:SU$257,'Aceite Virgen Extra'!$A$6:$A$257,"&gt;="&amp;$A268,'Aceite Virgen Extra'!$B$6:$B$257,"&lt;="&amp;$B268)</f>
        <v>2.08</v>
      </c>
      <c r="SV268" s="4">
        <f>SUMIFS('Aceite Virgen Extra'!SV$6:SV$257,'Aceite Virgen Extra'!$A$6:$A$257,"&gt;="&amp;$A268,'Aceite Virgen Extra'!$B$6:$B$257,"&lt;="&amp;$B268)</f>
        <v>4.21</v>
      </c>
      <c r="SW268" s="4">
        <f>SUMIFS('Aceite Virgen Extra'!SW$6:SW$257,'Aceite Virgen Extra'!$A$6:$A$257,"&gt;="&amp;$A268,'Aceite Virgen Extra'!$B$6:$B$257,"&lt;="&amp;$B268)</f>
        <v>1.07</v>
      </c>
      <c r="SX268" s="4">
        <f>SUMIFS('Aceite Virgen Extra'!SX$6:SX$257,'Aceite Virgen Extra'!$A$6:$A$257,"&gt;="&amp;$A268,'Aceite Virgen Extra'!$B$6:$B$257,"&lt;="&amp;$B268)</f>
        <v>0</v>
      </c>
      <c r="TB268" s="69">
        <f>SUMIFS('Aceite Virgen Extra'!TB$6:TB$257,'Aceite Virgen Extra'!$A$6:$A$257,"&gt;="&amp;$A268,'Aceite Virgen Extra'!$B$6:$B$257,"&lt;="&amp;$B268)</f>
        <v>1.8399999999999999</v>
      </c>
      <c r="TC268" s="4">
        <f>SUMIFS('Aceite Virgen Extra'!TC$6:TC$257,'Aceite Virgen Extra'!$A$6:$A$257,"&gt;="&amp;$A268,'Aceite Virgen Extra'!$B$6:$B$257,"&lt;="&amp;$B268)</f>
        <v>0.48</v>
      </c>
      <c r="TD268" s="4">
        <f>SUMIFS('Aceite Virgen Extra'!TD$6:TD$257,'Aceite Virgen Extra'!$A$6:$A$257,"&gt;="&amp;$A268,'Aceite Virgen Extra'!$B$6:$B$257,"&lt;="&amp;$B268)</f>
        <v>1.47</v>
      </c>
      <c r="TE268" s="4">
        <f>SUMIFS('Aceite Virgen Extra'!TE$6:TE$257,'Aceite Virgen Extra'!$A$6:$A$257,"&gt;="&amp;$A268,'Aceite Virgen Extra'!$B$6:$B$257,"&lt;="&amp;$B268)</f>
        <v>0.96</v>
      </c>
      <c r="TI268" s="69">
        <f>SUMIFS('Aceite Virgen Extra'!TI$6:TI$257,'Aceite Virgen Extra'!$A$6:$A$257,"&gt;="&amp;$A268,'Aceite Virgen Extra'!$B$6:$B$257,"&lt;="&amp;$B268)</f>
        <v>3.06</v>
      </c>
      <c r="TJ268" s="4">
        <f>SUMIFS('Aceite Virgen Extra'!TJ$6:TJ$257,'Aceite Virgen Extra'!$A$6:$A$257,"&gt;="&amp;$A268,'Aceite Virgen Extra'!$B$6:$B$257,"&lt;="&amp;$B268)</f>
        <v>3.52</v>
      </c>
      <c r="TK268" s="4">
        <f>SUMIFS('Aceite Virgen Extra'!TK$6:TK$257,'Aceite Virgen Extra'!$A$6:$A$257,"&gt;="&amp;$A268,'Aceite Virgen Extra'!$B$6:$B$257,"&lt;="&amp;$B268)</f>
        <v>2.8600000000000003</v>
      </c>
      <c r="TL268" s="4">
        <f>SUMIFS('Aceite Virgen Extra'!TL$6:TL$257,'Aceite Virgen Extra'!$A$6:$A$257,"&gt;="&amp;$A268,'Aceite Virgen Extra'!$B$6:$B$257,"&lt;="&amp;$B268)</f>
        <v>1.77</v>
      </c>
      <c r="TP268" s="69">
        <f>SUMIFS('Aceite Virgen Extra'!TP$6:TP$257,'Aceite Virgen Extra'!$A$6:$A$257,"&gt;="&amp;$A268,'Aceite Virgen Extra'!$B$6:$B$257,"&lt;="&amp;$B268)</f>
        <v>2.25</v>
      </c>
      <c r="TQ268" s="4">
        <f>SUMIFS('Aceite Virgen Extra'!TQ$6:TQ$257,'Aceite Virgen Extra'!$A$6:$A$257,"&gt;="&amp;$A268,'Aceite Virgen Extra'!$B$6:$B$257,"&lt;="&amp;$B268)</f>
        <v>2.1300000000000003</v>
      </c>
      <c r="TR268" s="4">
        <f>SUMIFS('Aceite Virgen Extra'!TR$6:TR$257,'Aceite Virgen Extra'!$A$6:$A$257,"&gt;="&amp;$A268,'Aceite Virgen Extra'!$B$6:$B$257,"&lt;="&amp;$B268)</f>
        <v>1.54</v>
      </c>
      <c r="TS268" s="4">
        <f>SUMIFS('Aceite Virgen Extra'!TS$6:TS$257,'Aceite Virgen Extra'!$A$6:$A$257,"&gt;="&amp;$A268,'Aceite Virgen Extra'!$B$6:$B$257,"&lt;="&amp;$B268)</f>
        <v>1.36</v>
      </c>
      <c r="TW268" s="69">
        <f>SUMIFS('Aceite Virgen Extra'!TW$6:TW$257,'Aceite Virgen Extra'!$A$6:$A$257,"&gt;="&amp;$A268,'Aceite Virgen Extra'!$B$6:$B$257,"&lt;="&amp;$B268)</f>
        <v>1.9900000000000002</v>
      </c>
      <c r="TX268" s="4">
        <f>SUMIFS('Aceite Virgen Extra'!TX$6:TX$257,'Aceite Virgen Extra'!$A$6:$A$257,"&gt;="&amp;$A268,'Aceite Virgen Extra'!$B$6:$B$257,"&lt;="&amp;$B268)</f>
        <v>4.83</v>
      </c>
      <c r="TY268" s="4">
        <f>SUMIFS('Aceite Virgen Extra'!TY$6:TY$257,'Aceite Virgen Extra'!$A$6:$A$257,"&gt;="&amp;$A268,'Aceite Virgen Extra'!$B$6:$B$257,"&lt;="&amp;$B268)</f>
        <v>0.46</v>
      </c>
      <c r="TZ268" s="4">
        <f>SUMIFS('Aceite Virgen Extra'!TZ$6:TZ$257,'Aceite Virgen Extra'!$A$6:$A$257,"&gt;="&amp;$A268,'Aceite Virgen Extra'!$B$6:$B$257,"&lt;="&amp;$B268)</f>
        <v>1.02</v>
      </c>
      <c r="UD268" s="69">
        <f>SUMIFS('Aceite Virgen Extra'!UD$6:UD$257,'Aceite Virgen Extra'!$A$6:$A$257,"&gt;="&amp;$A268,'Aceite Virgen Extra'!$B$6:$B$257,"&lt;="&amp;$B268)</f>
        <v>2.15</v>
      </c>
      <c r="UE268" s="4">
        <f>SUMIFS('Aceite Virgen Extra'!UE$6:UE$257,'Aceite Virgen Extra'!$A$6:$A$257,"&gt;="&amp;$A268,'Aceite Virgen Extra'!$B$6:$B$257,"&lt;="&amp;$B268)</f>
        <v>3.67</v>
      </c>
      <c r="UF268" s="4">
        <f>SUMIFS('Aceite Virgen Extra'!UF$6:UF$257,'Aceite Virgen Extra'!$A$6:$A$257,"&gt;="&amp;$A268,'Aceite Virgen Extra'!$B$6:$B$257,"&lt;="&amp;$B268)</f>
        <v>1.3499999999999999</v>
      </c>
      <c r="UG268" s="4">
        <f>SUMIFS('Aceite Virgen Extra'!UG$6:UG$257,'Aceite Virgen Extra'!$A$6:$A$257,"&gt;="&amp;$A268,'Aceite Virgen Extra'!$B$6:$B$257,"&lt;="&amp;$B268)</f>
        <v>0</v>
      </c>
      <c r="UK268" s="69">
        <f>SUMIFS('Aceite Virgen Extra'!UK$6:UK$257,'Aceite Virgen Extra'!$A$6:$A$257,"&gt;="&amp;$A268,'Aceite Virgen Extra'!$B$6:$B$257,"&lt;="&amp;$B268)</f>
        <v>2.8999999999999995</v>
      </c>
      <c r="UL268" s="4">
        <f>SUMIFS('Aceite Virgen Extra'!UL$6:UL$257,'Aceite Virgen Extra'!$A$6:$A$257,"&gt;="&amp;$A268,'Aceite Virgen Extra'!$B$6:$B$257,"&lt;="&amp;$B268)</f>
        <v>5.0500000000000007</v>
      </c>
      <c r="UM268" s="4">
        <f>SUMIFS('Aceite Virgen Extra'!UM$6:UM$257,'Aceite Virgen Extra'!$A$6:$A$257,"&gt;="&amp;$A268,'Aceite Virgen Extra'!$B$6:$B$257,"&lt;="&amp;$B268)</f>
        <v>2.41</v>
      </c>
      <c r="UN268" s="4">
        <f>SUMIFS('Aceite Virgen Extra'!UN$6:UN$257,'Aceite Virgen Extra'!$A$6:$A$257,"&gt;="&amp;$A268,'Aceite Virgen Extra'!$B$6:$B$257,"&lt;="&amp;$B268)</f>
        <v>0</v>
      </c>
      <c r="UR268" s="69">
        <f>SUMIFS('Aceite Virgen Extra'!UR$6:UR$257,'Aceite Virgen Extra'!$A$6:$A$257,"&gt;="&amp;$A268,'Aceite Virgen Extra'!$B$6:$B$257,"&lt;="&amp;$B268)</f>
        <v>2.3499999999999996</v>
      </c>
      <c r="US268" s="4">
        <f>SUMIFS('Aceite Virgen Extra'!US$6:US$257,'Aceite Virgen Extra'!$A$6:$A$257,"&gt;="&amp;$A268,'Aceite Virgen Extra'!$B$6:$B$257,"&lt;="&amp;$B268)</f>
        <v>3.19</v>
      </c>
      <c r="UT268" s="4">
        <f>SUMIFS('Aceite Virgen Extra'!UT$6:UT$257,'Aceite Virgen Extra'!$A$6:$A$257,"&gt;="&amp;$A268,'Aceite Virgen Extra'!$B$6:$B$257,"&lt;="&amp;$B268)</f>
        <v>2.62</v>
      </c>
      <c r="UU268" s="4">
        <f>SUMIFS('Aceite Virgen Extra'!UU$6:UU$257,'Aceite Virgen Extra'!$A$6:$A$257,"&gt;="&amp;$A268,'Aceite Virgen Extra'!$B$6:$B$257,"&lt;="&amp;$B268)</f>
        <v>0</v>
      </c>
      <c r="UY268" s="69">
        <f>SUMIFS('Aceite Virgen Extra'!UY$6:UY$257,'Aceite Virgen Extra'!$A$6:$A$257,"&gt;="&amp;$A268,'Aceite Virgen Extra'!$B$6:$B$257,"&lt;="&amp;$B268)</f>
        <v>1.0900000000000001</v>
      </c>
      <c r="UZ268" s="4">
        <f>SUMIFS('Aceite Virgen Extra'!UZ$6:UZ$257,'Aceite Virgen Extra'!$A$6:$A$257,"&gt;="&amp;$A268,'Aceite Virgen Extra'!$B$6:$B$257,"&lt;="&amp;$B268)</f>
        <v>1.35</v>
      </c>
      <c r="VA268" s="4">
        <f>SUMIFS('Aceite Virgen Extra'!VA$6:VA$257,'Aceite Virgen Extra'!$A$6:$A$257,"&gt;="&amp;$A268,'Aceite Virgen Extra'!$B$6:$B$257,"&lt;="&amp;$B268)</f>
        <v>0.7</v>
      </c>
      <c r="VB268" s="4">
        <f>SUMIFS('Aceite Virgen Extra'!VB$6:VB$257,'Aceite Virgen Extra'!$A$6:$A$257,"&gt;="&amp;$A268,'Aceite Virgen Extra'!$B$6:$B$257,"&lt;="&amp;$B268)</f>
        <v>0.82</v>
      </c>
      <c r="VF268" s="69">
        <f>SUMIFS('Aceite Virgen Extra'!VF$6:VF$257,'Aceite Virgen Extra'!$A$6:$A$257,"&gt;="&amp;$A268,'Aceite Virgen Extra'!$B$6:$B$257,"&lt;="&amp;$B268)</f>
        <v>0.45</v>
      </c>
      <c r="VG268" s="4">
        <f>SUMIFS('Aceite Virgen Extra'!VG$6:VG$257,'Aceite Virgen Extra'!$A$6:$A$257,"&gt;="&amp;$A268,'Aceite Virgen Extra'!$B$6:$B$257,"&lt;="&amp;$B268)</f>
        <v>0.55000000000000004</v>
      </c>
      <c r="VH268" s="4">
        <f>SUMIFS('Aceite Virgen Extra'!VH$6:VH$257,'Aceite Virgen Extra'!$A$6:$A$257,"&gt;="&amp;$A268,'Aceite Virgen Extra'!$B$6:$B$257,"&lt;="&amp;$B268)</f>
        <v>0.45</v>
      </c>
      <c r="VI268" s="4">
        <f>SUMIFS('Aceite Virgen Extra'!VI$6:VI$257,'Aceite Virgen Extra'!$A$6:$A$257,"&gt;="&amp;$A268,'Aceite Virgen Extra'!$B$6:$B$257,"&lt;="&amp;$B268)</f>
        <v>0</v>
      </c>
      <c r="VM268" s="69">
        <f>SUMIFS('Aceite Virgen Extra'!VM$6:VM$257,'Aceite Virgen Extra'!$A$6:$A$257,"&gt;="&amp;$A268,'Aceite Virgen Extra'!$B$6:$B$257,"&lt;="&amp;$B268)</f>
        <v>1.33</v>
      </c>
      <c r="VN268" s="4">
        <f>SUMIFS('Aceite Virgen Extra'!VN$6:VN$257,'Aceite Virgen Extra'!$A$6:$A$257,"&gt;="&amp;$A268,'Aceite Virgen Extra'!$B$6:$B$257,"&lt;="&amp;$B268)</f>
        <v>2.04</v>
      </c>
      <c r="VO268" s="4">
        <f>SUMIFS('Aceite Virgen Extra'!VO$6:VO$257,'Aceite Virgen Extra'!$A$6:$A$257,"&gt;="&amp;$A268,'Aceite Virgen Extra'!$B$6:$B$257,"&lt;="&amp;$B268)</f>
        <v>0.44999999999999996</v>
      </c>
      <c r="VP268" s="4">
        <f>SUMIFS('Aceite Virgen Extra'!VP$6:VP$257,'Aceite Virgen Extra'!$A$6:$A$257,"&gt;="&amp;$A268,'Aceite Virgen Extra'!$B$6:$B$257,"&lt;="&amp;$B268)</f>
        <v>0</v>
      </c>
      <c r="VT268" s="69">
        <f>SUMIFS('Aceite Virgen Extra'!VT$6:VT$257,'Aceite Virgen Extra'!$A$6:$A$257,"&gt;="&amp;$A268,'Aceite Virgen Extra'!$B$6:$B$257,"&lt;="&amp;$B268)</f>
        <v>1.1600000000000001</v>
      </c>
      <c r="VU268" s="4">
        <f>SUMIFS('Aceite Virgen Extra'!VU$6:VU$257,'Aceite Virgen Extra'!$A$6:$A$257,"&gt;="&amp;$A268,'Aceite Virgen Extra'!$B$6:$B$257,"&lt;="&amp;$B268)</f>
        <v>0.72</v>
      </c>
      <c r="VV268" s="4">
        <f>SUMIFS('Aceite Virgen Extra'!VV$6:VV$257,'Aceite Virgen Extra'!$A$6:$A$257,"&gt;="&amp;$A268,'Aceite Virgen Extra'!$B$6:$B$257,"&lt;="&amp;$B268)</f>
        <v>1.58</v>
      </c>
      <c r="VW268" s="4">
        <f>SUMIFS('Aceite Virgen Extra'!VW$6:VW$257,'Aceite Virgen Extra'!$A$6:$A$257,"&gt;="&amp;$A268,'Aceite Virgen Extra'!$B$6:$B$257,"&lt;="&amp;$B268)</f>
        <v>0</v>
      </c>
      <c r="WA268" s="69">
        <f>SUMIFS('Aceite Virgen Extra'!WA$6:WA$257,'Aceite Virgen Extra'!$A$6:$A$257,"&gt;="&amp;$A268,'Aceite Virgen Extra'!$B$6:$B$257,"&lt;="&amp;$B268)</f>
        <v>1.1400000000000001</v>
      </c>
      <c r="WB268" s="4">
        <f>SUMIFS('Aceite Virgen Extra'!WB$6:WB$257,'Aceite Virgen Extra'!$A$6:$A$257,"&gt;="&amp;$A268,'Aceite Virgen Extra'!$B$6:$B$257,"&lt;="&amp;$B268)</f>
        <v>1.73</v>
      </c>
      <c r="WC268" s="4">
        <f>SUMIFS('Aceite Virgen Extra'!WC$6:WC$257,'Aceite Virgen Extra'!$A$6:$A$257,"&gt;="&amp;$A268,'Aceite Virgen Extra'!$B$6:$B$257,"&lt;="&amp;$B268)</f>
        <v>1.22</v>
      </c>
      <c r="WD268" s="4">
        <f>SUMIFS('Aceite Virgen Extra'!WD$6:WD$257,'Aceite Virgen Extra'!$A$6:$A$257,"&gt;="&amp;$A268,'Aceite Virgen Extra'!$B$6:$B$257,"&lt;="&amp;$B268)</f>
        <v>0</v>
      </c>
      <c r="WH268" s="69">
        <f>SUMIFS('Aceite Virgen Extra'!WH$6:WH$257,'Aceite Virgen Extra'!$A$6:$A$257,"&gt;="&amp;$A268,'Aceite Virgen Extra'!$B$6:$B$257,"&lt;="&amp;$B268)</f>
        <v>0.48000000000000004</v>
      </c>
      <c r="WI268" s="4">
        <f>SUMIFS('Aceite Virgen Extra'!WI$6:WI$257,'Aceite Virgen Extra'!$A$6:$A$257,"&gt;="&amp;$A268,'Aceite Virgen Extra'!$B$6:$B$257,"&lt;="&amp;$B268)</f>
        <v>0.51</v>
      </c>
      <c r="WJ268" s="4">
        <f>SUMIFS('Aceite Virgen Extra'!WJ$6:WJ$257,'Aceite Virgen Extra'!$A$6:$A$257,"&gt;="&amp;$A268,'Aceite Virgen Extra'!$B$6:$B$257,"&lt;="&amp;$B268)</f>
        <v>0.62</v>
      </c>
      <c r="WK268" s="4">
        <f>SUMIFS('Aceite Virgen Extra'!WK$6:WK$257,'Aceite Virgen Extra'!$A$6:$A$257,"&gt;="&amp;$A268,'Aceite Virgen Extra'!$B$6:$B$257,"&lt;="&amp;$B268)</f>
        <v>0</v>
      </c>
      <c r="WO268" s="69">
        <f>SUMIFS('Aceite Virgen Extra'!WO$6:WO$257,'Aceite Virgen Extra'!$A$6:$A$257,"&gt;="&amp;$A268,'Aceite Virgen Extra'!$B$6:$B$257,"&lt;="&amp;$B268)</f>
        <v>2.7600000000000002</v>
      </c>
      <c r="WP268" s="4">
        <f>SUMIFS('Aceite Virgen Extra'!WP$6:WP$257,'Aceite Virgen Extra'!$A$6:$A$257,"&gt;="&amp;$A268,'Aceite Virgen Extra'!$B$6:$B$257,"&lt;="&amp;$B268)</f>
        <v>4.5599999999999996</v>
      </c>
      <c r="WQ268" s="4">
        <f>SUMIFS('Aceite Virgen Extra'!WQ$6:WQ$257,'Aceite Virgen Extra'!$A$6:$A$257,"&gt;="&amp;$A268,'Aceite Virgen Extra'!$B$6:$B$257,"&lt;="&amp;$B268)</f>
        <v>2.64</v>
      </c>
      <c r="WR268" s="4">
        <f>SUMIFS('Aceite Virgen Extra'!WR$6:WR$257,'Aceite Virgen Extra'!$A$6:$A$257,"&gt;="&amp;$A268,'Aceite Virgen Extra'!$B$6:$B$257,"&lt;="&amp;$B268)</f>
        <v>0.43</v>
      </c>
      <c r="WV268" s="69">
        <f>SUMIFS('Aceite Virgen Extra'!WV$6:WV$257,'Aceite Virgen Extra'!$A$6:$A$257,"&gt;="&amp;$A268,'Aceite Virgen Extra'!$B$6:$B$257,"&lt;="&amp;$B268)</f>
        <v>1.18</v>
      </c>
      <c r="WW268" s="4">
        <f>SUMIFS('Aceite Virgen Extra'!WW$6:WW$257,'Aceite Virgen Extra'!$A$6:$A$257,"&gt;="&amp;$A268,'Aceite Virgen Extra'!$B$6:$B$257,"&lt;="&amp;$B268)</f>
        <v>0.72</v>
      </c>
      <c r="WX268" s="4">
        <f>SUMIFS('Aceite Virgen Extra'!WX$6:WX$257,'Aceite Virgen Extra'!$A$6:$A$257,"&gt;="&amp;$A268,'Aceite Virgen Extra'!$B$6:$B$257,"&lt;="&amp;$B268)</f>
        <v>0.82</v>
      </c>
      <c r="WY268" s="4">
        <f>SUMIFS('Aceite Virgen Extra'!WY$6:WY$257,'Aceite Virgen Extra'!$A$6:$A$257,"&gt;="&amp;$A268,'Aceite Virgen Extra'!$B$6:$B$257,"&lt;="&amp;$B268)</f>
        <v>0.5</v>
      </c>
      <c r="XC268" s="69">
        <f>SUMIFS('Aceite Virgen Extra'!XC$6:XC$257,'Aceite Virgen Extra'!$A$6:$A$257,"&gt;="&amp;$A268,'Aceite Virgen Extra'!$B$6:$B$257,"&lt;="&amp;$B268)</f>
        <v>1.73</v>
      </c>
      <c r="XD268" s="4">
        <f>SUMIFS('Aceite Virgen Extra'!XD$6:XD$257,'Aceite Virgen Extra'!$A$6:$A$257,"&gt;="&amp;$A268,'Aceite Virgen Extra'!$B$6:$B$257,"&lt;="&amp;$B268)</f>
        <v>2.23</v>
      </c>
      <c r="XE268" s="4">
        <f>SUMIFS('Aceite Virgen Extra'!XE$6:XE$257,'Aceite Virgen Extra'!$A$6:$A$257,"&gt;="&amp;$A268,'Aceite Virgen Extra'!$B$6:$B$257,"&lt;="&amp;$B268)</f>
        <v>1.56</v>
      </c>
      <c r="XF268" s="4">
        <f>SUMIFS('Aceite Virgen Extra'!XF$6:XF$257,'Aceite Virgen Extra'!$A$6:$A$257,"&gt;="&amp;$A268,'Aceite Virgen Extra'!$B$6:$B$257,"&lt;="&amp;$B268)</f>
        <v>1.03</v>
      </c>
      <c r="XJ268" s="69">
        <f>SUMIFS('Aceite Virgen Extra'!XJ$6:XJ$257,'Aceite Virgen Extra'!$A$6:$A$257,"&gt;="&amp;$A268,'Aceite Virgen Extra'!$B$6:$B$257,"&lt;="&amp;$B268)</f>
        <v>1.4300000000000002</v>
      </c>
      <c r="XK268" s="4">
        <f>SUMIFS('Aceite Virgen Extra'!XK$6:XK$257,'Aceite Virgen Extra'!$A$6:$A$257,"&gt;="&amp;$A268,'Aceite Virgen Extra'!$B$6:$B$257,"&lt;="&amp;$B268)</f>
        <v>1.89</v>
      </c>
      <c r="XL268" s="4">
        <f>SUMIFS('Aceite Virgen Extra'!XL$6:XL$257,'Aceite Virgen Extra'!$A$6:$A$257,"&gt;="&amp;$A268,'Aceite Virgen Extra'!$B$6:$B$257,"&lt;="&amp;$B268)</f>
        <v>1.6900000000000002</v>
      </c>
      <c r="XM268" s="4">
        <f>SUMIFS('Aceite Virgen Extra'!XM$6:XM$257,'Aceite Virgen Extra'!$A$6:$A$257,"&gt;="&amp;$A268,'Aceite Virgen Extra'!$B$6:$B$257,"&lt;="&amp;$B268)</f>
        <v>0</v>
      </c>
      <c r="XQ268" s="69">
        <f>SUMIFS('Aceite Virgen Extra'!XQ$6:XQ$257,'Aceite Virgen Extra'!$A$6:$A$257,"&gt;="&amp;$A268,'Aceite Virgen Extra'!$B$6:$B$257,"&lt;="&amp;$B268)</f>
        <v>2.34</v>
      </c>
      <c r="XR268" s="4">
        <f>SUMIFS('Aceite Virgen Extra'!XR$6:XR$257,'Aceite Virgen Extra'!$A$6:$A$257,"&gt;="&amp;$A268,'Aceite Virgen Extra'!$B$6:$B$257,"&lt;="&amp;$B268)</f>
        <v>1.5599999999999998</v>
      </c>
      <c r="XS268" s="4">
        <f>SUMIFS('Aceite Virgen Extra'!XS$6:XS$257,'Aceite Virgen Extra'!$A$6:$A$257,"&gt;="&amp;$A268,'Aceite Virgen Extra'!$B$6:$B$257,"&lt;="&amp;$B268)</f>
        <v>2.7800000000000002</v>
      </c>
      <c r="XT268" s="4">
        <f>SUMIFS('Aceite Virgen Extra'!XT$6:XT$257,'Aceite Virgen Extra'!$A$6:$A$257,"&gt;="&amp;$A268,'Aceite Virgen Extra'!$B$6:$B$257,"&lt;="&amp;$B268)</f>
        <v>0.53</v>
      </c>
      <c r="XX268" s="69">
        <f>SUMIFS('Aceite Virgen Extra'!XX$6:XX$257,'Aceite Virgen Extra'!$A$6:$A$257,"&gt;="&amp;$A268,'Aceite Virgen Extra'!$B$6:$B$257,"&lt;="&amp;$B268)</f>
        <v>1.9500000000000002</v>
      </c>
      <c r="XY268" s="4">
        <f>SUMIFS('Aceite Virgen Extra'!XY$6:XY$257,'Aceite Virgen Extra'!$A$6:$A$257,"&gt;="&amp;$A268,'Aceite Virgen Extra'!$B$6:$B$257,"&lt;="&amp;$B268)</f>
        <v>2.58</v>
      </c>
      <c r="XZ268" s="4">
        <f>SUMIFS('Aceite Virgen Extra'!XZ$6:XZ$257,'Aceite Virgen Extra'!$A$6:$A$257,"&gt;="&amp;$A268,'Aceite Virgen Extra'!$B$6:$B$257,"&lt;="&amp;$B268)</f>
        <v>1.49</v>
      </c>
      <c r="YA268" s="4">
        <f>SUMIFS('Aceite Virgen Extra'!YA$6:YA$257,'Aceite Virgen Extra'!$A$6:$A$257,"&gt;="&amp;$A268,'Aceite Virgen Extra'!$B$6:$B$257,"&lt;="&amp;$B268)</f>
        <v>0.27</v>
      </c>
      <c r="YE268" s="69">
        <f>SUMIFS('Aceite Virgen Extra'!YE$6:YE$257,'Aceite Virgen Extra'!$A$6:$A$257,"&gt;="&amp;$A268,'Aceite Virgen Extra'!$B$6:$B$257,"&lt;="&amp;$B268)</f>
        <v>1.7200000000000002</v>
      </c>
      <c r="YF268" s="4">
        <f>SUMIFS('Aceite Virgen Extra'!YF$6:YF$257,'Aceite Virgen Extra'!$A$6:$A$257,"&gt;="&amp;$A268,'Aceite Virgen Extra'!$B$6:$B$257,"&lt;="&amp;$B268)</f>
        <v>3.3</v>
      </c>
      <c r="YG268" s="4">
        <f>SUMIFS('Aceite Virgen Extra'!YG$6:YG$257,'Aceite Virgen Extra'!$A$6:$A$257,"&gt;="&amp;$A268,'Aceite Virgen Extra'!$B$6:$B$257,"&lt;="&amp;$B268)</f>
        <v>0.8</v>
      </c>
      <c r="YH268" s="4">
        <f>SUMIFS('Aceite Virgen Extra'!YH$6:YH$257,'Aceite Virgen Extra'!$A$6:$A$257,"&gt;="&amp;$A268,'Aceite Virgen Extra'!$B$6:$B$257,"&lt;="&amp;$B268)</f>
        <v>0</v>
      </c>
      <c r="YL268" s="69">
        <f>SUMIFS('Aceite Virgen Extra'!YL$6:YL$257,'Aceite Virgen Extra'!$A$6:$A$257,"&gt;="&amp;$A268,'Aceite Virgen Extra'!$B$6:$B$257,"&lt;="&amp;$B268)</f>
        <v>0.85</v>
      </c>
      <c r="YM268" s="4">
        <f>SUMIFS('Aceite Virgen Extra'!YM$6:YM$257,'Aceite Virgen Extra'!$A$6:$A$257,"&gt;="&amp;$A268,'Aceite Virgen Extra'!$B$6:$B$257,"&lt;="&amp;$B268)</f>
        <v>2.1</v>
      </c>
      <c r="YN268" s="4">
        <f>SUMIFS('Aceite Virgen Extra'!YN$6:YN$257,'Aceite Virgen Extra'!$A$6:$A$257,"&gt;="&amp;$A268,'Aceite Virgen Extra'!$B$6:$B$257,"&lt;="&amp;$B268)</f>
        <v>0.47000000000000003</v>
      </c>
      <c r="YO268" s="4">
        <f>SUMIFS('Aceite Virgen Extra'!YO$6:YO$257,'Aceite Virgen Extra'!$A$6:$A$257,"&gt;="&amp;$A268,'Aceite Virgen Extra'!$B$6:$B$257,"&lt;="&amp;$B268)</f>
        <v>0.48</v>
      </c>
      <c r="YP268" s="4">
        <f>SUMIFS('Aceite Virgen Extra'!YP$6:YP$257,'Aceite Virgen Extra'!$A$6:$A$257,"&gt;="&amp;$A268,'Aceite Virgen Extra'!$B$6:$B$257,"&lt;="&amp;$B268)</f>
        <v>0.4</v>
      </c>
    </row>
    <row r="269" spans="1:666" x14ac:dyDescent="0.25">
      <c r="A269" s="9">
        <f>'TAM Aceite Virgen Extra'!B17</f>
        <v>7.3</v>
      </c>
      <c r="B269" s="9">
        <f>'TAM Aceite Virgen Extra'!C17</f>
        <v>7.6</v>
      </c>
      <c r="C269" s="9"/>
      <c r="D269" s="4">
        <f>SUMIFS('Aceite Virgen Extra'!D$6:D$257,'Aceite Virgen Extra'!$A$6:$A$257,"&gt;="&amp;$A269,'Aceite Virgen Extra'!$B$6:$B$257,"&lt;="&amp;$B269)</f>
        <v>0.85000000000000009</v>
      </c>
      <c r="E269" s="4">
        <f>SUMIFS('Aceite Virgen Extra'!E$6:E$257,'Aceite Virgen Extra'!$A$6:$A$257,"&gt;="&amp;$A269,'Aceite Virgen Extra'!$B$6:$B$257,"&lt;="&amp;$B269)</f>
        <v>0.34</v>
      </c>
      <c r="F269" s="4">
        <f>SUMIFS('Aceite Virgen Extra'!F$6:F$257,'Aceite Virgen Extra'!$A$6:$A$257,"&gt;="&amp;$A269,'Aceite Virgen Extra'!$B$6:$B$257,"&lt;="&amp;$B269)</f>
        <v>0.32</v>
      </c>
      <c r="G269" s="4">
        <f>SUMIFS('Aceite Virgen Extra'!G$6:G$257,'Aceite Virgen Extra'!$A$6:$A$257,"&gt;="&amp;$A269,'Aceite Virgen Extra'!$B$6:$B$257,"&lt;="&amp;$B269)</f>
        <v>2.75</v>
      </c>
      <c r="H269" s="9"/>
      <c r="I269" s="9"/>
      <c r="J269" s="9"/>
      <c r="K269" s="4">
        <f>SUMIFS('Aceite Virgen Extra'!K$6:K$257,'Aceite Virgen Extra'!$A$6:$A$257,"&gt;="&amp;$A269,'Aceite Virgen Extra'!$B$6:$B$257,"&lt;="&amp;$B269)</f>
        <v>1.5</v>
      </c>
      <c r="L269" s="4">
        <f>SUMIFS('Aceite Virgen Extra'!L$6:L$257,'Aceite Virgen Extra'!$A$6:$A$257,"&gt;="&amp;$A269,'Aceite Virgen Extra'!$B$6:$B$257,"&lt;="&amp;$B269)</f>
        <v>0</v>
      </c>
      <c r="M269" s="4">
        <f>SUMIFS('Aceite Virgen Extra'!M$6:M$257,'Aceite Virgen Extra'!$A$6:$A$257,"&gt;="&amp;$A269,'Aceite Virgen Extra'!$B$6:$B$257,"&lt;="&amp;$B269)</f>
        <v>1.33</v>
      </c>
      <c r="N269" s="4">
        <f>SUMIFS('Aceite Virgen Extra'!N$6:N$257,'Aceite Virgen Extra'!$A$6:$A$257,"&gt;="&amp;$A269,'Aceite Virgen Extra'!$B$6:$B$257,"&lt;="&amp;$B269)</f>
        <v>3.4299999999999997</v>
      </c>
      <c r="O269" s="9"/>
      <c r="P269" s="9"/>
      <c r="Q269" s="9"/>
      <c r="R269" s="4">
        <f>SUMIFS('Aceite Virgen Extra'!R$6:R$257,'Aceite Virgen Extra'!$A$6:$A$257,"&gt;="&amp;$A269,'Aceite Virgen Extra'!$B$6:$B$257,"&lt;="&amp;$B269)</f>
        <v>1.0399999999999998</v>
      </c>
      <c r="S269" s="4">
        <f>SUMIFS('Aceite Virgen Extra'!S$6:S$257,'Aceite Virgen Extra'!$A$6:$A$257,"&gt;="&amp;$A269,'Aceite Virgen Extra'!$B$6:$B$257,"&lt;="&amp;$B269)</f>
        <v>0.65</v>
      </c>
      <c r="T269" s="4">
        <f>SUMIFS('Aceite Virgen Extra'!T$6:T$257,'Aceite Virgen Extra'!$A$6:$A$257,"&gt;="&amp;$A269,'Aceite Virgen Extra'!$B$6:$B$257,"&lt;="&amp;$B269)</f>
        <v>0.57999999999999996</v>
      </c>
      <c r="U269" s="4">
        <f>SUMIFS('Aceite Virgen Extra'!U$6:U$257,'Aceite Virgen Extra'!$A$6:$A$257,"&gt;="&amp;$A269,'Aceite Virgen Extra'!$B$6:$B$257,"&lt;="&amp;$B269)</f>
        <v>2.54</v>
      </c>
      <c r="V269" s="9"/>
      <c r="W269" s="9"/>
      <c r="X269" s="9"/>
      <c r="Y269" s="4">
        <f>SUMIFS('Aceite Virgen Extra'!Y$6:Y$257,'Aceite Virgen Extra'!$A$6:$A$257,"&gt;="&amp;$A269,'Aceite Virgen Extra'!$B$6:$B$257,"&lt;="&amp;$B269)</f>
        <v>1.0899999999999999</v>
      </c>
      <c r="Z269" s="4">
        <f>SUMIFS('Aceite Virgen Extra'!Z$6:Z$257,'Aceite Virgen Extra'!$A$6:$A$257,"&gt;="&amp;$A269,'Aceite Virgen Extra'!$B$6:$B$257,"&lt;="&amp;$B269)</f>
        <v>0.8</v>
      </c>
      <c r="AA269" s="4">
        <f>SUMIFS('Aceite Virgen Extra'!AA$6:AA$257,'Aceite Virgen Extra'!$A$6:$A$257,"&gt;="&amp;$A269,'Aceite Virgen Extra'!$B$6:$B$257,"&lt;="&amp;$B269)</f>
        <v>0.8</v>
      </c>
      <c r="AB269" s="4">
        <f>SUMIFS('Aceite Virgen Extra'!AB$6:AB$257,'Aceite Virgen Extra'!$A$6:$A$257,"&gt;="&amp;$A269,'Aceite Virgen Extra'!$B$6:$B$257,"&lt;="&amp;$B269)</f>
        <v>2.69</v>
      </c>
      <c r="AC269" s="9"/>
      <c r="AD269" s="9"/>
      <c r="AE269" s="9"/>
      <c r="AF269" s="4">
        <f>SUMIFS('Aceite Virgen Extra'!AF$6:AF$257,'Aceite Virgen Extra'!$A$6:$A$257,"&gt;="&amp;$A269,'Aceite Virgen Extra'!$B$6:$B$257,"&lt;="&amp;$B269)</f>
        <v>1.1100000000000001</v>
      </c>
      <c r="AG269" s="4">
        <f>SUMIFS('Aceite Virgen Extra'!AG$6:AG$257,'Aceite Virgen Extra'!$A$6:$A$257,"&gt;="&amp;$A269,'Aceite Virgen Extra'!$B$6:$B$257,"&lt;="&amp;$B269)</f>
        <v>0.28000000000000003</v>
      </c>
      <c r="AH269" s="4">
        <f>SUMIFS('Aceite Virgen Extra'!AH$6:AH$257,'Aceite Virgen Extra'!$A$6:$A$257,"&gt;="&amp;$A269,'Aceite Virgen Extra'!$B$6:$B$257,"&lt;="&amp;$B269)</f>
        <v>0.85000000000000009</v>
      </c>
      <c r="AI269" s="4">
        <f>SUMIFS('Aceite Virgen Extra'!AI$6:AI$257,'Aceite Virgen Extra'!$A$6:$A$257,"&gt;="&amp;$A269,'Aceite Virgen Extra'!$B$6:$B$257,"&lt;="&amp;$B269)</f>
        <v>3.2800000000000002</v>
      </c>
      <c r="AJ269" s="9"/>
      <c r="AK269" s="9"/>
      <c r="AL269" s="9"/>
      <c r="AM269" s="4">
        <f>SUMIFS('Aceite Virgen Extra'!AM$6:AM$257,'Aceite Virgen Extra'!$A$6:$A$257,"&gt;="&amp;$A269,'Aceite Virgen Extra'!$B$6:$B$257,"&lt;="&amp;$B269)</f>
        <v>0.79999999999999993</v>
      </c>
      <c r="AN269" s="4">
        <f>SUMIFS('Aceite Virgen Extra'!AN$6:AN$257,'Aceite Virgen Extra'!$A$6:$A$257,"&gt;="&amp;$A269,'Aceite Virgen Extra'!$B$6:$B$257,"&lt;="&amp;$B269)</f>
        <v>1.1499999999999999</v>
      </c>
      <c r="AO269" s="4">
        <f>SUMIFS('Aceite Virgen Extra'!AO$6:AO$257,'Aceite Virgen Extra'!$A$6:$A$257,"&gt;="&amp;$A269,'Aceite Virgen Extra'!$B$6:$B$257,"&lt;="&amp;$B269)</f>
        <v>0.28000000000000003</v>
      </c>
      <c r="AP269" s="4">
        <f>SUMIFS('Aceite Virgen Extra'!AP$6:AP$257,'Aceite Virgen Extra'!$A$6:$A$257,"&gt;="&amp;$A269,'Aceite Virgen Extra'!$B$6:$B$257,"&lt;="&amp;$B269)</f>
        <v>1.96</v>
      </c>
      <c r="AQ269" s="9"/>
      <c r="AR269" s="9"/>
      <c r="AT269" s="4">
        <f>SUMIFS('Aceite Virgen Extra'!AT$6:AT$257,'Aceite Virgen Extra'!$A$6:$A$257,"&gt;="&amp;$A269,'Aceite Virgen Extra'!$B$6:$B$257,"&lt;="&amp;$B269)</f>
        <v>1.2500000000000002</v>
      </c>
      <c r="AU269" s="4">
        <f>SUMIFS('Aceite Virgen Extra'!AU$6:AU$257,'Aceite Virgen Extra'!$A$6:$A$257,"&gt;="&amp;$A269,'Aceite Virgen Extra'!$B$6:$B$257,"&lt;="&amp;$B269)</f>
        <v>1.0900000000000001</v>
      </c>
      <c r="AV269" s="4">
        <f>SUMIFS('Aceite Virgen Extra'!AV$6:AV$257,'Aceite Virgen Extra'!$A$6:$A$257,"&gt;="&amp;$A269,'Aceite Virgen Extra'!$B$6:$B$257,"&lt;="&amp;$B269)</f>
        <v>1.02</v>
      </c>
      <c r="AW269" s="4">
        <f>SUMIFS('Aceite Virgen Extra'!AW$6:AW$257,'Aceite Virgen Extra'!$A$6:$A$257,"&gt;="&amp;$A269,'Aceite Virgen Extra'!$B$6:$B$257,"&lt;="&amp;$B269)</f>
        <v>2.83</v>
      </c>
      <c r="BA269" s="4">
        <f>SUMIFS('Aceite Virgen Extra'!BA$6:BA$257,'Aceite Virgen Extra'!$A$6:$A$257,"&gt;="&amp;A269,'Aceite Virgen Extra'!$B$6:$B$257,"&lt;="&amp;B269)</f>
        <v>1.03</v>
      </c>
      <c r="BB269" s="4">
        <f>SUMIFS('Aceite Virgen Extra'!BB$6:BB$257,'Aceite Virgen Extra'!$A$6:$A$257,"&gt;="&amp;$A269,'Aceite Virgen Extra'!$B$6:$B$257,"&lt;="&amp;$B269)</f>
        <v>0.27</v>
      </c>
      <c r="BC269" s="4">
        <f>SUMIFS('Aceite Virgen Extra'!BC$6:BC$257,'Aceite Virgen Extra'!$A$6:$A$257,"&gt;="&amp;$A269,'Aceite Virgen Extra'!$B$6:$B$257,"&lt;="&amp;$B269)</f>
        <v>1.4100000000000001</v>
      </c>
      <c r="BD269" s="4">
        <f>SUMIFS('Aceite Virgen Extra'!BD$6:BD$257,'Aceite Virgen Extra'!$A$6:$A$257,"&gt;="&amp;$A269,'Aceite Virgen Extra'!$B$6:$B$257,"&lt;="&amp;$B269)</f>
        <v>1.17</v>
      </c>
      <c r="BH269" s="4">
        <f>SUMIFS('Aceite Virgen Extra'!BH$6:BH$257,'Aceite Virgen Extra'!$A$6:$A$257,"&gt;="&amp;$A269,'Aceite Virgen Extra'!$B$6:$B$257,"&lt;="&amp;$B269)</f>
        <v>0.60000000000000009</v>
      </c>
      <c r="BI269" s="4">
        <f>SUMIFS('Aceite Virgen Extra'!BI$6:BI$257,'Aceite Virgen Extra'!$A$6:$A$257,"&gt;="&amp;$A269,'Aceite Virgen Extra'!$B$6:$B$257,"&lt;="&amp;$B269)</f>
        <v>0</v>
      </c>
      <c r="BJ269" s="4">
        <f>SUMIFS('Aceite Virgen Extra'!BJ$6:BJ$257,'Aceite Virgen Extra'!$A$6:$A$257,"&gt;="&amp;$A269,'Aceite Virgen Extra'!$B$6:$B$257,"&lt;="&amp;$B269)</f>
        <v>0.34</v>
      </c>
      <c r="BK269" s="4">
        <f>SUMIFS('Aceite Virgen Extra'!BK$6:BK$257,'Aceite Virgen Extra'!$A$6:$A$257,"&gt;="&amp;$A269,'Aceite Virgen Extra'!$B$6:$B$257,"&lt;="&amp;$B269)</f>
        <v>1.58</v>
      </c>
      <c r="BO269" s="4">
        <f>SUMIFS('Aceite Virgen Extra'!BO$6:BO$257,'Aceite Virgen Extra'!$A$6:$A$257,"&gt;="&amp;$A269,'Aceite Virgen Extra'!$B$6:$B$257,"&lt;="&amp;$B269)</f>
        <v>1.03</v>
      </c>
      <c r="BP269" s="4">
        <f>SUMIFS('Aceite Virgen Extra'!BP$6:BP$257,'Aceite Virgen Extra'!$A$6:$A$257,"&gt;="&amp;$A269,'Aceite Virgen Extra'!$B$6:$B$257,"&lt;="&amp;$B269)</f>
        <v>0.36</v>
      </c>
      <c r="BQ269" s="4">
        <f>SUMIFS('Aceite Virgen Extra'!BQ$6:BQ$257,'Aceite Virgen Extra'!$A$6:$A$257,"&gt;="&amp;$A269,'Aceite Virgen Extra'!$B$6:$B$257,"&lt;="&amp;$B269)</f>
        <v>0.92999999999999994</v>
      </c>
      <c r="BR269" s="4">
        <f>SUMIFS('Aceite Virgen Extra'!BR$6:BR$257,'Aceite Virgen Extra'!$A$6:$A$257,"&gt;="&amp;$A269,'Aceite Virgen Extra'!$B$6:$B$257,"&lt;="&amp;$B269)</f>
        <v>2.11</v>
      </c>
      <c r="BV269" s="4">
        <f>SUMIFS('Aceite Virgen Extra'!BV$6:BV$257,'Aceite Virgen Extra'!$A$6:$A$257,"&gt;="&amp;$A269,'Aceite Virgen Extra'!$B$6:$B$257,"&lt;="&amp;$B269)</f>
        <v>0.97</v>
      </c>
      <c r="BW269" s="4">
        <f>SUMIFS('Aceite Virgen Extra'!BW$6:BW$257,'Aceite Virgen Extra'!$A$6:$A$257,"&gt;="&amp;$A269,'Aceite Virgen Extra'!$B$6:$B$257,"&lt;="&amp;$B269)</f>
        <v>2.14</v>
      </c>
      <c r="BX269" s="4">
        <f>SUMIFS('Aceite Virgen Extra'!BX$6:BX$257,'Aceite Virgen Extra'!$A$6:$A$257,"&gt;="&amp;$A269,'Aceite Virgen Extra'!$B$6:$B$257,"&lt;="&amp;$B269)</f>
        <v>0.69</v>
      </c>
      <c r="BY269" s="4">
        <f>SUMIFS('Aceite Virgen Extra'!BY$6:BY$257,'Aceite Virgen Extra'!$A$6:$A$257,"&gt;="&amp;$A269,'Aceite Virgen Extra'!$B$6:$B$257,"&lt;="&amp;$B269)</f>
        <v>0</v>
      </c>
      <c r="CC269" s="4">
        <f>SUMIFS('Aceite Virgen Extra'!CC$6:CC$257,'Aceite Virgen Extra'!$A$6:$A$257,"&gt;="&amp;$A269,'Aceite Virgen Extra'!$B$6:$B$257,"&lt;="&amp;$B269)</f>
        <v>0.4</v>
      </c>
      <c r="CD269" s="4">
        <f>SUMIFS('Aceite Virgen Extra'!CD$6:CD$257,'Aceite Virgen Extra'!$A$6:$A$257,"&gt;="&amp;$A269,'Aceite Virgen Extra'!$B$6:$B$257,"&lt;="&amp;$B269)</f>
        <v>0.38</v>
      </c>
      <c r="CE269" s="4">
        <f>SUMIFS('Aceite Virgen Extra'!CE$6:CE$257,'Aceite Virgen Extra'!$A$6:$A$257,"&gt;="&amp;$A269,'Aceite Virgen Extra'!$B$6:$B$257,"&lt;="&amp;$B269)</f>
        <v>0.18</v>
      </c>
      <c r="CF269" s="4">
        <f>SUMIFS('Aceite Virgen Extra'!CF$6:CF$257,'Aceite Virgen Extra'!$A$6:$A$257,"&gt;="&amp;$A269,'Aceite Virgen Extra'!$B$6:$B$257,"&lt;="&amp;$B269)</f>
        <v>0.85</v>
      </c>
      <c r="CJ269" s="4">
        <f>SUMIFS('Aceite Virgen Extra'!CJ$6:CJ$257,'Aceite Virgen Extra'!$A$6:$A$257,"&gt;="&amp;$A269,'Aceite Virgen Extra'!$B$6:$B$257,"&lt;="&amp;$B269)</f>
        <v>0.5</v>
      </c>
      <c r="CK269" s="4">
        <f>SUMIFS('Aceite Virgen Extra'!CK$6:CK$257,'Aceite Virgen Extra'!$A$6:$A$257,"&gt;="&amp;$A269,'Aceite Virgen Extra'!$B$6:$B$257,"&lt;="&amp;$B269)</f>
        <v>0.33</v>
      </c>
      <c r="CL269" s="4">
        <f>SUMIFS('Aceite Virgen Extra'!CL$6:CL$257,'Aceite Virgen Extra'!$A$6:$A$257,"&gt;="&amp;$A269,'Aceite Virgen Extra'!$B$6:$B$257,"&lt;="&amp;$B269)</f>
        <v>0.2</v>
      </c>
      <c r="CM269" s="4">
        <f>SUMIFS('Aceite Virgen Extra'!CM$6:CM$257,'Aceite Virgen Extra'!$A$6:$A$257,"&gt;="&amp;$A269,'Aceite Virgen Extra'!$B$6:$B$257,"&lt;="&amp;$B269)</f>
        <v>1.98</v>
      </c>
      <c r="CQ269" s="4">
        <f>SUMIFS('Aceite Virgen Extra'!CQ$6:CQ$257,'Aceite Virgen Extra'!$A$6:$A$257,"&gt;="&amp;$A269,'Aceite Virgen Extra'!$B$6:$B$257,"&lt;="&amp;$B269)</f>
        <v>0.3</v>
      </c>
      <c r="CR269" s="4">
        <f>SUMIFS('Aceite Virgen Extra'!CR$6:CR$257,'Aceite Virgen Extra'!$A$6:$A$257,"&gt;="&amp;$A269,'Aceite Virgen Extra'!$B$6:$B$257,"&lt;="&amp;$B269)</f>
        <v>0.12</v>
      </c>
      <c r="CS269" s="4">
        <f>SUMIFS('Aceite Virgen Extra'!CS$6:CS$257,'Aceite Virgen Extra'!$A$6:$A$257,"&gt;="&amp;$A269,'Aceite Virgen Extra'!$B$6:$B$257,"&lt;="&amp;$B269)</f>
        <v>0</v>
      </c>
      <c r="CT269" s="4">
        <f>SUMIFS('Aceite Virgen Extra'!CT$6:CT$257,'Aceite Virgen Extra'!$A$6:$A$257,"&gt;="&amp;$A269,'Aceite Virgen Extra'!$B$6:$B$257,"&lt;="&amp;$B269)</f>
        <v>1.1100000000000001</v>
      </c>
      <c r="CX269" s="4">
        <f>SUMIFS('Aceite Virgen Extra'!CX$6:CX$257,'Aceite Virgen Extra'!$A$6:$A$257,"&gt;="&amp;$A269,'Aceite Virgen Extra'!$B$6:$B$257,"&lt;="&amp;$B269)</f>
        <v>0.54</v>
      </c>
      <c r="CY269" s="4">
        <f>SUMIFS('Aceite Virgen Extra'!CY$6:CY$257,'Aceite Virgen Extra'!$A$6:$A$257,"&gt;="&amp;$A269,'Aceite Virgen Extra'!$B$6:$B$257,"&lt;="&amp;$B269)</f>
        <v>0.09</v>
      </c>
      <c r="CZ269" s="4">
        <f>SUMIFS('Aceite Virgen Extra'!CZ$6:CZ$257,'Aceite Virgen Extra'!$A$6:$A$257,"&gt;="&amp;$A269,'Aceite Virgen Extra'!$B$6:$B$257,"&lt;="&amp;$B269)</f>
        <v>0.73</v>
      </c>
      <c r="DA269" s="4">
        <f>SUMIFS('Aceite Virgen Extra'!DA$6:DA$257,'Aceite Virgen Extra'!$A$6:$A$257,"&gt;="&amp;$A269,'Aceite Virgen Extra'!$B$6:$B$257,"&lt;="&amp;$B269)</f>
        <v>0</v>
      </c>
      <c r="DE269" s="4">
        <f>SUMIFS('Aceite Virgen Extra'!DE$6:DE$257,'Aceite Virgen Extra'!$A$6:$A$257,"&gt;="&amp;$A269,'Aceite Virgen Extra'!$B$6:$B$257,"&lt;="&amp;$B269)</f>
        <v>0.47000000000000003</v>
      </c>
      <c r="DF269" s="4">
        <f>SUMIFS('Aceite Virgen Extra'!DF$6:DF$257,'Aceite Virgen Extra'!$A$6:$A$257,"&gt;="&amp;$A269,'Aceite Virgen Extra'!$B$6:$B$257,"&lt;="&amp;$B269)</f>
        <v>0.09</v>
      </c>
      <c r="DG269" s="4">
        <f>SUMIFS('Aceite Virgen Extra'!DG$6:DG$257,'Aceite Virgen Extra'!$A$6:$A$257,"&gt;="&amp;$A269,'Aceite Virgen Extra'!$B$6:$B$257,"&lt;="&amp;$B269)</f>
        <v>0.3</v>
      </c>
      <c r="DH269" s="4">
        <f>SUMIFS('Aceite Virgen Extra'!DH$6:DH$257,'Aceite Virgen Extra'!$A$6:$A$257,"&gt;="&amp;$A269,'Aceite Virgen Extra'!$B$6:$B$257,"&lt;="&amp;$B269)</f>
        <v>1.47</v>
      </c>
      <c r="DL269" s="4">
        <f>SUMIFS('Aceite Virgen Extra'!DL$6:DL$257,'Aceite Virgen Extra'!$A$6:$A$257,"&gt;="&amp;$A269,'Aceite Virgen Extra'!$B$6:$B$257,"&lt;="&amp;$B269)</f>
        <v>0.70000000000000007</v>
      </c>
      <c r="DM269" s="4">
        <f>SUMIFS('Aceite Virgen Extra'!DM$6:DM$257,'Aceite Virgen Extra'!$A$6:$A$257,"&gt;="&amp;$A269,'Aceite Virgen Extra'!$B$6:$B$257,"&lt;="&amp;$B269)</f>
        <v>0.4</v>
      </c>
      <c r="DN269" s="4">
        <f>SUMIFS('Aceite Virgen Extra'!DN$6:DN$257,'Aceite Virgen Extra'!$A$6:$A$257,"&gt;="&amp;$A269,'Aceite Virgen Extra'!$B$6:$B$257,"&lt;="&amp;$B269)</f>
        <v>0.94</v>
      </c>
      <c r="DO269" s="4">
        <f>SUMIFS('Aceite Virgen Extra'!DO$6:DO$257,'Aceite Virgen Extra'!$A$6:$A$257,"&gt;="&amp;$A269,'Aceite Virgen Extra'!$B$6:$B$257,"&lt;="&amp;$B269)</f>
        <v>0.7</v>
      </c>
      <c r="DS269" s="4">
        <f>SUMIFS('Aceite Virgen Extra'!DS$6:DS$257,'Aceite Virgen Extra'!$A$6:$A$257,"&gt;="&amp;$A269,'Aceite Virgen Extra'!$B$6:$B$257,"&lt;="&amp;$B269)</f>
        <v>0.08</v>
      </c>
      <c r="DT269" s="4">
        <f>SUMIFS('Aceite Virgen Extra'!DT$6:DT$257,'Aceite Virgen Extra'!$A$6:$A$257,"&gt;="&amp;$A269,'Aceite Virgen Extra'!$B$6:$B$257,"&lt;="&amp;$B269)</f>
        <v>0.15</v>
      </c>
      <c r="DU269" s="4">
        <f>SUMIFS('Aceite Virgen Extra'!DU$6:DU$257,'Aceite Virgen Extra'!$A$6:$A$257,"&gt;="&amp;$A269,'Aceite Virgen Extra'!$B$6:$B$257,"&lt;="&amp;$B269)</f>
        <v>7.0000000000000007E-2</v>
      </c>
      <c r="DV269" s="4">
        <f>SUMIFS('Aceite Virgen Extra'!DV$6:DV$257,'Aceite Virgen Extra'!$A$6:$A$257,"&gt;="&amp;$A269,'Aceite Virgen Extra'!$B$6:$B$257,"&lt;="&amp;$B269)</f>
        <v>0</v>
      </c>
      <c r="DZ269" s="4">
        <f>SUMIFS('Aceite Virgen Extra'!DZ$6:DZ$257,'Aceite Virgen Extra'!$A$6:$A$257,"&gt;="&amp;$A269,'Aceite Virgen Extra'!$B$6:$B$257,"&lt;="&amp;$B269)</f>
        <v>0.35</v>
      </c>
      <c r="EA269" s="4">
        <f>SUMIFS('Aceite Virgen Extra'!EA$6:EA$257,'Aceite Virgen Extra'!$A$6:$A$257,"&gt;="&amp;$A269,'Aceite Virgen Extra'!$B$6:$B$257,"&lt;="&amp;$B269)</f>
        <v>0</v>
      </c>
      <c r="EB269" s="4">
        <f>SUMIFS('Aceite Virgen Extra'!EB$6:EB$257,'Aceite Virgen Extra'!$A$6:$A$257,"&gt;="&amp;$A269,'Aceite Virgen Extra'!$B$6:$B$257,"&lt;="&amp;$B269)</f>
        <v>0.74</v>
      </c>
      <c r="EC269" s="4">
        <f>SUMIFS('Aceite Virgen Extra'!EC$6:EC$257,'Aceite Virgen Extra'!$A$6:$A$257,"&gt;="&amp;$A269,'Aceite Virgen Extra'!$B$6:$B$257,"&lt;="&amp;$B269)</f>
        <v>0</v>
      </c>
      <c r="EG269" s="4">
        <f>SUMIFS('Aceite Virgen Extra'!EG$6:EG$257,'Aceite Virgen Extra'!$A$6:$A$257,"&gt;="&amp;$A269,'Aceite Virgen Extra'!$B$6:$B$257,"&lt;="&amp;$B269)</f>
        <v>0.14000000000000001</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1.1400000000000001</v>
      </c>
      <c r="EN269" s="4">
        <f>SUMIFS('Aceite Virgen Extra'!EN$6:EN$257,'Aceite Virgen Extra'!$A$6:$A$257,"&gt;="&amp;$A269,'Aceite Virgen Extra'!$B$6:$B$257,"&lt;="&amp;$B269)</f>
        <v>0.25</v>
      </c>
      <c r="EO269" s="4">
        <f>SUMIFS('Aceite Virgen Extra'!EO$6:EO$257,'Aceite Virgen Extra'!$A$6:$A$257,"&gt;="&amp;$A269,'Aceite Virgen Extra'!$B$6:$B$257,"&lt;="&amp;$B269)</f>
        <v>0</v>
      </c>
      <c r="EP269" s="4">
        <f>SUMIFS('Aceite Virgen Extra'!EP$6:EP$257,'Aceite Virgen Extra'!$A$6:$A$257,"&gt;="&amp;$A269,'Aceite Virgen Extra'!$B$6:$B$257,"&lt;="&amp;$B269)</f>
        <v>0.36</v>
      </c>
      <c r="EQ269" s="4">
        <f>SUMIFS('Aceite Virgen Extra'!EQ$6:EQ$257,'Aceite Virgen Extra'!$A$6:$A$257,"&gt;="&amp;$A269,'Aceite Virgen Extra'!$B$6:$B$257,"&lt;="&amp;$B269)</f>
        <v>0.41</v>
      </c>
      <c r="EU269" s="4">
        <f>SUMIFS('Aceite Virgen Extra'!EU$6:EU$257,'Aceite Virgen Extra'!$A$6:$A$257,"&gt;="&amp;$A269,'Aceite Virgen Extra'!$B$6:$B$257,"&lt;="&amp;$B269)</f>
        <v>1.1800000000000002</v>
      </c>
      <c r="EV269" s="4">
        <f>SUMIFS('Aceite Virgen Extra'!EV$6:EV$257,'Aceite Virgen Extra'!$A$6:$A$257,"&gt;="&amp;$A269,'Aceite Virgen Extra'!$B$6:$B$257,"&lt;="&amp;$B269)</f>
        <v>1.26</v>
      </c>
      <c r="EW269" s="4">
        <f>SUMIFS('Aceite Virgen Extra'!EW$6:EW$257,'Aceite Virgen Extra'!$A$6:$A$257,"&gt;="&amp;$A269,'Aceite Virgen Extra'!$B$6:$B$257,"&lt;="&amp;$B269)</f>
        <v>0.67</v>
      </c>
      <c r="EX269" s="4">
        <f>SUMIFS('Aceite Virgen Extra'!EX$6:EX$257,'Aceite Virgen Extra'!$A$6:$A$257,"&gt;="&amp;$A269,'Aceite Virgen Extra'!$B$6:$B$257,"&lt;="&amp;$B269)</f>
        <v>2.1800000000000002</v>
      </c>
      <c r="FB269" s="4">
        <f>SUMIFS('Aceite Virgen Extra'!FB$6:FB$257,'Aceite Virgen Extra'!$A$6:$A$257,"&gt;="&amp;$A269,'Aceite Virgen Extra'!$B$6:$B$257,"&lt;="&amp;$B269)</f>
        <v>0.22</v>
      </c>
      <c r="FC269" s="4">
        <f>SUMIFS('Aceite Virgen Extra'!FC$6:FC$257,'Aceite Virgen Extra'!$A$6:$A$257,"&gt;="&amp;$A269,'Aceite Virgen Extra'!$B$6:$B$257,"&lt;="&amp;$B269)</f>
        <v>0.28000000000000003</v>
      </c>
      <c r="FD269" s="4">
        <f>SUMIFS('Aceite Virgen Extra'!FD$6:FD$257,'Aceite Virgen Extra'!$A$6:$A$257,"&gt;="&amp;$A269,'Aceite Virgen Extra'!$B$6:$B$257,"&lt;="&amp;$B269)</f>
        <v>0.25</v>
      </c>
      <c r="FE269" s="4">
        <f>SUMIFS('Aceite Virgen Extra'!FE$6:FE$257,'Aceite Virgen Extra'!$A$6:$A$257,"&gt;="&amp;$A269,'Aceite Virgen Extra'!$B$6:$B$257,"&lt;="&amp;$B269)</f>
        <v>0</v>
      </c>
      <c r="FI269" s="4">
        <f>SUMIFS('Aceite Virgen Extra'!FI$6:FI$257,'Aceite Virgen Extra'!$A$6:$A$257,"&gt;="&amp;$A269,'Aceite Virgen Extra'!$B$6:$B$257,"&lt;="&amp;$B269)</f>
        <v>0.56000000000000005</v>
      </c>
      <c r="FJ269" s="4">
        <f>SUMIFS('Aceite Virgen Extra'!FJ$6:FJ$257,'Aceite Virgen Extra'!$A$6:$A$257,"&gt;="&amp;$A269,'Aceite Virgen Extra'!$B$6:$B$257,"&lt;="&amp;$B269)</f>
        <v>1.44</v>
      </c>
      <c r="FK269" s="4">
        <f>SUMIFS('Aceite Virgen Extra'!FK$6:FK$257,'Aceite Virgen Extra'!$A$6:$A$257,"&gt;="&amp;$A269,'Aceite Virgen Extra'!$B$6:$B$257,"&lt;="&amp;$B269)</f>
        <v>0.24</v>
      </c>
      <c r="FL269" s="4">
        <f>SUMIFS('Aceite Virgen Extra'!FL$6:FL$257,'Aceite Virgen Extra'!$A$6:$A$257,"&gt;="&amp;$A269,'Aceite Virgen Extra'!$B$6:$B$257,"&lt;="&amp;$B269)</f>
        <v>0.37</v>
      </c>
      <c r="FP269" s="4">
        <f>SUMIFS('Aceite Virgen Extra'!FP$6:FP$257,'Aceite Virgen Extra'!$A$6:$A$257,"&gt;="&amp;$A269,'Aceite Virgen Extra'!$B$6:$B$257,"&lt;="&amp;$B269)</f>
        <v>0.39</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0.51</v>
      </c>
      <c r="FW269" s="4">
        <f>SUMIFS('Aceite Virgen Extra'!FW$6:FW$257,'Aceite Virgen Extra'!$A$6:$A$257,"&gt;="&amp;$A269,'Aceite Virgen Extra'!$B$6:$B$257,"&lt;="&amp;$B269)</f>
        <v>0.51</v>
      </c>
      <c r="FX269" s="4">
        <f>SUMIFS('Aceite Virgen Extra'!FX$6:FX$257,'Aceite Virgen Extra'!$A$6:$A$257,"&gt;="&amp;$A269,'Aceite Virgen Extra'!$B$6:$B$257,"&lt;="&amp;$B269)</f>
        <v>0.79999999999999993</v>
      </c>
      <c r="FY269" s="4">
        <f>SUMIFS('Aceite Virgen Extra'!FY$6:FY$257,'Aceite Virgen Extra'!$A$6:$A$257,"&gt;="&amp;$A269,'Aceite Virgen Extra'!$B$6:$B$257,"&lt;="&amp;$B269)</f>
        <v>0.51</v>
      </c>
      <c r="FZ269" s="4">
        <f>SUMIFS('Aceite Virgen Extra'!FZ$6:FZ$257,'Aceite Virgen Extra'!$A$6:$A$257,"&gt;="&amp;$A269,'Aceite Virgen Extra'!$B$6:$B$257,"&lt;="&amp;$B269)</f>
        <v>0</v>
      </c>
      <c r="GD269" s="4">
        <f>SUMIFS('Aceite Virgen Extra'!GD$6:GD$257,'Aceite Virgen Extra'!$A$6:$A$257,"&gt;="&amp;$A269,'Aceite Virgen Extra'!$B$6:$B$257,"&lt;="&amp;$B269)</f>
        <v>0.48</v>
      </c>
      <c r="GE269" s="4">
        <f>SUMIFS('Aceite Virgen Extra'!GE$6:GE$257,'Aceite Virgen Extra'!$A$6:$A$257,"&gt;="&amp;$A269,'Aceite Virgen Extra'!$B$6:$B$257,"&lt;="&amp;$B269)</f>
        <v>0.18</v>
      </c>
      <c r="GF269" s="4">
        <f>SUMIFS('Aceite Virgen Extra'!GF$6:GF$257,'Aceite Virgen Extra'!$A$6:$A$257,"&gt;="&amp;$A269,'Aceite Virgen Extra'!$B$6:$B$257,"&lt;="&amp;$B269)</f>
        <v>0.74</v>
      </c>
      <c r="GG269" s="4">
        <f>SUMIFS('Aceite Virgen Extra'!GG$6:GG$257,'Aceite Virgen Extra'!$A$6:$A$257,"&gt;="&amp;$A269,'Aceite Virgen Extra'!$B$6:$B$257,"&lt;="&amp;$B269)</f>
        <v>0</v>
      </c>
      <c r="GK269" s="4">
        <f>SUMIFS('Aceite Virgen Extra'!GK$6:GK$257,'Aceite Virgen Extra'!$A$6:$A$257,"&gt;="&amp;$A269,'Aceite Virgen Extra'!$B$6:$B$257,"&lt;="&amp;$B269)</f>
        <v>0.21000000000000002</v>
      </c>
      <c r="GL269" s="4">
        <f>SUMIFS('Aceite Virgen Extra'!GL$6:GL$257,'Aceite Virgen Extra'!$A$6:$A$257,"&gt;="&amp;$A269,'Aceite Virgen Extra'!$B$6:$B$257,"&lt;="&amp;$B269)</f>
        <v>0.27</v>
      </c>
      <c r="GM269" s="4">
        <f>SUMIFS('Aceite Virgen Extra'!GM$6:GM$257,'Aceite Virgen Extra'!$A$6:$A$257,"&gt;="&amp;$A269,'Aceite Virgen Extra'!$B$6:$B$257,"&lt;="&amp;$B269)</f>
        <v>0.18</v>
      </c>
      <c r="GN269" s="4">
        <f>SUMIFS('Aceite Virgen Extra'!GN$6:GN$257,'Aceite Virgen Extra'!$A$6:$A$257,"&gt;="&amp;$A269,'Aceite Virgen Extra'!$B$6:$B$257,"&lt;="&amp;$B269)</f>
        <v>0.37</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0.39</v>
      </c>
      <c r="GZ269" s="4">
        <f>SUMIFS('Aceite Virgen Extra'!GZ$6:GZ$257,'Aceite Virgen Extra'!$A$6:$A$257,"&gt;="&amp;$A269,'Aceite Virgen Extra'!$B$6:$B$257,"&lt;="&amp;$B269)</f>
        <v>0.94000000000000006</v>
      </c>
      <c r="HA269" s="4">
        <f>SUMIFS('Aceite Virgen Extra'!HA$6:HA$257,'Aceite Virgen Extra'!$A$6:$A$257,"&gt;="&amp;$A269,'Aceite Virgen Extra'!$B$6:$B$257,"&lt;="&amp;$B269)</f>
        <v>0.04</v>
      </c>
      <c r="HB269" s="4">
        <f>SUMIFS('Aceite Virgen Extra'!HB$6:HB$257,'Aceite Virgen Extra'!$A$6:$A$257,"&gt;="&amp;$A269,'Aceite Virgen Extra'!$B$6:$B$257,"&lt;="&amp;$B269)</f>
        <v>0.97</v>
      </c>
      <c r="HF269" s="4">
        <f>SUMIFS('Aceite Virgen Extra'!HF$6:HF$257,'Aceite Virgen Extra'!$A$6:$A$257,"&gt;="&amp;$A269,'Aceite Virgen Extra'!$B$6:$B$257,"&lt;="&amp;$B269)</f>
        <v>0.51</v>
      </c>
      <c r="HG269" s="4">
        <f>SUMIFS('Aceite Virgen Extra'!HG$6:HG$257,'Aceite Virgen Extra'!$A$6:$A$257,"&gt;="&amp;$A269,'Aceite Virgen Extra'!$B$6:$B$257,"&lt;="&amp;$B269)</f>
        <v>0.62</v>
      </c>
      <c r="HH269" s="4">
        <f>SUMIFS('Aceite Virgen Extra'!HH$6:HH$257,'Aceite Virgen Extra'!$A$6:$A$257,"&gt;="&amp;$A269,'Aceite Virgen Extra'!$B$6:$B$257,"&lt;="&amp;$B269)</f>
        <v>0.57000000000000006</v>
      </c>
      <c r="HI269" s="4">
        <f>SUMIFS('Aceite Virgen Extra'!HI$6:HI$257,'Aceite Virgen Extra'!$A$6:$A$257,"&gt;="&amp;$A269,'Aceite Virgen Extra'!$B$6:$B$257,"&lt;="&amp;$B269)</f>
        <v>0.74</v>
      </c>
      <c r="HM269" s="4">
        <f>SUMIFS('Aceite Virgen Extra'!HM$6:HM$257,'Aceite Virgen Extra'!$A$6:$A$257,"&gt;="&amp;$A269,'Aceite Virgen Extra'!$B$6:$B$257,"&lt;="&amp;$B269)</f>
        <v>0.31</v>
      </c>
      <c r="HN269" s="4">
        <f>SUMIFS('Aceite Virgen Extra'!HN$6:HN$257,'Aceite Virgen Extra'!$A$6:$A$257,"&gt;="&amp;$A269,'Aceite Virgen Extra'!$B$6:$B$257,"&lt;="&amp;$B269)</f>
        <v>0.28000000000000003</v>
      </c>
      <c r="HO269" s="4">
        <f>SUMIFS('Aceite Virgen Extra'!HO$6:HO$257,'Aceite Virgen Extra'!$A$6:$A$257,"&gt;="&amp;$A269,'Aceite Virgen Extra'!$B$6:$B$257,"&lt;="&amp;$B269)</f>
        <v>0.43</v>
      </c>
      <c r="HP269" s="4">
        <f>SUMIFS('Aceite Virgen Extra'!HP$6:HP$257,'Aceite Virgen Extra'!$A$6:$A$257,"&gt;="&amp;$A269,'Aceite Virgen Extra'!$B$6:$B$257,"&lt;="&amp;$B269)</f>
        <v>0</v>
      </c>
      <c r="HT269" s="4">
        <f>SUMIFS('Aceite Virgen Extra'!HT$6:HT$257,'Aceite Virgen Extra'!$A$6:$A$257,"&gt;="&amp;$A269,'Aceite Virgen Extra'!$B$6:$B$257,"&lt;="&amp;$B269)</f>
        <v>0.22</v>
      </c>
      <c r="HU269" s="4">
        <f>SUMIFS('Aceite Virgen Extra'!HU$6:HU$257,'Aceite Virgen Extra'!$A$6:$A$257,"&gt;="&amp;$A269,'Aceite Virgen Extra'!$B$6:$B$257,"&lt;="&amp;$B269)</f>
        <v>0</v>
      </c>
      <c r="HV269" s="4">
        <f>SUMIFS('Aceite Virgen Extra'!HV$6:HV$257,'Aceite Virgen Extra'!$A$6:$A$257,"&gt;="&amp;$A269,'Aceite Virgen Extra'!$B$6:$B$257,"&lt;="&amp;$B269)</f>
        <v>0.39999999999999997</v>
      </c>
      <c r="HW269" s="4">
        <f>SUMIFS('Aceite Virgen Extra'!HW$6:HW$257,'Aceite Virgen Extra'!$A$6:$A$257,"&gt;="&amp;$A269,'Aceite Virgen Extra'!$B$6:$B$257,"&lt;="&amp;$B269)</f>
        <v>0</v>
      </c>
      <c r="HZ269"/>
      <c r="IA269" s="4">
        <f>SUMIFS('Aceite Virgen Extra'!IA$6:IA$257,'Aceite Virgen Extra'!$A$6:$A$257,"&gt;="&amp;$A269,'Aceite Virgen Extra'!$B$6:$B$257,"&lt;="&amp;$B269)</f>
        <v>0.24000000000000002</v>
      </c>
      <c r="IB269" s="4">
        <f>SUMIFS('Aceite Virgen Extra'!IB$6:IB$257,'Aceite Virgen Extra'!$A$6:$A$257,"&gt;="&amp;$A269,'Aceite Virgen Extra'!$B$6:$B$257,"&lt;="&amp;$B269)</f>
        <v>1</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0.24</v>
      </c>
      <c r="II269" s="4">
        <f>SUMIFS('Aceite Virgen Extra'!II$6:II$257,'Aceite Virgen Extra'!$A$6:$A$257,"&gt;="&amp;$A269,'Aceite Virgen Extra'!$B$6:$B$257,"&lt;="&amp;$B269)</f>
        <v>0.82000000000000006</v>
      </c>
      <c r="IJ269" s="4">
        <f>SUMIFS('Aceite Virgen Extra'!IJ$6:IJ$257,'Aceite Virgen Extra'!$A$6:$A$257,"&gt;="&amp;$A269,'Aceite Virgen Extra'!$B$6:$B$257,"&lt;="&amp;$B269)</f>
        <v>0.09</v>
      </c>
      <c r="IK269" s="4">
        <f>SUMIFS('Aceite Virgen Extra'!IK$6:IK$257,'Aceite Virgen Extra'!$A$6:$A$257,"&gt;="&amp;$A269,'Aceite Virgen Extra'!$B$6:$B$257,"&lt;="&amp;$B269)</f>
        <v>0</v>
      </c>
      <c r="IO269" s="4">
        <f>SUMIFS('Aceite Virgen Extra'!IO$6:IO$257,'Aceite Virgen Extra'!$A$6:$A$257,"&gt;="&amp;$A269,'Aceite Virgen Extra'!$B$6:$B$257,"&lt;="&amp;$B269)</f>
        <v>0.13</v>
      </c>
      <c r="IP269" s="4">
        <f>SUMIFS('Aceite Virgen Extra'!IP$6:IP$257,'Aceite Virgen Extra'!$A$6:$A$257,"&gt;="&amp;$A269,'Aceite Virgen Extra'!$B$6:$B$257,"&lt;="&amp;$B269)</f>
        <v>0.14000000000000001</v>
      </c>
      <c r="IQ269" s="4">
        <f>SUMIFS('Aceite Virgen Extra'!IQ$6:IQ$257,'Aceite Virgen Extra'!$A$6:$A$257,"&gt;="&amp;$A269,'Aceite Virgen Extra'!$B$6:$B$257,"&lt;="&amp;$B269)</f>
        <v>0.13</v>
      </c>
      <c r="IR269" s="4">
        <f>SUMIFS('Aceite Virgen Extra'!IR$6:IR$257,'Aceite Virgen Extra'!$A$6:$A$257,"&gt;="&amp;$A269,'Aceite Virgen Extra'!$B$6:$B$257,"&lt;="&amp;$B269)</f>
        <v>0.25</v>
      </c>
      <c r="IV269" s="4">
        <f>SUMIFS('Aceite Virgen Extra'!IV$6:IV$257,'Aceite Virgen Extra'!$A$6:$A$257,"&gt;="&amp;$A269,'Aceite Virgen Extra'!$B$6:$B$257,"&lt;="&amp;$B269)</f>
        <v>0.31</v>
      </c>
      <c r="IW269" s="4">
        <f>SUMIFS('Aceite Virgen Extra'!IW$6:IW$257,'Aceite Virgen Extra'!$A$6:$A$257,"&gt;="&amp;$A269,'Aceite Virgen Extra'!$B$6:$B$257,"&lt;="&amp;$B269)</f>
        <v>0.16</v>
      </c>
      <c r="IX269" s="4">
        <f>SUMIFS('Aceite Virgen Extra'!IX$6:IX$257,'Aceite Virgen Extra'!$A$6:$A$257,"&gt;="&amp;$A269,'Aceite Virgen Extra'!$B$6:$B$257,"&lt;="&amp;$B269)</f>
        <v>0.52</v>
      </c>
      <c r="IY269" s="4">
        <f>SUMIFS('Aceite Virgen Extra'!IY$6:IY$257,'Aceite Virgen Extra'!$A$6:$A$257,"&gt;="&amp;$A269,'Aceite Virgen Extra'!$B$6:$B$257,"&lt;="&amp;$B269)</f>
        <v>0</v>
      </c>
      <c r="JB269"/>
      <c r="JC269" s="4">
        <f>SUMIFS('Aceite Virgen Extra'!JC$6:JC$257,'Aceite Virgen Extra'!$A$6:$A$257,"&gt;="&amp;$A269,'Aceite Virgen Extra'!$B$6:$B$257,"&lt;="&amp;$B269)</f>
        <v>0.43</v>
      </c>
      <c r="JD269" s="4">
        <f>SUMIFS('Aceite Virgen Extra'!JD$6:JD$257,'Aceite Virgen Extra'!$A$6:$A$257,"&gt;="&amp;$A269,'Aceite Virgen Extra'!$B$6:$B$257,"&lt;="&amp;$B269)</f>
        <v>0.49</v>
      </c>
      <c r="JE269" s="4">
        <f>SUMIFS('Aceite Virgen Extra'!JE$6:JE$257,'Aceite Virgen Extra'!$A$6:$A$257,"&gt;="&amp;$A269,'Aceite Virgen Extra'!$B$6:$B$257,"&lt;="&amp;$B269)</f>
        <v>0.56999999999999995</v>
      </c>
      <c r="JF269" s="4">
        <f>SUMIFS('Aceite Virgen Extra'!JF$6:JF$257,'Aceite Virgen Extra'!$A$6:$A$257,"&gt;="&amp;$A269,'Aceite Virgen Extra'!$B$6:$B$257,"&lt;="&amp;$B269)</f>
        <v>0</v>
      </c>
      <c r="JJ269" s="4">
        <f>SUMIFS('Aceite Virgen Extra'!JJ$6:JJ$257,'Aceite Virgen Extra'!$A$6:$A$257,"&gt;="&amp;$A269,'Aceite Virgen Extra'!$B$6:$B$257,"&lt;="&amp;$B269)</f>
        <v>0.57999999999999996</v>
      </c>
      <c r="JK269" s="4">
        <f>SUMIFS('Aceite Virgen Extra'!JK$6:JK$257,'Aceite Virgen Extra'!$A$6:$A$257,"&gt;="&amp;$A269,'Aceite Virgen Extra'!$B$6:$B$257,"&lt;="&amp;$B269)</f>
        <v>0.97</v>
      </c>
      <c r="JL269" s="4">
        <f>SUMIFS('Aceite Virgen Extra'!JL$6:JL$257,'Aceite Virgen Extra'!$A$6:$A$257,"&gt;="&amp;$A269,'Aceite Virgen Extra'!$B$6:$B$257,"&lt;="&amp;$B269)</f>
        <v>0.57999999999999996</v>
      </c>
      <c r="JM269" s="4">
        <f>SUMIFS('Aceite Virgen Extra'!JM$6:JM$257,'Aceite Virgen Extra'!$A$6:$A$257,"&gt;="&amp;$A269,'Aceite Virgen Extra'!$B$6:$B$257,"&lt;="&amp;$B269)</f>
        <v>0</v>
      </c>
      <c r="JQ269" s="4">
        <f>SUMIFS('Aceite Virgen Extra'!JQ$6:JQ$257,'Aceite Virgen Extra'!$A$6:$A$257,"&gt;="&amp;$A269,'Aceite Virgen Extra'!$B$6:$B$257,"&lt;="&amp;$B269)</f>
        <v>0.67</v>
      </c>
      <c r="JR269" s="4">
        <f>SUMIFS('Aceite Virgen Extra'!JR$6:JR$257,'Aceite Virgen Extra'!$A$6:$A$257,"&gt;="&amp;$A269,'Aceite Virgen Extra'!$B$6:$B$257,"&lt;="&amp;$B269)</f>
        <v>1.92</v>
      </c>
      <c r="JS269" s="4">
        <f>SUMIFS('Aceite Virgen Extra'!JS$6:JS$257,'Aceite Virgen Extra'!$A$6:$A$257,"&gt;="&amp;$A269,'Aceite Virgen Extra'!$B$6:$B$257,"&lt;="&amp;$B269)</f>
        <v>0.28000000000000003</v>
      </c>
      <c r="JT269" s="4">
        <f>SUMIFS('Aceite Virgen Extra'!JT$6:JT$257,'Aceite Virgen Extra'!$A$6:$A$257,"&gt;="&amp;$A269,'Aceite Virgen Extra'!$B$6:$B$257,"&lt;="&amp;$B269)</f>
        <v>0</v>
      </c>
      <c r="JX269" s="4">
        <f>SUMIFS('Aceite Virgen Extra'!JX$6:JX$257,'Aceite Virgen Extra'!$A$6:$A$257,"&gt;="&amp;$A269,'Aceite Virgen Extra'!$B$6:$B$257,"&lt;="&amp;$B269)</f>
        <v>0.22999999999999998</v>
      </c>
      <c r="JY269" s="4">
        <f>SUMIFS('Aceite Virgen Extra'!JY$6:JY$257,'Aceite Virgen Extra'!$A$6:$A$257,"&gt;="&amp;$A269,'Aceite Virgen Extra'!$B$6:$B$257,"&lt;="&amp;$B269)</f>
        <v>0.15</v>
      </c>
      <c r="JZ269" s="4">
        <f>SUMIFS('Aceite Virgen Extra'!JZ$6:JZ$257,'Aceite Virgen Extra'!$A$6:$A$257,"&gt;="&amp;$A269,'Aceite Virgen Extra'!$B$6:$B$257,"&lt;="&amp;$B269)</f>
        <v>0.39</v>
      </c>
      <c r="KA269" s="4">
        <f>SUMIFS('Aceite Virgen Extra'!KA$6:KA$257,'Aceite Virgen Extra'!$A$6:$A$257,"&gt;="&amp;$A269,'Aceite Virgen Extra'!$B$6:$B$257,"&lt;="&amp;$B269)</f>
        <v>0</v>
      </c>
      <c r="KE269" s="4">
        <f>SUMIFS('Aceite Virgen Extra'!KE$6:KE$257,'Aceite Virgen Extra'!$A$6:$A$257,"&gt;="&amp;$A269,'Aceite Virgen Extra'!$B$6:$B$257,"&lt;="&amp;$B269)</f>
        <v>0.17</v>
      </c>
      <c r="KF269" s="4">
        <f>SUMIFS('Aceite Virgen Extra'!KF$6:KF$257,'Aceite Virgen Extra'!$A$6:$A$257,"&gt;="&amp;$A269,'Aceite Virgen Extra'!$B$6:$B$257,"&lt;="&amp;$B269)</f>
        <v>0.14000000000000001</v>
      </c>
      <c r="KG269" s="4">
        <f>SUMIFS('Aceite Virgen Extra'!KG$6:KG$257,'Aceite Virgen Extra'!$A$6:$A$257,"&gt;="&amp;$A269,'Aceite Virgen Extra'!$B$6:$B$257,"&lt;="&amp;$B269)</f>
        <v>0.25</v>
      </c>
      <c r="KH269" s="4">
        <f>SUMIFS('Aceite Virgen Extra'!KH$6:KH$257,'Aceite Virgen Extra'!$A$6:$A$257,"&gt;="&amp;$A269,'Aceite Virgen Extra'!$B$6:$B$257,"&lt;="&amp;$B269)</f>
        <v>0</v>
      </c>
      <c r="KL269" s="4">
        <f>SUMIFS('Aceite Virgen Extra'!KL$6:KL$257,'Aceite Virgen Extra'!$A$6:$A$257,"&gt;="&amp;$A269,'Aceite Virgen Extra'!$B$6:$B$257,"&lt;="&amp;$B269)</f>
        <v>0.2</v>
      </c>
      <c r="KM269" s="4">
        <f>SUMIFS('Aceite Virgen Extra'!KM$6:KM$257,'Aceite Virgen Extra'!$A$6:$A$257,"&gt;="&amp;$A269,'Aceite Virgen Extra'!$B$6:$B$257,"&lt;="&amp;$B269)</f>
        <v>0</v>
      </c>
      <c r="KN269" s="4">
        <f>SUMIFS('Aceite Virgen Extra'!KN$6:KN$257,'Aceite Virgen Extra'!$A$6:$A$257,"&gt;="&amp;$A269,'Aceite Virgen Extra'!$B$6:$B$257,"&lt;="&amp;$B269)</f>
        <v>0.32</v>
      </c>
      <c r="KO269" s="4">
        <f>SUMIFS('Aceite Virgen Extra'!KO$6:KO$257,'Aceite Virgen Extra'!$A$6:$A$257,"&gt;="&amp;$A269,'Aceite Virgen Extra'!$B$6:$B$257,"&lt;="&amp;$B269)</f>
        <v>0.3</v>
      </c>
      <c r="KS269" s="4">
        <f>SUMIFS('Aceite Virgen Extra'!KS$6:KS$257,'Aceite Virgen Extra'!$A$6:$A$257,"&gt;="&amp;$A269,'Aceite Virgen Extra'!$B$6:$B$257,"&lt;="&amp;$B269)</f>
        <v>0.4</v>
      </c>
      <c r="KT269" s="4">
        <f>SUMIFS('Aceite Virgen Extra'!KT$6:KT$257,'Aceite Virgen Extra'!$A$6:$A$257,"&gt;="&amp;$A269,'Aceite Virgen Extra'!$B$6:$B$257,"&lt;="&amp;$B269)</f>
        <v>0.28999999999999998</v>
      </c>
      <c r="KU269" s="4">
        <f>SUMIFS('Aceite Virgen Extra'!KU$6:KU$257,'Aceite Virgen Extra'!$A$6:$A$257,"&gt;="&amp;$A269,'Aceite Virgen Extra'!$B$6:$B$257,"&lt;="&amp;$B269)</f>
        <v>0.57000000000000006</v>
      </c>
      <c r="KV269" s="4">
        <f>SUMIFS('Aceite Virgen Extra'!KV$6:KV$257,'Aceite Virgen Extra'!$A$6:$A$257,"&gt;="&amp;$A269,'Aceite Virgen Extra'!$B$6:$B$257,"&lt;="&amp;$B269)</f>
        <v>0.27</v>
      </c>
      <c r="KZ269" s="4">
        <f>SUMIFS('Aceite Virgen Extra'!KZ$6:KZ$257,'Aceite Virgen Extra'!$A$6:$A$257,"&gt;="&amp;$A269,'Aceite Virgen Extra'!$B$6:$B$257,"&lt;="&amp;$B269)</f>
        <v>0.67</v>
      </c>
      <c r="LA269" s="4">
        <f>SUMIFS('Aceite Virgen Extra'!LA$6:LA$257,'Aceite Virgen Extra'!$A$6:$A$257,"&gt;="&amp;$A269,'Aceite Virgen Extra'!$B$6:$B$257,"&lt;="&amp;$B269)</f>
        <v>0.67</v>
      </c>
      <c r="LB269" s="4">
        <f>SUMIFS('Aceite Virgen Extra'!LB$6:LB$257,'Aceite Virgen Extra'!$A$6:$A$257,"&gt;="&amp;$A269,'Aceite Virgen Extra'!$B$6:$B$257,"&lt;="&amp;$B269)</f>
        <v>0.89000000000000012</v>
      </c>
      <c r="LC269" s="4">
        <f>SUMIFS('Aceite Virgen Extra'!LC$6:LC$257,'Aceite Virgen Extra'!$A$6:$A$257,"&gt;="&amp;$A269,'Aceite Virgen Extra'!$B$6:$B$257,"&lt;="&amp;$B269)</f>
        <v>0.25</v>
      </c>
      <c r="LG269" s="4">
        <f>SUMIFS('Aceite Virgen Extra'!LG$6:LG$257,'Aceite Virgen Extra'!$A$6:$A$257,"&gt;="&amp;$A269,'Aceite Virgen Extra'!$B$6:$B$257,"&lt;="&amp;$B269)</f>
        <v>0.23</v>
      </c>
      <c r="LH269" s="4">
        <f>SUMIFS('Aceite Virgen Extra'!LH$6:LH$257,'Aceite Virgen Extra'!$A$6:$A$257,"&gt;="&amp;$A269,'Aceite Virgen Extra'!$B$6:$B$257,"&lt;="&amp;$B269)</f>
        <v>0</v>
      </c>
      <c r="LI269" s="4">
        <f>SUMIFS('Aceite Virgen Extra'!LI$6:LI$257,'Aceite Virgen Extra'!$A$6:$A$257,"&gt;="&amp;$A269,'Aceite Virgen Extra'!$B$6:$B$257,"&lt;="&amp;$B269)</f>
        <v>0.37</v>
      </c>
      <c r="LJ269" s="4">
        <f>SUMIFS('Aceite Virgen Extra'!LJ$6:LJ$257,'Aceite Virgen Extra'!$A$6:$A$257,"&gt;="&amp;$A269,'Aceite Virgen Extra'!$B$6:$B$257,"&lt;="&amp;$B269)</f>
        <v>0.3</v>
      </c>
      <c r="LN269" s="4">
        <f>SUMIFS('Aceite Virgen Extra'!LN$6:LN$257,'Aceite Virgen Extra'!$A$6:$A$257,"&gt;="&amp;$A269,'Aceite Virgen Extra'!$B$6:$B$257,"&lt;="&amp;$B269)</f>
        <v>0.27</v>
      </c>
      <c r="LO269" s="4">
        <f>SUMIFS('Aceite Virgen Extra'!LO$6:LO$257,'Aceite Virgen Extra'!$A$6:$A$257,"&gt;="&amp;$A269,'Aceite Virgen Extra'!$B$6:$B$257,"&lt;="&amp;$B269)</f>
        <v>0</v>
      </c>
      <c r="LP269" s="4">
        <f>SUMIFS('Aceite Virgen Extra'!LP$6:LP$257,'Aceite Virgen Extra'!$A$6:$A$257,"&gt;="&amp;$A269,'Aceite Virgen Extra'!$B$6:$B$257,"&lt;="&amp;$B269)</f>
        <v>0.42</v>
      </c>
      <c r="LQ269" s="4">
        <f>SUMIFS('Aceite Virgen Extra'!LQ$6:LQ$257,'Aceite Virgen Extra'!$A$6:$A$257,"&gt;="&amp;$A269,'Aceite Virgen Extra'!$B$6:$B$257,"&lt;="&amp;$B269)</f>
        <v>0.42</v>
      </c>
      <c r="LU269" s="4">
        <f>SUMIFS('Aceite Virgen Extra'!LU$6:LU$257,'Aceite Virgen Extra'!$A$6:$A$257,"&gt;="&amp;$A269,'Aceite Virgen Extra'!$B$6:$B$257,"&lt;="&amp;$B269)</f>
        <v>0.44999999999999996</v>
      </c>
      <c r="LV269" s="4">
        <f>SUMIFS('Aceite Virgen Extra'!LV$6:LV$257,'Aceite Virgen Extra'!$A$6:$A$257,"&gt;="&amp;$A269,'Aceite Virgen Extra'!$B$6:$B$257,"&lt;="&amp;$B269)</f>
        <v>0.66999999999999993</v>
      </c>
      <c r="LW269" s="4">
        <f>SUMIFS('Aceite Virgen Extra'!LW$6:LW$257,'Aceite Virgen Extra'!$A$6:$A$257,"&gt;="&amp;$A269,'Aceite Virgen Extra'!$B$6:$B$257,"&lt;="&amp;$B269)</f>
        <v>0.54</v>
      </c>
      <c r="LX269" s="4">
        <f>SUMIFS('Aceite Virgen Extra'!LX$6:LX$257,'Aceite Virgen Extra'!$A$6:$A$257,"&gt;="&amp;$A269,'Aceite Virgen Extra'!$B$6:$B$257,"&lt;="&amp;$B269)</f>
        <v>0</v>
      </c>
      <c r="MB269" s="4">
        <f>SUMIFS('Aceite Virgen Extra'!MB$6:MB$257,'Aceite Virgen Extra'!$A$6:$A$257,"&gt;="&amp;$A269,'Aceite Virgen Extra'!$B$6:$B$257,"&lt;="&amp;$B269)</f>
        <v>0.47000000000000003</v>
      </c>
      <c r="MC269" s="4">
        <f>SUMIFS('Aceite Virgen Extra'!MC$6:MC$257,'Aceite Virgen Extra'!$A$6:$A$257,"&gt;="&amp;$A269,'Aceite Virgen Extra'!$B$6:$B$257,"&lt;="&amp;$B269)</f>
        <v>0.39</v>
      </c>
      <c r="MD269" s="4">
        <f>SUMIFS('Aceite Virgen Extra'!MD$6:MD$257,'Aceite Virgen Extra'!$A$6:$A$257,"&gt;="&amp;$A269,'Aceite Virgen Extra'!$B$6:$B$257,"&lt;="&amp;$B269)</f>
        <v>0.7400000000000001</v>
      </c>
      <c r="ME269" s="4">
        <f>SUMIFS('Aceite Virgen Extra'!ME$6:ME$257,'Aceite Virgen Extra'!$A$6:$A$257,"&gt;="&amp;$A269,'Aceite Virgen Extra'!$B$6:$B$257,"&lt;="&amp;$B269)</f>
        <v>0</v>
      </c>
      <c r="MI269" s="4">
        <f>SUMIFS('Aceite Virgen Extra'!MI$6:MI$257,'Aceite Virgen Extra'!$A$6:$A$257,"&gt;="&amp;$A269,'Aceite Virgen Extra'!$B$6:$B$257,"&lt;="&amp;$B269)</f>
        <v>0.45</v>
      </c>
      <c r="MJ269" s="4">
        <f>SUMIFS('Aceite Virgen Extra'!MJ$6:MJ$257,'Aceite Virgen Extra'!$A$6:$A$257,"&gt;="&amp;$A269,'Aceite Virgen Extra'!$B$6:$B$257,"&lt;="&amp;$B269)</f>
        <v>0.39</v>
      </c>
      <c r="MK269" s="4">
        <f>SUMIFS('Aceite Virgen Extra'!MK$6:MK$257,'Aceite Virgen Extra'!$A$6:$A$257,"&gt;="&amp;$A269,'Aceite Virgen Extra'!$B$6:$B$257,"&lt;="&amp;$B269)</f>
        <v>0.66999999999999993</v>
      </c>
      <c r="ML269" s="4">
        <f>SUMIFS('Aceite Virgen Extra'!ML$6:ML$257,'Aceite Virgen Extra'!$A$6:$A$257,"&gt;="&amp;$A269,'Aceite Virgen Extra'!$B$6:$B$257,"&lt;="&amp;$B269)</f>
        <v>0</v>
      </c>
      <c r="MP269" s="4">
        <f>SUMIFS('Aceite Virgen Extra'!MP$6:MP$257,'Aceite Virgen Extra'!$A$6:$A$257,"&gt;="&amp;$A269,'Aceite Virgen Extra'!$B$6:$B$257,"&lt;="&amp;$B269)</f>
        <v>1.01</v>
      </c>
      <c r="MQ269" s="4">
        <f>SUMIFS('Aceite Virgen Extra'!MQ$6:MQ$257,'Aceite Virgen Extra'!$A$6:$A$257,"&gt;="&amp;$A269,'Aceite Virgen Extra'!$B$6:$B$257,"&lt;="&amp;$B269)</f>
        <v>0.69</v>
      </c>
      <c r="MR269" s="4">
        <f>SUMIFS('Aceite Virgen Extra'!MR$6:MR$257,'Aceite Virgen Extra'!$A$6:$A$257,"&gt;="&amp;$A269,'Aceite Virgen Extra'!$B$6:$B$257,"&lt;="&amp;$B269)</f>
        <v>1.4699999999999998</v>
      </c>
      <c r="MS269" s="4">
        <f>SUMIFS('Aceite Virgen Extra'!MS$6:MS$257,'Aceite Virgen Extra'!$A$6:$A$257,"&gt;="&amp;$A269,'Aceite Virgen Extra'!$B$6:$B$257,"&lt;="&amp;$B269)</f>
        <v>0.51</v>
      </c>
      <c r="MW269" s="4">
        <f>SUMIFS('Aceite Virgen Extra'!MW$6:MW$257,'Aceite Virgen Extra'!$A$6:$A$257,"&gt;="&amp;$A269,'Aceite Virgen Extra'!$B$6:$B$257,"&lt;="&amp;$B269)</f>
        <v>0.93000000000000016</v>
      </c>
      <c r="MX269" s="4">
        <f>SUMIFS('Aceite Virgen Extra'!MX$6:MX$257,'Aceite Virgen Extra'!$A$6:$A$257,"&gt;="&amp;$A269,'Aceite Virgen Extra'!$B$6:$B$257,"&lt;="&amp;$B269)</f>
        <v>1.6199999999999999</v>
      </c>
      <c r="MY269" s="4">
        <f>SUMIFS('Aceite Virgen Extra'!MY$6:MY$257,'Aceite Virgen Extra'!$A$6:$A$257,"&gt;="&amp;$A269,'Aceite Virgen Extra'!$B$6:$B$257,"&lt;="&amp;$B269)</f>
        <v>0.33</v>
      </c>
      <c r="MZ269" s="4">
        <f>SUMIFS('Aceite Virgen Extra'!MZ$6:MZ$257,'Aceite Virgen Extra'!$A$6:$A$257,"&gt;="&amp;$A269,'Aceite Virgen Extra'!$B$6:$B$257,"&lt;="&amp;$B269)</f>
        <v>1.48</v>
      </c>
      <c r="ND269" s="4">
        <f>SUMIFS('Aceite Virgen Extra'!ND$6:ND$257,'Aceite Virgen Extra'!$A$6:$A$257,"&gt;="&amp;$A269,'Aceite Virgen Extra'!$B$6:$B$257,"&lt;="&amp;$B269)</f>
        <v>0.21000000000000002</v>
      </c>
      <c r="NE269" s="4">
        <f>SUMIFS('Aceite Virgen Extra'!NE$6:NE$257,'Aceite Virgen Extra'!$A$6:$A$257,"&gt;="&amp;$A269,'Aceite Virgen Extra'!$B$6:$B$257,"&lt;="&amp;$B269)</f>
        <v>0.4</v>
      </c>
      <c r="NF269" s="4">
        <f>SUMIFS('Aceite Virgen Extra'!NF$6:NF$257,'Aceite Virgen Extra'!$A$6:$A$257,"&gt;="&amp;$A269,'Aceite Virgen Extra'!$B$6:$B$257,"&lt;="&amp;$B269)</f>
        <v>0.18</v>
      </c>
      <c r="NG269" s="4">
        <f>SUMIFS('Aceite Virgen Extra'!NG$6:NG$257,'Aceite Virgen Extra'!$A$6:$A$257,"&gt;="&amp;$A269,'Aceite Virgen Extra'!$B$6:$B$257,"&lt;="&amp;$B269)</f>
        <v>0</v>
      </c>
      <c r="NK269" s="4">
        <f>SUMIFS('Aceite Virgen Extra'!NK$6:NK$257,'Aceite Virgen Extra'!$A$6:$A$257,"&gt;="&amp;$A269,'Aceite Virgen Extra'!$B$6:$B$257,"&lt;="&amp;$B269)</f>
        <v>0.25</v>
      </c>
      <c r="NL269" s="4">
        <f>SUMIFS('Aceite Virgen Extra'!NL$6:NL$257,'Aceite Virgen Extra'!$A$6:$A$257,"&gt;="&amp;$A269,'Aceite Virgen Extra'!$B$6:$B$257,"&lt;="&amp;$B269)</f>
        <v>0.56999999999999995</v>
      </c>
      <c r="NM269" s="4">
        <f>SUMIFS('Aceite Virgen Extra'!NM$6:NM$257,'Aceite Virgen Extra'!$A$6:$A$257,"&gt;="&amp;$A269,'Aceite Virgen Extra'!$B$6:$B$257,"&lt;="&amp;$B269)</f>
        <v>0.18</v>
      </c>
      <c r="NN269" s="4">
        <f>SUMIFS('Aceite Virgen Extra'!NN$6:NN$257,'Aceite Virgen Extra'!$A$6:$A$257,"&gt;="&amp;$A269,'Aceite Virgen Extra'!$B$6:$B$257,"&lt;="&amp;$B269)</f>
        <v>0</v>
      </c>
      <c r="NR269" s="4">
        <f>SUMIFS('Aceite Virgen Extra'!NR$6:NR$257,'Aceite Virgen Extra'!$A$6:$A$257,"&gt;="&amp;$A269,'Aceite Virgen Extra'!$B$6:$B$257,"&lt;="&amp;$B269)</f>
        <v>1.02</v>
      </c>
      <c r="NS269" s="4">
        <f>SUMIFS('Aceite Virgen Extra'!NS$6:NS$257,'Aceite Virgen Extra'!$A$6:$A$257,"&gt;="&amp;$A269,'Aceite Virgen Extra'!$B$6:$B$257,"&lt;="&amp;$B269)</f>
        <v>1.5099999999999998</v>
      </c>
      <c r="NT269" s="4">
        <f>SUMIFS('Aceite Virgen Extra'!NT$6:NT$257,'Aceite Virgen Extra'!$A$6:$A$257,"&gt;="&amp;$A269,'Aceite Virgen Extra'!$B$6:$B$257,"&lt;="&amp;$B269)</f>
        <v>0.46</v>
      </c>
      <c r="NU269" s="4">
        <f>SUMIFS('Aceite Virgen Extra'!NU$6:NU$257,'Aceite Virgen Extra'!$A$6:$A$257,"&gt;="&amp;$A269,'Aceite Virgen Extra'!$B$6:$B$257,"&lt;="&amp;$B269)</f>
        <v>4.67</v>
      </c>
      <c r="NY269" s="4">
        <f>SUMIFS('Aceite Virgen Extra'!NY$6:NY$257,'Aceite Virgen Extra'!$A$6:$A$257,"&gt;="&amp;$A269,'Aceite Virgen Extra'!$B$6:$B$257,"&lt;="&amp;$B269)</f>
        <v>0.41000000000000003</v>
      </c>
      <c r="NZ269" s="4">
        <f>SUMIFS('Aceite Virgen Extra'!NZ$6:NZ$257,'Aceite Virgen Extra'!$A$6:$A$257,"&gt;="&amp;$A269,'Aceite Virgen Extra'!$B$6:$B$257,"&lt;="&amp;$B269)</f>
        <v>0.26</v>
      </c>
      <c r="OA269" s="4">
        <f>SUMIFS('Aceite Virgen Extra'!OA$6:OA$257,'Aceite Virgen Extra'!$A$6:$A$257,"&gt;="&amp;$A269,'Aceite Virgen Extra'!$B$6:$B$257,"&lt;="&amp;$B269)</f>
        <v>0.16</v>
      </c>
      <c r="OB269" s="4">
        <f>SUMIFS('Aceite Virgen Extra'!OB$6:OB$257,'Aceite Virgen Extra'!$A$6:$A$257,"&gt;="&amp;$A269,'Aceite Virgen Extra'!$B$6:$B$257,"&lt;="&amp;$B269)</f>
        <v>3.19</v>
      </c>
      <c r="OF269" s="4">
        <f>SUMIFS('Aceite Virgen Extra'!OF$6:OF$257,'Aceite Virgen Extra'!$A$6:$A$257,"&gt;="&amp;$A269,'Aceite Virgen Extra'!$B$6:$B$257,"&lt;="&amp;$B269)</f>
        <v>0.52</v>
      </c>
      <c r="OG269" s="4">
        <f>SUMIFS('Aceite Virgen Extra'!OG$6:OG$257,'Aceite Virgen Extra'!$A$6:$A$257,"&gt;="&amp;$A269,'Aceite Virgen Extra'!$B$6:$B$257,"&lt;="&amp;$B269)</f>
        <v>0</v>
      </c>
      <c r="OH269" s="4">
        <f>SUMIFS('Aceite Virgen Extra'!OH$6:OH$257,'Aceite Virgen Extra'!$A$6:$A$257,"&gt;="&amp;$A269,'Aceite Virgen Extra'!$B$6:$B$257,"&lt;="&amp;$B269)</f>
        <v>0.72</v>
      </c>
      <c r="OI269" s="4">
        <f>SUMIFS('Aceite Virgen Extra'!OI$6:OI$257,'Aceite Virgen Extra'!$A$6:$A$257,"&gt;="&amp;$A269,'Aceite Virgen Extra'!$B$6:$B$257,"&lt;="&amp;$B269)</f>
        <v>1.1000000000000001</v>
      </c>
      <c r="OM269" s="4">
        <f>SUMIFS('Aceite Virgen Extra'!OM$6:OM$257,'Aceite Virgen Extra'!$A$6:$A$257,"&gt;="&amp;$A269,'Aceite Virgen Extra'!$B$6:$B$257,"&lt;="&amp;$B269)</f>
        <v>0.58000000000000007</v>
      </c>
      <c r="ON269" s="4">
        <f>SUMIFS('Aceite Virgen Extra'!ON$6:ON$257,'Aceite Virgen Extra'!$A$6:$A$257,"&gt;="&amp;$A269,'Aceite Virgen Extra'!$B$6:$B$257,"&lt;="&amp;$B269)</f>
        <v>0.3</v>
      </c>
      <c r="OO269" s="4">
        <f>SUMIFS('Aceite Virgen Extra'!OO$6:OO$257,'Aceite Virgen Extra'!$A$6:$A$257,"&gt;="&amp;$A269,'Aceite Virgen Extra'!$B$6:$B$257,"&lt;="&amp;$B269)</f>
        <v>0.1</v>
      </c>
      <c r="OP269" s="4">
        <f>SUMIFS('Aceite Virgen Extra'!OP$6:OP$257,'Aceite Virgen Extra'!$A$6:$A$257,"&gt;="&amp;$A269,'Aceite Virgen Extra'!$B$6:$B$257,"&lt;="&amp;$B269)</f>
        <v>4.04</v>
      </c>
      <c r="OT269" s="4">
        <f>SUMIFS('Aceite Virgen Extra'!OT$6:OT$257,'Aceite Virgen Extra'!$A$6:$A$257,"&gt;="&amp;$A269,'Aceite Virgen Extra'!$B$6:$B$257,"&lt;="&amp;$B269)</f>
        <v>1.69</v>
      </c>
      <c r="OU269" s="4">
        <f>SUMIFS('Aceite Virgen Extra'!OU$6:OU$257,'Aceite Virgen Extra'!$A$6:$A$257,"&gt;="&amp;$A269,'Aceite Virgen Extra'!$B$6:$B$257,"&lt;="&amp;$B269)</f>
        <v>1.4500000000000002</v>
      </c>
      <c r="OV269" s="4">
        <f>SUMIFS('Aceite Virgen Extra'!OV$6:OV$257,'Aceite Virgen Extra'!$A$6:$A$257,"&gt;="&amp;$A269,'Aceite Virgen Extra'!$B$6:$B$257,"&lt;="&amp;$B269)</f>
        <v>0.7</v>
      </c>
      <c r="OW269" s="4">
        <f>SUMIFS('Aceite Virgen Extra'!OW$6:OW$257,'Aceite Virgen Extra'!$A$6:$A$257,"&gt;="&amp;$A269,'Aceite Virgen Extra'!$B$6:$B$257,"&lt;="&amp;$B269)</f>
        <v>8.35</v>
      </c>
      <c r="PA269" s="4">
        <f>SUMIFS('Aceite Virgen Extra'!PA$6:PA$257,'Aceite Virgen Extra'!$A$6:$A$257,"&gt;="&amp;$A269,'Aceite Virgen Extra'!$B$6:$B$257,"&lt;="&amp;$B269)</f>
        <v>0.89999999999999991</v>
      </c>
      <c r="PB269" s="4">
        <f>SUMIFS('Aceite Virgen Extra'!PB$6:PB$257,'Aceite Virgen Extra'!$A$6:$A$257,"&gt;="&amp;$A269,'Aceite Virgen Extra'!$B$6:$B$257,"&lt;="&amp;$B269)</f>
        <v>1.02</v>
      </c>
      <c r="PC269" s="4">
        <f>SUMIFS('Aceite Virgen Extra'!PC$6:PC$257,'Aceite Virgen Extra'!$A$6:$A$257,"&gt;="&amp;$A269,'Aceite Virgen Extra'!$B$6:$B$257,"&lt;="&amp;$B269)</f>
        <v>0.71</v>
      </c>
      <c r="PD269" s="4">
        <f>SUMIFS('Aceite Virgen Extra'!PD$6:PD$257,'Aceite Virgen Extra'!$A$6:$A$257,"&gt;="&amp;$A269,'Aceite Virgen Extra'!$B$6:$B$257,"&lt;="&amp;$B269)</f>
        <v>2.21</v>
      </c>
      <c r="PH269" s="4">
        <f>SUMIFS('Aceite Virgen Extra'!PH$6:PH$257,'Aceite Virgen Extra'!$A$6:$A$257,"&gt;="&amp;$A269,'Aceite Virgen Extra'!$B$6:$B$257,"&lt;="&amp;$B269)</f>
        <v>0.35</v>
      </c>
      <c r="PI269" s="4">
        <f>SUMIFS('Aceite Virgen Extra'!PI$6:PI$257,'Aceite Virgen Extra'!$A$6:$A$257,"&gt;="&amp;$A269,'Aceite Virgen Extra'!$B$6:$B$257,"&lt;="&amp;$B269)</f>
        <v>0.26</v>
      </c>
      <c r="PJ269" s="4">
        <f>SUMIFS('Aceite Virgen Extra'!PJ$6:PJ$257,'Aceite Virgen Extra'!$A$6:$A$257,"&gt;="&amp;$A269,'Aceite Virgen Extra'!$B$6:$B$257,"&lt;="&amp;$B269)</f>
        <v>0.32999999999999996</v>
      </c>
      <c r="PK269" s="4">
        <f>SUMIFS('Aceite Virgen Extra'!PK$6:PK$257,'Aceite Virgen Extra'!$A$6:$A$257,"&gt;="&amp;$A269,'Aceite Virgen Extra'!$B$6:$B$257,"&lt;="&amp;$B269)</f>
        <v>0.86</v>
      </c>
      <c r="PO269" s="4">
        <f>SUMIFS('Aceite Virgen Extra'!PO$6:PO$257,'Aceite Virgen Extra'!$A$6:$A$257,"&gt;="&amp;$A269,'Aceite Virgen Extra'!$B$6:$B$257,"&lt;="&amp;$B269)</f>
        <v>0.64</v>
      </c>
      <c r="PP269" s="4">
        <f>SUMIFS('Aceite Virgen Extra'!PP$6:PP$257,'Aceite Virgen Extra'!$A$6:$A$257,"&gt;="&amp;$A269,'Aceite Virgen Extra'!$B$6:$B$257,"&lt;="&amp;$B269)</f>
        <v>0.57000000000000006</v>
      </c>
      <c r="PQ269" s="4">
        <f>SUMIFS('Aceite Virgen Extra'!PQ$6:PQ$257,'Aceite Virgen Extra'!$A$6:$A$257,"&gt;="&amp;$A269,'Aceite Virgen Extra'!$B$6:$B$257,"&lt;="&amp;$B269)</f>
        <v>0.90000000000000013</v>
      </c>
      <c r="PR269" s="4">
        <f>SUMIFS('Aceite Virgen Extra'!PR$6:PR$257,'Aceite Virgen Extra'!$A$6:$A$257,"&gt;="&amp;$A269,'Aceite Virgen Extra'!$B$6:$B$257,"&lt;="&amp;$B269)</f>
        <v>0</v>
      </c>
      <c r="PV269" s="4">
        <f>SUMIFS('Aceite Virgen Extra'!PV$6:PV$257,'Aceite Virgen Extra'!$A$6:$A$257,"&gt;="&amp;$A269,'Aceite Virgen Extra'!$B$6:$B$257,"&lt;="&amp;$B269)</f>
        <v>1.3599999999999999</v>
      </c>
      <c r="PW269" s="4">
        <f>SUMIFS('Aceite Virgen Extra'!PW$6:PW$257,'Aceite Virgen Extra'!$A$6:$A$257,"&gt;="&amp;$A269,'Aceite Virgen Extra'!$B$6:$B$257,"&lt;="&amp;$B269)</f>
        <v>2.0100000000000002</v>
      </c>
      <c r="PX269" s="4">
        <f>SUMIFS('Aceite Virgen Extra'!PX$6:PX$257,'Aceite Virgen Extra'!$A$6:$A$257,"&gt;="&amp;$A269,'Aceite Virgen Extra'!$B$6:$B$257,"&lt;="&amp;$B269)</f>
        <v>1.43</v>
      </c>
      <c r="PY269" s="4">
        <f>SUMIFS('Aceite Virgen Extra'!PY$6:PY$257,'Aceite Virgen Extra'!$A$6:$A$257,"&gt;="&amp;$A269,'Aceite Virgen Extra'!$B$6:$B$257,"&lt;="&amp;$B269)</f>
        <v>0</v>
      </c>
      <c r="QC269" s="4">
        <f>SUMIFS('Aceite Virgen Extra'!QC$6:QC$257,'Aceite Virgen Extra'!$A$6:$A$257,"&gt;="&amp;$A269,'Aceite Virgen Extra'!$B$6:$B$257,"&lt;="&amp;$B269)</f>
        <v>0.89999999999999991</v>
      </c>
      <c r="QD269" s="4">
        <f>SUMIFS('Aceite Virgen Extra'!QD$6:QD$257,'Aceite Virgen Extra'!$A$6:$A$257,"&gt;="&amp;$A269,'Aceite Virgen Extra'!$B$6:$B$257,"&lt;="&amp;$B269)</f>
        <v>1.1599999999999999</v>
      </c>
      <c r="QE269" s="4">
        <f>SUMIFS('Aceite Virgen Extra'!QE$6:QE$257,'Aceite Virgen Extra'!$A$6:$A$257,"&gt;="&amp;$A269,'Aceite Virgen Extra'!$B$6:$B$257,"&lt;="&amp;$B269)</f>
        <v>0.71000000000000008</v>
      </c>
      <c r="QF269" s="4">
        <f>SUMIFS('Aceite Virgen Extra'!QF$6:QF$257,'Aceite Virgen Extra'!$A$6:$A$257,"&gt;="&amp;$A269,'Aceite Virgen Extra'!$B$6:$B$257,"&lt;="&amp;$B269)</f>
        <v>1.9</v>
      </c>
      <c r="QJ269" s="4">
        <f>SUMIFS('Aceite Virgen Extra'!QJ$6:QJ$257,'Aceite Virgen Extra'!$A$6:$A$257,"&gt;="&amp;$A269,'Aceite Virgen Extra'!$B$6:$B$257,"&lt;="&amp;$B269)</f>
        <v>0.57000000000000006</v>
      </c>
      <c r="QK269" s="4">
        <f>SUMIFS('Aceite Virgen Extra'!QK$6:QK$257,'Aceite Virgen Extra'!$A$6:$A$257,"&gt;="&amp;$A269,'Aceite Virgen Extra'!$B$6:$B$257,"&lt;="&amp;$B269)</f>
        <v>0.88</v>
      </c>
      <c r="QL269" s="4">
        <f>SUMIFS('Aceite Virgen Extra'!QL$6:QL$257,'Aceite Virgen Extra'!$A$6:$A$257,"&gt;="&amp;$A269,'Aceite Virgen Extra'!$B$6:$B$257,"&lt;="&amp;$B269)</f>
        <v>0.38</v>
      </c>
      <c r="QM269" s="4">
        <f>SUMIFS('Aceite Virgen Extra'!QM$6:QM$257,'Aceite Virgen Extra'!$A$6:$A$257,"&gt;="&amp;$A269,'Aceite Virgen Extra'!$B$6:$B$257,"&lt;="&amp;$B269)</f>
        <v>0.59</v>
      </c>
      <c r="QQ269" s="4">
        <f>SUMIFS('Aceite Virgen Extra'!QQ$6:QQ$257,'Aceite Virgen Extra'!$A$6:$A$257,"&gt;="&amp;$A269,'Aceite Virgen Extra'!$B$6:$B$257,"&lt;="&amp;$B269)</f>
        <v>0.97</v>
      </c>
      <c r="QR269" s="4">
        <f>SUMIFS('Aceite Virgen Extra'!QR$6:QR$257,'Aceite Virgen Extra'!$A$6:$A$257,"&gt;="&amp;$A269,'Aceite Virgen Extra'!$B$6:$B$257,"&lt;="&amp;$B269)</f>
        <v>0.7</v>
      </c>
      <c r="QS269" s="4">
        <f>SUMIFS('Aceite Virgen Extra'!QS$6:QS$257,'Aceite Virgen Extra'!$A$6:$A$257,"&gt;="&amp;$A269,'Aceite Virgen Extra'!$B$6:$B$257,"&lt;="&amp;$B269)</f>
        <v>1.05</v>
      </c>
      <c r="QT269" s="4">
        <f>SUMIFS('Aceite Virgen Extra'!QT$6:QT$257,'Aceite Virgen Extra'!$A$6:$A$257,"&gt;="&amp;$A269,'Aceite Virgen Extra'!$B$6:$B$257,"&lt;="&amp;$B269)</f>
        <v>0.73</v>
      </c>
      <c r="QX269" s="4">
        <f>SUMIFS('Aceite Virgen Extra'!QX$6:QX$257,'Aceite Virgen Extra'!$A$6:$A$257,"&gt;="&amp;$A269,'Aceite Virgen Extra'!$B$6:$B$257,"&lt;="&amp;$B269)</f>
        <v>0.75</v>
      </c>
      <c r="QY269" s="4">
        <f>SUMIFS('Aceite Virgen Extra'!QY$6:QY$257,'Aceite Virgen Extra'!$A$6:$A$257,"&gt;="&amp;$A269,'Aceite Virgen Extra'!$B$6:$B$257,"&lt;="&amp;$B269)</f>
        <v>0.43</v>
      </c>
      <c r="QZ269" s="4">
        <f>SUMIFS('Aceite Virgen Extra'!QZ$6:QZ$257,'Aceite Virgen Extra'!$A$6:$A$257,"&gt;="&amp;$A269,'Aceite Virgen Extra'!$B$6:$B$257,"&lt;="&amp;$B269)</f>
        <v>0.82000000000000006</v>
      </c>
      <c r="RA269" s="4">
        <f>SUMIFS('Aceite Virgen Extra'!RA$6:RA$257,'Aceite Virgen Extra'!$A$6:$A$257,"&gt;="&amp;$A269,'Aceite Virgen Extra'!$B$6:$B$257,"&lt;="&amp;$B269)</f>
        <v>1.1399999999999999</v>
      </c>
      <c r="RE269" s="4">
        <f>SUMIFS('Aceite Virgen Extra'!RE$6:RE$257,'Aceite Virgen Extra'!$A$6:$A$257,"&gt;="&amp;$A269,'Aceite Virgen Extra'!$B$6:$B$257,"&lt;="&amp;$B269)</f>
        <v>1.6400000000000001</v>
      </c>
      <c r="RF269" s="4">
        <f>SUMIFS('Aceite Virgen Extra'!RF$6:RF$257,'Aceite Virgen Extra'!$A$6:$A$257,"&gt;="&amp;$A269,'Aceite Virgen Extra'!$B$6:$B$257,"&lt;="&amp;$B269)</f>
        <v>3.83</v>
      </c>
      <c r="RG269" s="4">
        <f>SUMIFS('Aceite Virgen Extra'!RG$6:RG$257,'Aceite Virgen Extra'!$A$6:$A$257,"&gt;="&amp;$A269,'Aceite Virgen Extra'!$B$6:$B$257,"&lt;="&amp;$B269)</f>
        <v>0.33</v>
      </c>
      <c r="RH269" s="4">
        <f>SUMIFS('Aceite Virgen Extra'!RH$6:RH$257,'Aceite Virgen Extra'!$A$6:$A$257,"&gt;="&amp;$A269,'Aceite Virgen Extra'!$B$6:$B$257,"&lt;="&amp;$B269)</f>
        <v>2.88</v>
      </c>
      <c r="RL269" s="4">
        <f>SUMIFS('Aceite Virgen Extra'!RL$6:RL$257,'Aceite Virgen Extra'!$A$6:$A$257,"&gt;="&amp;$A269,'Aceite Virgen Extra'!$B$6:$B$257,"&lt;="&amp;$B269)</f>
        <v>1.6399999999999997</v>
      </c>
      <c r="RM269" s="4">
        <f>SUMIFS('Aceite Virgen Extra'!RM$6:RM$257,'Aceite Virgen Extra'!$A$6:$A$257,"&gt;="&amp;$A269,'Aceite Virgen Extra'!$B$6:$B$257,"&lt;="&amp;$B269)</f>
        <v>2.4499999999999997</v>
      </c>
      <c r="RN269" s="4">
        <f>SUMIFS('Aceite Virgen Extra'!RN$6:RN$257,'Aceite Virgen Extra'!$A$6:$A$257,"&gt;="&amp;$A269,'Aceite Virgen Extra'!$B$6:$B$257,"&lt;="&amp;$B269)</f>
        <v>0.2</v>
      </c>
      <c r="RO269" s="4">
        <f>SUMIFS('Aceite Virgen Extra'!RO$6:RO$257,'Aceite Virgen Extra'!$A$6:$A$257,"&gt;="&amp;$A269,'Aceite Virgen Extra'!$B$6:$B$257,"&lt;="&amp;$B269)</f>
        <v>7.63</v>
      </c>
      <c r="RS269" s="69">
        <f>SUMIFS('Aceite Virgen Extra'!RS$6:RS$257,'Aceite Virgen Extra'!$A$6:$A$257,"&gt;="&amp;$A269,'Aceite Virgen Extra'!$B$6:$B$257,"&lt;="&amp;$B269)</f>
        <v>2.1500000000000004</v>
      </c>
      <c r="RT269" s="4">
        <f>SUMIFS('Aceite Virgen Extra'!RT$6:RT$257,'Aceite Virgen Extra'!$A$6:$A$257,"&gt;="&amp;$A269,'Aceite Virgen Extra'!$B$6:$B$257,"&lt;="&amp;$B269)</f>
        <v>3.79</v>
      </c>
      <c r="RU269" s="4">
        <f>SUMIFS('Aceite Virgen Extra'!RU$6:RU$257,'Aceite Virgen Extra'!$A$6:$A$257,"&gt;="&amp;$A269,'Aceite Virgen Extra'!$B$6:$B$257,"&lt;="&amp;$B269)</f>
        <v>0.86</v>
      </c>
      <c r="RV269" s="4">
        <f>SUMIFS('Aceite Virgen Extra'!RV$6:RV$257,'Aceite Virgen Extra'!$A$6:$A$257,"&gt;="&amp;$A269,'Aceite Virgen Extra'!$B$6:$B$257,"&lt;="&amp;$B269)</f>
        <v>6.0500000000000007</v>
      </c>
      <c r="RZ269" s="69">
        <f>SUMIFS('Aceite Virgen Extra'!RZ$6:RZ$257,'Aceite Virgen Extra'!$A$6:$A$257,"&gt;="&amp;$A269,'Aceite Virgen Extra'!$B$6:$B$257,"&lt;="&amp;$B269)</f>
        <v>1.5699999999999998</v>
      </c>
      <c r="SA269" s="4">
        <f>SUMIFS('Aceite Virgen Extra'!SA$6:SA$257,'Aceite Virgen Extra'!$A$6:$A$257,"&gt;="&amp;$A269,'Aceite Virgen Extra'!$B$6:$B$257,"&lt;="&amp;$B269)</f>
        <v>2.21</v>
      </c>
      <c r="SB269" s="4">
        <f>SUMIFS('Aceite Virgen Extra'!SB$6:SB$257,'Aceite Virgen Extra'!$A$6:$A$257,"&gt;="&amp;$A269,'Aceite Virgen Extra'!$B$6:$B$257,"&lt;="&amp;$B269)</f>
        <v>0.95000000000000007</v>
      </c>
      <c r="SC269" s="4">
        <f>SUMIFS('Aceite Virgen Extra'!SC$6:SC$257,'Aceite Virgen Extra'!$A$6:$A$257,"&gt;="&amp;$A269,'Aceite Virgen Extra'!$B$6:$B$257,"&lt;="&amp;$B269)</f>
        <v>4.3</v>
      </c>
      <c r="SG269" s="69">
        <f>SUMIFS('Aceite Virgen Extra'!SG$6:SG$257,'Aceite Virgen Extra'!$A$6:$A$257,"&gt;="&amp;$A269,'Aceite Virgen Extra'!$B$6:$B$257,"&lt;="&amp;$B269)</f>
        <v>1.91</v>
      </c>
      <c r="SH269" s="4">
        <f>SUMIFS('Aceite Virgen Extra'!SH$6:SH$257,'Aceite Virgen Extra'!$A$6:$A$257,"&gt;="&amp;$A269,'Aceite Virgen Extra'!$B$6:$B$257,"&lt;="&amp;$B269)</f>
        <v>1.1200000000000001</v>
      </c>
      <c r="SI269" s="4">
        <f>SUMIFS('Aceite Virgen Extra'!SI$6:SI$257,'Aceite Virgen Extra'!$A$6:$A$257,"&gt;="&amp;$A269,'Aceite Virgen Extra'!$B$6:$B$257,"&lt;="&amp;$B269)</f>
        <v>2.17</v>
      </c>
      <c r="SJ269" s="4">
        <f>SUMIFS('Aceite Virgen Extra'!SJ$6:SJ$257,'Aceite Virgen Extra'!$A$6:$A$257,"&gt;="&amp;$A269,'Aceite Virgen Extra'!$B$6:$B$257,"&lt;="&amp;$B269)</f>
        <v>2.98</v>
      </c>
      <c r="SN269" s="69">
        <f>SUMIFS('Aceite Virgen Extra'!SN$6:SN$257,'Aceite Virgen Extra'!$A$6:$A$257,"&gt;="&amp;$A269,'Aceite Virgen Extra'!$B$6:$B$257,"&lt;="&amp;$B269)</f>
        <v>3.14</v>
      </c>
      <c r="SO269" s="4">
        <f>SUMIFS('Aceite Virgen Extra'!SO$6:SO$257,'Aceite Virgen Extra'!$A$6:$A$257,"&gt;="&amp;$A269,'Aceite Virgen Extra'!$B$6:$B$257,"&lt;="&amp;$B269)</f>
        <v>4.8</v>
      </c>
      <c r="SP269" s="4">
        <f>SUMIFS('Aceite Virgen Extra'!SP$6:SP$257,'Aceite Virgen Extra'!$A$6:$A$257,"&gt;="&amp;$A269,'Aceite Virgen Extra'!$B$6:$B$257,"&lt;="&amp;$B269)</f>
        <v>1.81</v>
      </c>
      <c r="SQ269" s="4">
        <f>SUMIFS('Aceite Virgen Extra'!SQ$6:SQ$257,'Aceite Virgen Extra'!$A$6:$A$257,"&gt;="&amp;$A269,'Aceite Virgen Extra'!$B$6:$B$257,"&lt;="&amp;$B269)</f>
        <v>7.5100000000000007</v>
      </c>
      <c r="SU269" s="69">
        <f>SUMIFS('Aceite Virgen Extra'!SU$6:SU$257,'Aceite Virgen Extra'!$A$6:$A$257,"&gt;="&amp;$A269,'Aceite Virgen Extra'!$B$6:$B$257,"&lt;="&amp;$B269)</f>
        <v>2.8000000000000003</v>
      </c>
      <c r="SV269" s="4">
        <f>SUMIFS('Aceite Virgen Extra'!SV$6:SV$257,'Aceite Virgen Extra'!$A$6:$A$257,"&gt;="&amp;$A269,'Aceite Virgen Extra'!$B$6:$B$257,"&lt;="&amp;$B269)</f>
        <v>2.09</v>
      </c>
      <c r="SW269" s="4">
        <f>SUMIFS('Aceite Virgen Extra'!SW$6:SW$257,'Aceite Virgen Extra'!$A$6:$A$257,"&gt;="&amp;$A269,'Aceite Virgen Extra'!$B$6:$B$257,"&lt;="&amp;$B269)</f>
        <v>2.88</v>
      </c>
      <c r="SX269" s="4">
        <f>SUMIFS('Aceite Virgen Extra'!SX$6:SX$257,'Aceite Virgen Extra'!$A$6:$A$257,"&gt;="&amp;$A269,'Aceite Virgen Extra'!$B$6:$B$257,"&lt;="&amp;$B269)</f>
        <v>5.1400000000000006</v>
      </c>
      <c r="TB269" s="69">
        <f>SUMIFS('Aceite Virgen Extra'!TB$6:TB$257,'Aceite Virgen Extra'!$A$6:$A$257,"&gt;="&amp;$A269,'Aceite Virgen Extra'!$B$6:$B$257,"&lt;="&amp;$B269)</f>
        <v>6.08</v>
      </c>
      <c r="TC269" s="4">
        <f>SUMIFS('Aceite Virgen Extra'!TC$6:TC$257,'Aceite Virgen Extra'!$A$6:$A$257,"&gt;="&amp;$A269,'Aceite Virgen Extra'!$B$6:$B$257,"&lt;="&amp;$B269)</f>
        <v>9.1</v>
      </c>
      <c r="TD269" s="4">
        <f>SUMIFS('Aceite Virgen Extra'!TD$6:TD$257,'Aceite Virgen Extra'!$A$6:$A$257,"&gt;="&amp;$A269,'Aceite Virgen Extra'!$B$6:$B$257,"&lt;="&amp;$B269)</f>
        <v>4.95</v>
      </c>
      <c r="TE269" s="4">
        <f>SUMIFS('Aceite Virgen Extra'!TE$6:TE$257,'Aceite Virgen Extra'!$A$6:$A$257,"&gt;="&amp;$A269,'Aceite Virgen Extra'!$B$6:$B$257,"&lt;="&amp;$B269)</f>
        <v>1.8199999999999998</v>
      </c>
      <c r="TI269" s="69">
        <f>SUMIFS('Aceite Virgen Extra'!TI$6:TI$257,'Aceite Virgen Extra'!$A$6:$A$257,"&gt;="&amp;$A269,'Aceite Virgen Extra'!$B$6:$B$257,"&lt;="&amp;$B269)</f>
        <v>6.39</v>
      </c>
      <c r="TJ269" s="4">
        <f>SUMIFS('Aceite Virgen Extra'!TJ$6:TJ$257,'Aceite Virgen Extra'!$A$6:$A$257,"&gt;="&amp;$A269,'Aceite Virgen Extra'!$B$6:$B$257,"&lt;="&amp;$B269)</f>
        <v>12.09</v>
      </c>
      <c r="TK269" s="4">
        <f>SUMIFS('Aceite Virgen Extra'!TK$6:TK$257,'Aceite Virgen Extra'!$A$6:$A$257,"&gt;="&amp;$A269,'Aceite Virgen Extra'!$B$6:$B$257,"&lt;="&amp;$B269)</f>
        <v>4.05</v>
      </c>
      <c r="TL269" s="4">
        <f>SUMIFS('Aceite Virgen Extra'!TL$6:TL$257,'Aceite Virgen Extra'!$A$6:$A$257,"&gt;="&amp;$A269,'Aceite Virgen Extra'!$B$6:$B$257,"&lt;="&amp;$B269)</f>
        <v>2.62</v>
      </c>
      <c r="TP269" s="69">
        <f>SUMIFS('Aceite Virgen Extra'!TP$6:TP$257,'Aceite Virgen Extra'!$A$6:$A$257,"&gt;="&amp;$A269,'Aceite Virgen Extra'!$B$6:$B$257,"&lt;="&amp;$B269)</f>
        <v>2.1800000000000002</v>
      </c>
      <c r="TQ269" s="4">
        <f>SUMIFS('Aceite Virgen Extra'!TQ$6:TQ$257,'Aceite Virgen Extra'!$A$6:$A$257,"&gt;="&amp;$A269,'Aceite Virgen Extra'!$B$6:$B$257,"&lt;="&amp;$B269)</f>
        <v>2.7199999999999998</v>
      </c>
      <c r="TR269" s="4">
        <f>SUMIFS('Aceite Virgen Extra'!TR$6:TR$257,'Aceite Virgen Extra'!$A$6:$A$257,"&gt;="&amp;$A269,'Aceite Virgen Extra'!$B$6:$B$257,"&lt;="&amp;$B269)</f>
        <v>1.53</v>
      </c>
      <c r="TS269" s="4">
        <f>SUMIFS('Aceite Virgen Extra'!TS$6:TS$257,'Aceite Virgen Extra'!$A$6:$A$257,"&gt;="&amp;$A269,'Aceite Virgen Extra'!$B$6:$B$257,"&lt;="&amp;$B269)</f>
        <v>1.04</v>
      </c>
      <c r="TW269" s="69">
        <f>SUMIFS('Aceite Virgen Extra'!TW$6:TW$257,'Aceite Virgen Extra'!$A$6:$A$257,"&gt;="&amp;$A269,'Aceite Virgen Extra'!$B$6:$B$257,"&lt;="&amp;$B269)</f>
        <v>2.5</v>
      </c>
      <c r="TX269" s="4">
        <f>SUMIFS('Aceite Virgen Extra'!TX$6:TX$257,'Aceite Virgen Extra'!$A$6:$A$257,"&gt;="&amp;$A269,'Aceite Virgen Extra'!$B$6:$B$257,"&lt;="&amp;$B269)</f>
        <v>3.75</v>
      </c>
      <c r="TY269" s="4">
        <f>SUMIFS('Aceite Virgen Extra'!TY$6:TY$257,'Aceite Virgen Extra'!$A$6:$A$257,"&gt;="&amp;$A269,'Aceite Virgen Extra'!$B$6:$B$257,"&lt;="&amp;$B269)</f>
        <v>2.3600000000000003</v>
      </c>
      <c r="TZ269" s="4">
        <f>SUMIFS('Aceite Virgen Extra'!TZ$6:TZ$257,'Aceite Virgen Extra'!$A$6:$A$257,"&gt;="&amp;$A269,'Aceite Virgen Extra'!$B$6:$B$257,"&lt;="&amp;$B269)</f>
        <v>0</v>
      </c>
      <c r="UD269" s="69">
        <f>SUMIFS('Aceite Virgen Extra'!UD$6:UD$257,'Aceite Virgen Extra'!$A$6:$A$257,"&gt;="&amp;$A269,'Aceite Virgen Extra'!$B$6:$B$257,"&lt;="&amp;$B269)</f>
        <v>2.2999999999999998</v>
      </c>
      <c r="UE269" s="4">
        <f>SUMIFS('Aceite Virgen Extra'!UE$6:UE$257,'Aceite Virgen Extra'!$A$6:$A$257,"&gt;="&amp;$A269,'Aceite Virgen Extra'!$B$6:$B$257,"&lt;="&amp;$B269)</f>
        <v>2.9400000000000004</v>
      </c>
      <c r="UF269" s="4">
        <f>SUMIFS('Aceite Virgen Extra'!UF$6:UF$257,'Aceite Virgen Extra'!$A$6:$A$257,"&gt;="&amp;$A269,'Aceite Virgen Extra'!$B$6:$B$257,"&lt;="&amp;$B269)</f>
        <v>2.6599999999999997</v>
      </c>
      <c r="UG269" s="4">
        <f>SUMIFS('Aceite Virgen Extra'!UG$6:UG$257,'Aceite Virgen Extra'!$A$6:$A$257,"&gt;="&amp;$A269,'Aceite Virgen Extra'!$B$6:$B$257,"&lt;="&amp;$B269)</f>
        <v>0</v>
      </c>
      <c r="UK269" s="69">
        <f>SUMIFS('Aceite Virgen Extra'!UK$6:UK$257,'Aceite Virgen Extra'!$A$6:$A$257,"&gt;="&amp;$A269,'Aceite Virgen Extra'!$B$6:$B$257,"&lt;="&amp;$B269)</f>
        <v>2.91</v>
      </c>
      <c r="UL269" s="4">
        <f>SUMIFS('Aceite Virgen Extra'!UL$6:UL$257,'Aceite Virgen Extra'!$A$6:$A$257,"&gt;="&amp;$A269,'Aceite Virgen Extra'!$B$6:$B$257,"&lt;="&amp;$B269)</f>
        <v>5.5299999999999994</v>
      </c>
      <c r="UM269" s="4">
        <f>SUMIFS('Aceite Virgen Extra'!UM$6:UM$257,'Aceite Virgen Extra'!$A$6:$A$257,"&gt;="&amp;$A269,'Aceite Virgen Extra'!$B$6:$B$257,"&lt;="&amp;$B269)</f>
        <v>1.52</v>
      </c>
      <c r="UN269" s="4">
        <f>SUMIFS('Aceite Virgen Extra'!UN$6:UN$257,'Aceite Virgen Extra'!$A$6:$A$257,"&gt;="&amp;$A269,'Aceite Virgen Extra'!$B$6:$B$257,"&lt;="&amp;$B269)</f>
        <v>4.2699999999999996</v>
      </c>
      <c r="UR269" s="69">
        <f>SUMIFS('Aceite Virgen Extra'!UR$6:UR$257,'Aceite Virgen Extra'!$A$6:$A$257,"&gt;="&amp;$A269,'Aceite Virgen Extra'!$B$6:$B$257,"&lt;="&amp;$B269)</f>
        <v>3.42</v>
      </c>
      <c r="US269" s="4">
        <f>SUMIFS('Aceite Virgen Extra'!US$6:US$257,'Aceite Virgen Extra'!$A$6:$A$257,"&gt;="&amp;$A269,'Aceite Virgen Extra'!$B$6:$B$257,"&lt;="&amp;$B269)</f>
        <v>6.44</v>
      </c>
      <c r="UT269" s="4">
        <f>SUMIFS('Aceite Virgen Extra'!UT$6:UT$257,'Aceite Virgen Extra'!$A$6:$A$257,"&gt;="&amp;$A269,'Aceite Virgen Extra'!$B$6:$B$257,"&lt;="&amp;$B269)</f>
        <v>1.59</v>
      </c>
      <c r="UU269" s="4">
        <f>SUMIFS('Aceite Virgen Extra'!UU$6:UU$257,'Aceite Virgen Extra'!$A$6:$A$257,"&gt;="&amp;$A269,'Aceite Virgen Extra'!$B$6:$B$257,"&lt;="&amp;$B269)</f>
        <v>4.18</v>
      </c>
      <c r="UY269" s="69">
        <f>SUMIFS('Aceite Virgen Extra'!UY$6:UY$257,'Aceite Virgen Extra'!$A$6:$A$257,"&gt;="&amp;$A269,'Aceite Virgen Extra'!$B$6:$B$257,"&lt;="&amp;$B269)</f>
        <v>1.45</v>
      </c>
      <c r="UZ269" s="4">
        <f>SUMIFS('Aceite Virgen Extra'!UZ$6:UZ$257,'Aceite Virgen Extra'!$A$6:$A$257,"&gt;="&amp;$A269,'Aceite Virgen Extra'!$B$6:$B$257,"&lt;="&amp;$B269)</f>
        <v>3.74</v>
      </c>
      <c r="VA269" s="4">
        <f>SUMIFS('Aceite Virgen Extra'!VA$6:VA$257,'Aceite Virgen Extra'!$A$6:$A$257,"&gt;="&amp;$A269,'Aceite Virgen Extra'!$B$6:$B$257,"&lt;="&amp;$B269)</f>
        <v>0.96</v>
      </c>
      <c r="VB269" s="4">
        <f>SUMIFS('Aceite Virgen Extra'!VB$6:VB$257,'Aceite Virgen Extra'!$A$6:$A$257,"&gt;="&amp;$A269,'Aceite Virgen Extra'!$B$6:$B$257,"&lt;="&amp;$B269)</f>
        <v>0</v>
      </c>
      <c r="VF269" s="69">
        <f>SUMIFS('Aceite Virgen Extra'!VF$6:VF$257,'Aceite Virgen Extra'!$A$6:$A$257,"&gt;="&amp;$A269,'Aceite Virgen Extra'!$B$6:$B$257,"&lt;="&amp;$B269)</f>
        <v>1.6</v>
      </c>
      <c r="VG269" s="4">
        <f>SUMIFS('Aceite Virgen Extra'!VG$6:VG$257,'Aceite Virgen Extra'!$A$6:$A$257,"&gt;="&amp;$A269,'Aceite Virgen Extra'!$B$6:$B$257,"&lt;="&amp;$B269)</f>
        <v>2.0300000000000002</v>
      </c>
      <c r="VH269" s="4">
        <f>SUMIFS('Aceite Virgen Extra'!VH$6:VH$257,'Aceite Virgen Extra'!$A$6:$A$257,"&gt;="&amp;$A269,'Aceite Virgen Extra'!$B$6:$B$257,"&lt;="&amp;$B269)</f>
        <v>1.4400000000000002</v>
      </c>
      <c r="VI269" s="4">
        <f>SUMIFS('Aceite Virgen Extra'!VI$6:VI$257,'Aceite Virgen Extra'!$A$6:$A$257,"&gt;="&amp;$A269,'Aceite Virgen Extra'!$B$6:$B$257,"&lt;="&amp;$B269)</f>
        <v>0</v>
      </c>
      <c r="VM269" s="69">
        <f>SUMIFS('Aceite Virgen Extra'!VM$6:VM$257,'Aceite Virgen Extra'!$A$6:$A$257,"&gt;="&amp;$A269,'Aceite Virgen Extra'!$B$6:$B$257,"&lt;="&amp;$B269)</f>
        <v>2.89</v>
      </c>
      <c r="VN269" s="4">
        <f>SUMIFS('Aceite Virgen Extra'!VN$6:VN$257,'Aceite Virgen Extra'!$A$6:$A$257,"&gt;="&amp;$A269,'Aceite Virgen Extra'!$B$6:$B$257,"&lt;="&amp;$B269)</f>
        <v>4.01</v>
      </c>
      <c r="VO269" s="4">
        <f>SUMIFS('Aceite Virgen Extra'!VO$6:VO$257,'Aceite Virgen Extra'!$A$6:$A$257,"&gt;="&amp;$A269,'Aceite Virgen Extra'!$B$6:$B$257,"&lt;="&amp;$B269)</f>
        <v>2.63</v>
      </c>
      <c r="VP269" s="4">
        <f>SUMIFS('Aceite Virgen Extra'!VP$6:VP$257,'Aceite Virgen Extra'!$A$6:$A$257,"&gt;="&amp;$A269,'Aceite Virgen Extra'!$B$6:$B$257,"&lt;="&amp;$B269)</f>
        <v>1.05</v>
      </c>
      <c r="VT269" s="69">
        <f>SUMIFS('Aceite Virgen Extra'!VT$6:VT$257,'Aceite Virgen Extra'!$A$6:$A$257,"&gt;="&amp;$A269,'Aceite Virgen Extra'!$B$6:$B$257,"&lt;="&amp;$B269)</f>
        <v>1.9200000000000002</v>
      </c>
      <c r="VU269" s="4">
        <f>SUMIFS('Aceite Virgen Extra'!VU$6:VU$257,'Aceite Virgen Extra'!$A$6:$A$257,"&gt;="&amp;$A269,'Aceite Virgen Extra'!$B$6:$B$257,"&lt;="&amp;$B269)</f>
        <v>1.26</v>
      </c>
      <c r="VV269" s="4">
        <f>SUMIFS('Aceite Virgen Extra'!VV$6:VV$257,'Aceite Virgen Extra'!$A$6:$A$257,"&gt;="&amp;$A269,'Aceite Virgen Extra'!$B$6:$B$257,"&lt;="&amp;$B269)</f>
        <v>2.38</v>
      </c>
      <c r="VW269" s="4">
        <f>SUMIFS('Aceite Virgen Extra'!VW$6:VW$257,'Aceite Virgen Extra'!$A$6:$A$257,"&gt;="&amp;$A269,'Aceite Virgen Extra'!$B$6:$B$257,"&lt;="&amp;$B269)</f>
        <v>0</v>
      </c>
      <c r="WA269" s="69">
        <f>SUMIFS('Aceite Virgen Extra'!WA$6:WA$257,'Aceite Virgen Extra'!$A$6:$A$257,"&gt;="&amp;$A269,'Aceite Virgen Extra'!$B$6:$B$257,"&lt;="&amp;$B269)</f>
        <v>2.2400000000000002</v>
      </c>
      <c r="WB269" s="4">
        <f>SUMIFS('Aceite Virgen Extra'!WB$6:WB$257,'Aceite Virgen Extra'!$A$6:$A$257,"&gt;="&amp;$A269,'Aceite Virgen Extra'!$B$6:$B$257,"&lt;="&amp;$B269)</f>
        <v>5.78</v>
      </c>
      <c r="WC269" s="4">
        <f>SUMIFS('Aceite Virgen Extra'!WC$6:WC$257,'Aceite Virgen Extra'!$A$6:$A$257,"&gt;="&amp;$A269,'Aceite Virgen Extra'!$B$6:$B$257,"&lt;="&amp;$B269)</f>
        <v>1.0499999999999998</v>
      </c>
      <c r="WD269" s="4">
        <f>SUMIFS('Aceite Virgen Extra'!WD$6:WD$257,'Aceite Virgen Extra'!$A$6:$A$257,"&gt;="&amp;$A269,'Aceite Virgen Extra'!$B$6:$B$257,"&lt;="&amp;$B269)</f>
        <v>0.41</v>
      </c>
      <c r="WH269" s="69">
        <f>SUMIFS('Aceite Virgen Extra'!WH$6:WH$257,'Aceite Virgen Extra'!$A$6:$A$257,"&gt;="&amp;$A269,'Aceite Virgen Extra'!$B$6:$B$257,"&lt;="&amp;$B269)</f>
        <v>1.94</v>
      </c>
      <c r="WI269" s="4">
        <f>SUMIFS('Aceite Virgen Extra'!WI$6:WI$257,'Aceite Virgen Extra'!$A$6:$A$257,"&gt;="&amp;$A269,'Aceite Virgen Extra'!$B$6:$B$257,"&lt;="&amp;$B269)</f>
        <v>3.34</v>
      </c>
      <c r="WJ269" s="4">
        <f>SUMIFS('Aceite Virgen Extra'!WJ$6:WJ$257,'Aceite Virgen Extra'!$A$6:$A$257,"&gt;="&amp;$A269,'Aceite Virgen Extra'!$B$6:$B$257,"&lt;="&amp;$B269)</f>
        <v>1.65</v>
      </c>
      <c r="WK269" s="4">
        <f>SUMIFS('Aceite Virgen Extra'!WK$6:WK$257,'Aceite Virgen Extra'!$A$6:$A$257,"&gt;="&amp;$A269,'Aceite Virgen Extra'!$B$6:$B$257,"&lt;="&amp;$B269)</f>
        <v>0</v>
      </c>
      <c r="WO269" s="69">
        <f>SUMIFS('Aceite Virgen Extra'!WO$6:WO$257,'Aceite Virgen Extra'!$A$6:$A$257,"&gt;="&amp;$A269,'Aceite Virgen Extra'!$B$6:$B$257,"&lt;="&amp;$B269)</f>
        <v>2.7800000000000002</v>
      </c>
      <c r="WP269" s="4">
        <f>SUMIFS('Aceite Virgen Extra'!WP$6:WP$257,'Aceite Virgen Extra'!$A$6:$A$257,"&gt;="&amp;$A269,'Aceite Virgen Extra'!$B$6:$B$257,"&lt;="&amp;$B269)</f>
        <v>3.05</v>
      </c>
      <c r="WQ269" s="4">
        <f>SUMIFS('Aceite Virgen Extra'!WQ$6:WQ$257,'Aceite Virgen Extra'!$A$6:$A$257,"&gt;="&amp;$A269,'Aceite Virgen Extra'!$B$6:$B$257,"&lt;="&amp;$B269)</f>
        <v>3.01</v>
      </c>
      <c r="WR269" s="4">
        <f>SUMIFS('Aceite Virgen Extra'!WR$6:WR$257,'Aceite Virgen Extra'!$A$6:$A$257,"&gt;="&amp;$A269,'Aceite Virgen Extra'!$B$6:$B$257,"&lt;="&amp;$B269)</f>
        <v>0</v>
      </c>
      <c r="WV269" s="69">
        <f>SUMIFS('Aceite Virgen Extra'!WV$6:WV$257,'Aceite Virgen Extra'!$A$6:$A$257,"&gt;="&amp;$A269,'Aceite Virgen Extra'!$B$6:$B$257,"&lt;="&amp;$B269)</f>
        <v>3.1399999999999997</v>
      </c>
      <c r="WW269" s="4">
        <f>SUMIFS('Aceite Virgen Extra'!WW$6:WW$257,'Aceite Virgen Extra'!$A$6:$A$257,"&gt;="&amp;$A269,'Aceite Virgen Extra'!$B$6:$B$257,"&lt;="&amp;$B269)</f>
        <v>4.3</v>
      </c>
      <c r="WX269" s="4">
        <f>SUMIFS('Aceite Virgen Extra'!WX$6:WX$257,'Aceite Virgen Extra'!$A$6:$A$257,"&gt;="&amp;$A269,'Aceite Virgen Extra'!$B$6:$B$257,"&lt;="&amp;$B269)</f>
        <v>3.06</v>
      </c>
      <c r="WY269" s="4">
        <f>SUMIFS('Aceite Virgen Extra'!WY$6:WY$257,'Aceite Virgen Extra'!$A$6:$A$257,"&gt;="&amp;$A269,'Aceite Virgen Extra'!$B$6:$B$257,"&lt;="&amp;$B269)</f>
        <v>0</v>
      </c>
      <c r="XC269" s="69">
        <f>SUMIFS('Aceite Virgen Extra'!XC$6:XC$257,'Aceite Virgen Extra'!$A$6:$A$257,"&gt;="&amp;$A269,'Aceite Virgen Extra'!$B$6:$B$257,"&lt;="&amp;$B269)</f>
        <v>2.75</v>
      </c>
      <c r="XD269" s="4">
        <f>SUMIFS('Aceite Virgen Extra'!XD$6:XD$257,'Aceite Virgen Extra'!$A$6:$A$257,"&gt;="&amp;$A269,'Aceite Virgen Extra'!$B$6:$B$257,"&lt;="&amp;$B269)</f>
        <v>3.7</v>
      </c>
      <c r="XE269" s="4">
        <f>SUMIFS('Aceite Virgen Extra'!XE$6:XE$257,'Aceite Virgen Extra'!$A$6:$A$257,"&gt;="&amp;$A269,'Aceite Virgen Extra'!$B$6:$B$257,"&lt;="&amp;$B269)</f>
        <v>2.9699999999999998</v>
      </c>
      <c r="XF269" s="4">
        <f>SUMIFS('Aceite Virgen Extra'!XF$6:XF$257,'Aceite Virgen Extra'!$A$6:$A$257,"&gt;="&amp;$A269,'Aceite Virgen Extra'!$B$6:$B$257,"&lt;="&amp;$B269)</f>
        <v>0</v>
      </c>
      <c r="XJ269" s="69">
        <f>SUMIFS('Aceite Virgen Extra'!XJ$6:XJ$257,'Aceite Virgen Extra'!$A$6:$A$257,"&gt;="&amp;$A269,'Aceite Virgen Extra'!$B$6:$B$257,"&lt;="&amp;$B269)</f>
        <v>1.26</v>
      </c>
      <c r="XK269" s="4">
        <f>SUMIFS('Aceite Virgen Extra'!XK$6:XK$257,'Aceite Virgen Extra'!$A$6:$A$257,"&gt;="&amp;$A269,'Aceite Virgen Extra'!$B$6:$B$257,"&lt;="&amp;$B269)</f>
        <v>0.55000000000000004</v>
      </c>
      <c r="XL269" s="4">
        <f>SUMIFS('Aceite Virgen Extra'!XL$6:XL$257,'Aceite Virgen Extra'!$A$6:$A$257,"&gt;="&amp;$A269,'Aceite Virgen Extra'!$B$6:$B$257,"&lt;="&amp;$B269)</f>
        <v>0.7</v>
      </c>
      <c r="XM269" s="4">
        <f>SUMIFS('Aceite Virgen Extra'!XM$6:XM$257,'Aceite Virgen Extra'!$A$6:$A$257,"&gt;="&amp;$A269,'Aceite Virgen Extra'!$B$6:$B$257,"&lt;="&amp;$B269)</f>
        <v>0</v>
      </c>
      <c r="XQ269" s="69">
        <f>SUMIFS('Aceite Virgen Extra'!XQ$6:XQ$257,'Aceite Virgen Extra'!$A$6:$A$257,"&gt;="&amp;$A269,'Aceite Virgen Extra'!$B$6:$B$257,"&lt;="&amp;$B269)</f>
        <v>2.14</v>
      </c>
      <c r="XR269" s="4">
        <f>SUMIFS('Aceite Virgen Extra'!XR$6:XR$257,'Aceite Virgen Extra'!$A$6:$A$257,"&gt;="&amp;$A269,'Aceite Virgen Extra'!$B$6:$B$257,"&lt;="&amp;$B269)</f>
        <v>4.05</v>
      </c>
      <c r="XS269" s="4">
        <f>SUMIFS('Aceite Virgen Extra'!XS$6:XS$257,'Aceite Virgen Extra'!$A$6:$A$257,"&gt;="&amp;$A269,'Aceite Virgen Extra'!$B$6:$B$257,"&lt;="&amp;$B269)</f>
        <v>1.5899999999999999</v>
      </c>
      <c r="XT269" s="4">
        <f>SUMIFS('Aceite Virgen Extra'!XT$6:XT$257,'Aceite Virgen Extra'!$A$6:$A$257,"&gt;="&amp;$A269,'Aceite Virgen Extra'!$B$6:$B$257,"&lt;="&amp;$B269)</f>
        <v>0</v>
      </c>
      <c r="XX269" s="69">
        <f>SUMIFS('Aceite Virgen Extra'!XX$6:XX$257,'Aceite Virgen Extra'!$A$6:$A$257,"&gt;="&amp;$A269,'Aceite Virgen Extra'!$B$6:$B$257,"&lt;="&amp;$B269)</f>
        <v>0.57999999999999996</v>
      </c>
      <c r="XY269" s="4">
        <f>SUMIFS('Aceite Virgen Extra'!XY$6:XY$257,'Aceite Virgen Extra'!$A$6:$A$257,"&gt;="&amp;$A269,'Aceite Virgen Extra'!$B$6:$B$257,"&lt;="&amp;$B269)</f>
        <v>0.43000000000000005</v>
      </c>
      <c r="XZ269" s="4">
        <f>SUMIFS('Aceite Virgen Extra'!XZ$6:XZ$257,'Aceite Virgen Extra'!$A$6:$A$257,"&gt;="&amp;$A269,'Aceite Virgen Extra'!$B$6:$B$257,"&lt;="&amp;$B269)</f>
        <v>0.86</v>
      </c>
      <c r="YA269" s="4">
        <f>SUMIFS('Aceite Virgen Extra'!YA$6:YA$257,'Aceite Virgen Extra'!$A$6:$A$257,"&gt;="&amp;$A269,'Aceite Virgen Extra'!$B$6:$B$257,"&lt;="&amp;$B269)</f>
        <v>0</v>
      </c>
      <c r="YE269" s="69">
        <f>SUMIFS('Aceite Virgen Extra'!YE$6:YE$257,'Aceite Virgen Extra'!$A$6:$A$257,"&gt;="&amp;$A269,'Aceite Virgen Extra'!$B$6:$B$257,"&lt;="&amp;$B269)</f>
        <v>0.76</v>
      </c>
      <c r="YF269" s="4">
        <f>SUMIFS('Aceite Virgen Extra'!YF$6:YF$257,'Aceite Virgen Extra'!$A$6:$A$257,"&gt;="&amp;$A269,'Aceite Virgen Extra'!$B$6:$B$257,"&lt;="&amp;$B269)</f>
        <v>1.3900000000000001</v>
      </c>
      <c r="YG269" s="4">
        <f>SUMIFS('Aceite Virgen Extra'!YG$6:YG$257,'Aceite Virgen Extra'!$A$6:$A$257,"&gt;="&amp;$A269,'Aceite Virgen Extra'!$B$6:$B$257,"&lt;="&amp;$B269)</f>
        <v>0.47000000000000003</v>
      </c>
      <c r="YH269" s="4">
        <f>SUMIFS('Aceite Virgen Extra'!YH$6:YH$257,'Aceite Virgen Extra'!$A$6:$A$257,"&gt;="&amp;$A269,'Aceite Virgen Extra'!$B$6:$B$257,"&lt;="&amp;$B269)</f>
        <v>0.61</v>
      </c>
      <c r="YL269" s="69">
        <f>SUMIFS('Aceite Virgen Extra'!YL$6:YL$257,'Aceite Virgen Extra'!$A$6:$A$257,"&gt;="&amp;$A269,'Aceite Virgen Extra'!$B$6:$B$257,"&lt;="&amp;$B269)</f>
        <v>1.7700000000000002</v>
      </c>
      <c r="YM269" s="4">
        <f>SUMIFS('Aceite Virgen Extra'!YM$6:YM$257,'Aceite Virgen Extra'!$A$6:$A$257,"&gt;="&amp;$A269,'Aceite Virgen Extra'!$B$6:$B$257,"&lt;="&amp;$B269)</f>
        <v>0.82000000000000006</v>
      </c>
      <c r="YN269" s="4">
        <f>SUMIFS('Aceite Virgen Extra'!YN$6:YN$257,'Aceite Virgen Extra'!$A$6:$A$257,"&gt;="&amp;$A269,'Aceite Virgen Extra'!$B$6:$B$257,"&lt;="&amp;$B269)</f>
        <v>2.06</v>
      </c>
      <c r="YO269" s="4">
        <f>SUMIFS('Aceite Virgen Extra'!YO$6:YO$257,'Aceite Virgen Extra'!$A$6:$A$257,"&gt;="&amp;$A269,'Aceite Virgen Extra'!$B$6:$B$257,"&lt;="&amp;$B269)</f>
        <v>2.57</v>
      </c>
      <c r="YP269" s="4">
        <f>SUMIFS('Aceite Virgen Extra'!YP$6:YP$257,'Aceite Virgen Extra'!$A$6:$A$257,"&gt;="&amp;$A269,'Aceite Virgen Extra'!$B$6:$B$257,"&lt;="&amp;$B269)</f>
        <v>0</v>
      </c>
    </row>
    <row r="270" spans="1:666" x14ac:dyDescent="0.25">
      <c r="A270" s="9">
        <f>'TAM Aceite Virgen Extra'!B18</f>
        <v>7.6</v>
      </c>
      <c r="B270" s="9">
        <f>'TAM Aceite Virgen Extra'!C18</f>
        <v>7.9</v>
      </c>
      <c r="C270" s="9"/>
      <c r="D270" s="4">
        <f>SUMIFS('Aceite Virgen Extra'!D$6:D$257,'Aceite Virgen Extra'!$A$6:$A$257,"&gt;="&amp;$A270,'Aceite Virgen Extra'!$B$6:$B$257,"&lt;="&amp;$B270)</f>
        <v>0.39</v>
      </c>
      <c r="E270" s="4">
        <f>SUMIFS('Aceite Virgen Extra'!E$6:E$257,'Aceite Virgen Extra'!$A$6:$A$257,"&gt;="&amp;$A270,'Aceite Virgen Extra'!$B$6:$B$257,"&lt;="&amp;$B270)</f>
        <v>0.61</v>
      </c>
      <c r="F270" s="4">
        <f>SUMIFS('Aceite Virgen Extra'!F$6:F$257,'Aceite Virgen Extra'!$A$6:$A$257,"&gt;="&amp;$A270,'Aceite Virgen Extra'!$B$6:$B$257,"&lt;="&amp;$B270)</f>
        <v>0.4</v>
      </c>
      <c r="G270" s="4">
        <f>SUMIFS('Aceite Virgen Extra'!G$6:G$257,'Aceite Virgen Extra'!$A$6:$A$257,"&gt;="&amp;$A270,'Aceite Virgen Extra'!$B$6:$B$257,"&lt;="&amp;$B270)</f>
        <v>0.19</v>
      </c>
      <c r="H270" s="9"/>
      <c r="I270" s="9"/>
      <c r="J270" s="9"/>
      <c r="K270" s="4">
        <f>SUMIFS('Aceite Virgen Extra'!K$6:K$257,'Aceite Virgen Extra'!$A$6:$A$257,"&gt;="&amp;$A270,'Aceite Virgen Extra'!$B$6:$B$257,"&lt;="&amp;$B270)</f>
        <v>0.19</v>
      </c>
      <c r="L270" s="4">
        <f>SUMIFS('Aceite Virgen Extra'!L$6:L$257,'Aceite Virgen Extra'!$A$6:$A$257,"&gt;="&amp;$A270,'Aceite Virgen Extra'!$B$6:$B$257,"&lt;="&amp;$B270)</f>
        <v>0</v>
      </c>
      <c r="M270" s="4">
        <f>SUMIFS('Aceite Virgen Extra'!M$6:M$257,'Aceite Virgen Extra'!$A$6:$A$257,"&gt;="&amp;$A270,'Aceite Virgen Extra'!$B$6:$B$257,"&lt;="&amp;$B270)</f>
        <v>0.37</v>
      </c>
      <c r="N270" s="4">
        <f>SUMIFS('Aceite Virgen Extra'!N$6:N$257,'Aceite Virgen Extra'!$A$6:$A$257,"&gt;="&amp;$A270,'Aceite Virgen Extra'!$B$6:$B$257,"&lt;="&amp;$B270)</f>
        <v>0</v>
      </c>
      <c r="O270" s="9"/>
      <c r="P270" s="9"/>
      <c r="Q270" s="9"/>
      <c r="R270" s="4">
        <f>SUMIFS('Aceite Virgen Extra'!R$6:R$257,'Aceite Virgen Extra'!$A$6:$A$257,"&gt;="&amp;$A270,'Aceite Virgen Extra'!$B$6:$B$257,"&lt;="&amp;$B270)</f>
        <v>0.59</v>
      </c>
      <c r="S270" s="4">
        <f>SUMIFS('Aceite Virgen Extra'!S$6:S$257,'Aceite Virgen Extra'!$A$6:$A$257,"&gt;="&amp;$A270,'Aceite Virgen Extra'!$B$6:$B$257,"&lt;="&amp;$B270)</f>
        <v>1.37</v>
      </c>
      <c r="T270" s="4">
        <f>SUMIFS('Aceite Virgen Extra'!T$6:T$257,'Aceite Virgen Extra'!$A$6:$A$257,"&gt;="&amp;$A270,'Aceite Virgen Extra'!$B$6:$B$257,"&lt;="&amp;$B270)</f>
        <v>0.49</v>
      </c>
      <c r="U270" s="4">
        <f>SUMIFS('Aceite Virgen Extra'!U$6:U$257,'Aceite Virgen Extra'!$A$6:$A$257,"&gt;="&amp;$A270,'Aceite Virgen Extra'!$B$6:$B$257,"&lt;="&amp;$B270)</f>
        <v>0</v>
      </c>
      <c r="V270" s="9"/>
      <c r="W270" s="9"/>
      <c r="X270" s="9"/>
      <c r="Y270" s="4">
        <f>SUMIFS('Aceite Virgen Extra'!Y$6:Y$257,'Aceite Virgen Extra'!$A$6:$A$257,"&gt;="&amp;$A270,'Aceite Virgen Extra'!$B$6:$B$257,"&lt;="&amp;$B270)</f>
        <v>0.16999999999999998</v>
      </c>
      <c r="Z270" s="4">
        <f>SUMIFS('Aceite Virgen Extra'!Z$6:Z$257,'Aceite Virgen Extra'!$A$6:$A$257,"&gt;="&amp;$A270,'Aceite Virgen Extra'!$B$6:$B$257,"&lt;="&amp;$B270)</f>
        <v>0.69</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0.61</v>
      </c>
      <c r="AG270" s="4">
        <f>SUMIFS('Aceite Virgen Extra'!AG$6:AG$257,'Aceite Virgen Extra'!$A$6:$A$257,"&gt;="&amp;$A270,'Aceite Virgen Extra'!$B$6:$B$257,"&lt;="&amp;$B270)</f>
        <v>1</v>
      </c>
      <c r="AH270" s="4">
        <f>SUMIFS('Aceite Virgen Extra'!AH$6:AH$257,'Aceite Virgen Extra'!$A$6:$A$257,"&gt;="&amp;$A270,'Aceite Virgen Extra'!$B$6:$B$257,"&lt;="&amp;$B270)</f>
        <v>0.33</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0.28999999999999998</v>
      </c>
      <c r="AN270" s="4">
        <f>SUMIFS('Aceite Virgen Extra'!AN$6:AN$257,'Aceite Virgen Extra'!$A$6:$A$257,"&gt;="&amp;$A270,'Aceite Virgen Extra'!$B$6:$B$257,"&lt;="&amp;$B270)</f>
        <v>0.32999999999999996</v>
      </c>
      <c r="AO270" s="4">
        <f>SUMIFS('Aceite Virgen Extra'!AO$6:AO$257,'Aceite Virgen Extra'!$A$6:$A$257,"&gt;="&amp;$A270,'Aceite Virgen Extra'!$B$6:$B$257,"&lt;="&amp;$B270)</f>
        <v>0.42000000000000004</v>
      </c>
      <c r="AP270" s="4">
        <f>SUMIFS('Aceite Virgen Extra'!AP$6:AP$257,'Aceite Virgen Extra'!$A$6:$A$257,"&gt;="&amp;$A270,'Aceite Virgen Extra'!$B$6:$B$257,"&lt;="&amp;$B270)</f>
        <v>0</v>
      </c>
      <c r="AQ270" s="9"/>
      <c r="AR270" s="9"/>
      <c r="AT270" s="4">
        <f>SUMIFS('Aceite Virgen Extra'!AT$6:AT$257,'Aceite Virgen Extra'!$A$6:$A$257,"&gt;="&amp;$A270,'Aceite Virgen Extra'!$B$6:$B$257,"&lt;="&amp;$B270)</f>
        <v>0.62</v>
      </c>
      <c r="AU270" s="4">
        <f>SUMIFS('Aceite Virgen Extra'!AU$6:AU$257,'Aceite Virgen Extra'!$A$6:$A$257,"&gt;="&amp;$A270,'Aceite Virgen Extra'!$B$6:$B$257,"&lt;="&amp;$B270)</f>
        <v>1.2</v>
      </c>
      <c r="AV270" s="4">
        <f>SUMIFS('Aceite Virgen Extra'!AV$6:AV$257,'Aceite Virgen Extra'!$A$6:$A$257,"&gt;="&amp;$A270,'Aceite Virgen Extra'!$B$6:$B$257,"&lt;="&amp;$B270)</f>
        <v>0.63</v>
      </c>
      <c r="AW270" s="4">
        <f>SUMIFS('Aceite Virgen Extra'!AW$6:AW$257,'Aceite Virgen Extra'!$A$6:$A$257,"&gt;="&amp;$A270,'Aceite Virgen Extra'!$B$6:$B$257,"&lt;="&amp;$B270)</f>
        <v>0</v>
      </c>
      <c r="BA270" s="4">
        <f>SUMIFS('Aceite Virgen Extra'!BA$6:BA$257,'Aceite Virgen Extra'!$A$6:$A$257,"&gt;="&amp;A270,'Aceite Virgen Extra'!$B$6:$B$257,"&lt;="&amp;B270)</f>
        <v>0.2</v>
      </c>
      <c r="BB270" s="4">
        <f>SUMIFS('Aceite Virgen Extra'!BB$6:BB$257,'Aceite Virgen Extra'!$A$6:$A$257,"&gt;="&amp;$A270,'Aceite Virgen Extra'!$B$6:$B$257,"&lt;="&amp;$B270)</f>
        <v>0.28000000000000003</v>
      </c>
      <c r="BC270" s="4">
        <f>SUMIFS('Aceite Virgen Extra'!BC$6:BC$257,'Aceite Virgen Extra'!$A$6:$A$257,"&gt;="&amp;$A270,'Aceite Virgen Extra'!$B$6:$B$257,"&lt;="&amp;$B270)</f>
        <v>0.23</v>
      </c>
      <c r="BD270" s="4">
        <f>SUMIFS('Aceite Virgen Extra'!BD$6:BD$257,'Aceite Virgen Extra'!$A$6:$A$257,"&gt;="&amp;$A270,'Aceite Virgen Extra'!$B$6:$B$257,"&lt;="&amp;$B270)</f>
        <v>0</v>
      </c>
      <c r="BH270" s="4">
        <f>SUMIFS('Aceite Virgen Extra'!BH$6:BH$257,'Aceite Virgen Extra'!$A$6:$A$257,"&gt;="&amp;$A270,'Aceite Virgen Extra'!$B$6:$B$257,"&lt;="&amp;$B270)</f>
        <v>0.05</v>
      </c>
      <c r="BI270" s="4">
        <f>SUMIFS('Aceite Virgen Extra'!BI$6:BI$257,'Aceite Virgen Extra'!$A$6:$A$257,"&gt;="&amp;$A270,'Aceite Virgen Extra'!$B$6:$B$257,"&lt;="&amp;$B270)</f>
        <v>0</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0.29000000000000004</v>
      </c>
      <c r="BP270" s="4">
        <f>SUMIFS('Aceite Virgen Extra'!BP$6:BP$257,'Aceite Virgen Extra'!$A$6:$A$257,"&gt;="&amp;$A270,'Aceite Virgen Extra'!$B$6:$B$257,"&lt;="&amp;$B270)</f>
        <v>0.51</v>
      </c>
      <c r="BQ270" s="4">
        <f>SUMIFS('Aceite Virgen Extra'!BQ$6:BQ$257,'Aceite Virgen Extra'!$A$6:$A$257,"&gt;="&amp;$A270,'Aceite Virgen Extra'!$B$6:$B$257,"&lt;="&amp;$B270)</f>
        <v>0.27</v>
      </c>
      <c r="BR270" s="4">
        <f>SUMIFS('Aceite Virgen Extra'!BR$6:BR$257,'Aceite Virgen Extra'!$A$6:$A$257,"&gt;="&amp;$A270,'Aceite Virgen Extra'!$B$6:$B$257,"&lt;="&amp;$B270)</f>
        <v>0</v>
      </c>
      <c r="BV270" s="4">
        <f>SUMIFS('Aceite Virgen Extra'!BV$6:BV$257,'Aceite Virgen Extra'!$A$6:$A$257,"&gt;="&amp;$A270,'Aceite Virgen Extra'!$B$6:$B$257,"&lt;="&amp;$B270)</f>
        <v>0.56000000000000005</v>
      </c>
      <c r="BW270" s="4">
        <f>SUMIFS('Aceite Virgen Extra'!BW$6:BW$257,'Aceite Virgen Extra'!$A$6:$A$257,"&gt;="&amp;$A270,'Aceite Virgen Extra'!$B$6:$B$257,"&lt;="&amp;$B270)</f>
        <v>2.0299999999999998</v>
      </c>
      <c r="BX270" s="4">
        <f>SUMIFS('Aceite Virgen Extra'!BX$6:BX$257,'Aceite Virgen Extra'!$A$6:$A$257,"&gt;="&amp;$A270,'Aceite Virgen Extra'!$B$6:$B$257,"&lt;="&amp;$B270)</f>
        <v>0.16</v>
      </c>
      <c r="BY270" s="4">
        <f>SUMIFS('Aceite Virgen Extra'!BY$6:BY$257,'Aceite Virgen Extra'!$A$6:$A$257,"&gt;="&amp;$A270,'Aceite Virgen Extra'!$B$6:$B$257,"&lt;="&amp;$B270)</f>
        <v>0</v>
      </c>
      <c r="CC270" s="4">
        <f>SUMIFS('Aceite Virgen Extra'!CC$6:CC$257,'Aceite Virgen Extra'!$A$6:$A$257,"&gt;="&amp;$A270,'Aceite Virgen Extra'!$B$6:$B$257,"&lt;="&amp;$B270)</f>
        <v>0.63</v>
      </c>
      <c r="CD270" s="4">
        <f>SUMIFS('Aceite Virgen Extra'!CD$6:CD$257,'Aceite Virgen Extra'!$A$6:$A$257,"&gt;="&amp;$A270,'Aceite Virgen Extra'!$B$6:$B$257,"&lt;="&amp;$B270)</f>
        <v>0.28999999999999998</v>
      </c>
      <c r="CE270" s="4">
        <f>SUMIFS('Aceite Virgen Extra'!CE$6:CE$257,'Aceite Virgen Extra'!$A$6:$A$257,"&gt;="&amp;$A270,'Aceite Virgen Extra'!$B$6:$B$257,"&lt;="&amp;$B270)</f>
        <v>1.08</v>
      </c>
      <c r="CF270" s="4">
        <f>SUMIFS('Aceite Virgen Extra'!CF$6:CF$257,'Aceite Virgen Extra'!$A$6:$A$257,"&gt;="&amp;$A270,'Aceite Virgen Extra'!$B$6:$B$257,"&lt;="&amp;$B270)</f>
        <v>0</v>
      </c>
      <c r="CJ270" s="4">
        <f>SUMIFS('Aceite Virgen Extra'!CJ$6:CJ$257,'Aceite Virgen Extra'!$A$6:$A$257,"&gt;="&amp;$A270,'Aceite Virgen Extra'!$B$6:$B$257,"&lt;="&amp;$B270)</f>
        <v>0.28000000000000003</v>
      </c>
      <c r="CK270" s="4">
        <f>SUMIFS('Aceite Virgen Extra'!CK$6:CK$257,'Aceite Virgen Extra'!$A$6:$A$257,"&gt;="&amp;$A270,'Aceite Virgen Extra'!$B$6:$B$257,"&lt;="&amp;$B270)</f>
        <v>0.23</v>
      </c>
      <c r="CL270" s="4">
        <f>SUMIFS('Aceite Virgen Extra'!CL$6:CL$257,'Aceite Virgen Extra'!$A$6:$A$257,"&gt;="&amp;$A270,'Aceite Virgen Extra'!$B$6:$B$257,"&lt;="&amp;$B270)</f>
        <v>0.28999999999999998</v>
      </c>
      <c r="CM270" s="4">
        <f>SUMIFS('Aceite Virgen Extra'!CM$6:CM$257,'Aceite Virgen Extra'!$A$6:$A$257,"&gt;="&amp;$A270,'Aceite Virgen Extra'!$B$6:$B$257,"&lt;="&amp;$B270)</f>
        <v>0.46</v>
      </c>
      <c r="CQ270" s="4">
        <f>SUMIFS('Aceite Virgen Extra'!CQ$6:CQ$257,'Aceite Virgen Extra'!$A$6:$A$257,"&gt;="&amp;$A270,'Aceite Virgen Extra'!$B$6:$B$257,"&lt;="&amp;$B270)</f>
        <v>0.16999999999999998</v>
      </c>
      <c r="CR270" s="4">
        <f>SUMIFS('Aceite Virgen Extra'!CR$6:CR$257,'Aceite Virgen Extra'!$A$6:$A$257,"&gt;="&amp;$A270,'Aceite Virgen Extra'!$B$6:$B$257,"&lt;="&amp;$B270)</f>
        <v>0.62</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0.1</v>
      </c>
      <c r="CY270" s="4">
        <f>SUMIFS('Aceite Virgen Extra'!CY$6:CY$257,'Aceite Virgen Extra'!$A$6:$A$257,"&gt;="&amp;$A270,'Aceite Virgen Extra'!$B$6:$B$257,"&lt;="&amp;$B270)</f>
        <v>0.41</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0.08</v>
      </c>
      <c r="DM270" s="4">
        <f>SUMIFS('Aceite Virgen Extra'!DM$6:DM$257,'Aceite Virgen Extra'!$A$6:$A$257,"&gt;="&amp;$A270,'Aceite Virgen Extra'!$B$6:$B$257,"&lt;="&amp;$B270)</f>
        <v>0.28000000000000003</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0.15</v>
      </c>
      <c r="DT270" s="4">
        <f>SUMIFS('Aceite Virgen Extra'!DT$6:DT$257,'Aceite Virgen Extra'!$A$6:$A$257,"&gt;="&amp;$A270,'Aceite Virgen Extra'!$B$6:$B$257,"&lt;="&amp;$B270)</f>
        <v>0.53</v>
      </c>
      <c r="DU270" s="4">
        <f>SUMIFS('Aceite Virgen Extra'!DU$6:DU$257,'Aceite Virgen Extra'!$A$6:$A$257,"&gt;="&amp;$A270,'Aceite Virgen Extra'!$B$6:$B$257,"&lt;="&amp;$B270)</f>
        <v>0</v>
      </c>
      <c r="DV270" s="4">
        <f>SUMIFS('Aceite Virgen Extra'!DV$6:DV$257,'Aceite Virgen Extra'!$A$6:$A$257,"&gt;="&amp;$A270,'Aceite Virgen Extra'!$B$6:$B$257,"&lt;="&amp;$B270)</f>
        <v>0</v>
      </c>
      <c r="DZ270" s="4">
        <f>SUMIFS('Aceite Virgen Extra'!DZ$6:DZ$257,'Aceite Virgen Extra'!$A$6:$A$257,"&gt;="&amp;$A270,'Aceite Virgen Extra'!$B$6:$B$257,"&lt;="&amp;$B270)</f>
        <v>0.18</v>
      </c>
      <c r="EA270" s="4">
        <f>SUMIFS('Aceite Virgen Extra'!EA$6:EA$257,'Aceite Virgen Extra'!$A$6:$A$257,"&gt;="&amp;$A270,'Aceite Virgen Extra'!$B$6:$B$257,"&lt;="&amp;$B270)</f>
        <v>0</v>
      </c>
      <c r="EB270" s="4">
        <f>SUMIFS('Aceite Virgen Extra'!EB$6:EB$257,'Aceite Virgen Extra'!$A$6:$A$257,"&gt;="&amp;$A270,'Aceite Virgen Extra'!$B$6:$B$257,"&lt;="&amp;$B270)</f>
        <v>0.18</v>
      </c>
      <c r="EC270" s="4">
        <f>SUMIFS('Aceite Virgen Extra'!EC$6:EC$257,'Aceite Virgen Extra'!$A$6:$A$257,"&gt;="&amp;$A270,'Aceite Virgen Extra'!$B$6:$B$257,"&lt;="&amp;$B270)</f>
        <v>0</v>
      </c>
      <c r="EG270" s="4">
        <f>SUMIFS('Aceite Virgen Extra'!EG$6:EG$257,'Aceite Virgen Extra'!$A$6:$A$257,"&gt;="&amp;$A270,'Aceite Virgen Extra'!$B$6:$B$257,"&lt;="&amp;$B270)</f>
        <v>0.12</v>
      </c>
      <c r="EH270" s="4">
        <f>SUMIFS('Aceite Virgen Extra'!EH$6:EH$257,'Aceite Virgen Extra'!$A$6:$A$257,"&gt;="&amp;$A270,'Aceite Virgen Extra'!$B$6:$B$257,"&lt;="&amp;$B270)</f>
        <v>0.19</v>
      </c>
      <c r="EI270" s="4">
        <f>SUMIFS('Aceite Virgen Extra'!EI$6:EI$257,'Aceite Virgen Extra'!$A$6:$A$257,"&gt;="&amp;$A270,'Aceite Virgen Extra'!$B$6:$B$257,"&lt;="&amp;$B270)</f>
        <v>0</v>
      </c>
      <c r="EJ270" s="4">
        <f>SUMIFS('Aceite Virgen Extra'!EJ$6:EJ$257,'Aceite Virgen Extra'!$A$6:$A$257,"&gt;="&amp;$A270,'Aceite Virgen Extra'!$B$6:$B$257,"&lt;="&amp;$B270)</f>
        <v>0.38</v>
      </c>
      <c r="EN270" s="4">
        <f>SUMIFS('Aceite Virgen Extra'!EN$6:EN$257,'Aceite Virgen Extra'!$A$6:$A$257,"&gt;="&amp;$A270,'Aceite Virgen Extra'!$B$6:$B$257,"&lt;="&amp;$B270)</f>
        <v>0.22999999999999998</v>
      </c>
      <c r="EO270" s="4">
        <f>SUMIFS('Aceite Virgen Extra'!EO$6:EO$257,'Aceite Virgen Extra'!$A$6:$A$257,"&gt;="&amp;$A270,'Aceite Virgen Extra'!$B$6:$B$257,"&lt;="&amp;$B270)</f>
        <v>0.37</v>
      </c>
      <c r="EP270" s="4">
        <f>SUMIFS('Aceite Virgen Extra'!EP$6:EP$257,'Aceite Virgen Extra'!$A$6:$A$257,"&gt;="&amp;$A270,'Aceite Virgen Extra'!$B$6:$B$257,"&lt;="&amp;$B270)</f>
        <v>0.23</v>
      </c>
      <c r="EQ270" s="4">
        <f>SUMIFS('Aceite Virgen Extra'!EQ$6:EQ$257,'Aceite Virgen Extra'!$A$6:$A$257,"&gt;="&amp;$A270,'Aceite Virgen Extra'!$B$6:$B$257,"&lt;="&amp;$B270)</f>
        <v>0</v>
      </c>
      <c r="EU270" s="4">
        <f>SUMIFS('Aceite Virgen Extra'!EU$6:EU$257,'Aceite Virgen Extra'!$A$6:$A$257,"&gt;="&amp;$A270,'Aceite Virgen Extra'!$B$6:$B$257,"&lt;="&amp;$B270)</f>
        <v>0.21</v>
      </c>
      <c r="EV270" s="4">
        <f>SUMIFS('Aceite Virgen Extra'!EV$6:EV$257,'Aceite Virgen Extra'!$A$6:$A$257,"&gt;="&amp;$A270,'Aceite Virgen Extra'!$B$6:$B$257,"&lt;="&amp;$B270)</f>
        <v>0</v>
      </c>
      <c r="EW270" s="4">
        <f>SUMIFS('Aceite Virgen Extra'!EW$6:EW$257,'Aceite Virgen Extra'!$A$6:$A$257,"&gt;="&amp;$A270,'Aceite Virgen Extra'!$B$6:$B$257,"&lt;="&amp;$B270)</f>
        <v>0.41</v>
      </c>
      <c r="EX270" s="4">
        <f>SUMIFS('Aceite Virgen Extra'!EX$6:EX$257,'Aceite Virgen Extra'!$A$6:$A$257,"&gt;="&amp;$A270,'Aceite Virgen Extra'!$B$6:$B$257,"&lt;="&amp;$B270)</f>
        <v>0</v>
      </c>
      <c r="FB270" s="4">
        <f>SUMIFS('Aceite Virgen Extra'!FB$6:FB$257,'Aceite Virgen Extra'!$A$6:$A$257,"&gt;="&amp;$A270,'Aceite Virgen Extra'!$B$6:$B$257,"&lt;="&amp;$B270)</f>
        <v>0.34</v>
      </c>
      <c r="FC270" s="4">
        <f>SUMIFS('Aceite Virgen Extra'!FC$6:FC$257,'Aceite Virgen Extra'!$A$6:$A$257,"&gt;="&amp;$A270,'Aceite Virgen Extra'!$B$6:$B$257,"&lt;="&amp;$B270)</f>
        <v>0.28000000000000003</v>
      </c>
      <c r="FD270" s="4">
        <f>SUMIFS('Aceite Virgen Extra'!FD$6:FD$257,'Aceite Virgen Extra'!$A$6:$A$257,"&gt;="&amp;$A270,'Aceite Virgen Extra'!$B$6:$B$257,"&lt;="&amp;$B270)</f>
        <v>0.52</v>
      </c>
      <c r="FE270" s="4">
        <f>SUMIFS('Aceite Virgen Extra'!FE$6:FE$257,'Aceite Virgen Extra'!$A$6:$A$257,"&gt;="&amp;$A270,'Aceite Virgen Extra'!$B$6:$B$257,"&lt;="&amp;$B270)</f>
        <v>0</v>
      </c>
      <c r="FI270" s="4">
        <f>SUMIFS('Aceite Virgen Extra'!FI$6:FI$257,'Aceite Virgen Extra'!$A$6:$A$257,"&gt;="&amp;$A270,'Aceite Virgen Extra'!$B$6:$B$257,"&lt;="&amp;$B270)</f>
        <v>0.42</v>
      </c>
      <c r="FJ270" s="4">
        <f>SUMIFS('Aceite Virgen Extra'!FJ$6:FJ$257,'Aceite Virgen Extra'!$A$6:$A$257,"&gt;="&amp;$A270,'Aceite Virgen Extra'!$B$6:$B$257,"&lt;="&amp;$B270)</f>
        <v>1.56</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0.05</v>
      </c>
      <c r="FQ270" s="4">
        <f>SUMIFS('Aceite Virgen Extra'!FQ$6:FQ$257,'Aceite Virgen Extra'!$A$6:$A$257,"&gt;="&amp;$A270,'Aceite Virgen Extra'!$B$6:$B$257,"&lt;="&amp;$B270)</f>
        <v>0</v>
      </c>
      <c r="FR270" s="4">
        <f>SUMIFS('Aceite Virgen Extra'!FR$6:FR$257,'Aceite Virgen Extra'!$A$6:$A$257,"&gt;="&amp;$A270,'Aceite Virgen Extra'!$B$6:$B$257,"&lt;="&amp;$B270)</f>
        <v>0.08</v>
      </c>
      <c r="FS270" s="4">
        <f>SUMIFS('Aceite Virgen Extra'!FS$6:FS$257,'Aceite Virgen Extra'!$A$6:$A$257,"&gt;="&amp;$A270,'Aceite Virgen Extra'!$B$6:$B$257,"&lt;="&amp;$B270)</f>
        <v>0</v>
      </c>
      <c r="FW270" s="4">
        <f>SUMIFS('Aceite Virgen Extra'!FW$6:FW$257,'Aceite Virgen Extra'!$A$6:$A$257,"&gt;="&amp;$A270,'Aceite Virgen Extra'!$B$6:$B$257,"&lt;="&amp;$B270)</f>
        <v>0.27</v>
      </c>
      <c r="FX270" s="4">
        <f>SUMIFS('Aceite Virgen Extra'!FX$6:FX$257,'Aceite Virgen Extra'!$A$6:$A$257,"&gt;="&amp;$A270,'Aceite Virgen Extra'!$B$6:$B$257,"&lt;="&amp;$B270)</f>
        <v>0</v>
      </c>
      <c r="FY270" s="4">
        <f>SUMIFS('Aceite Virgen Extra'!FY$6:FY$257,'Aceite Virgen Extra'!$A$6:$A$257,"&gt;="&amp;$A270,'Aceite Virgen Extra'!$B$6:$B$257,"&lt;="&amp;$B270)</f>
        <v>0.45999999999999996</v>
      </c>
      <c r="FZ270" s="4">
        <f>SUMIFS('Aceite Virgen Extra'!FZ$6:FZ$257,'Aceite Virgen Extra'!$A$6:$A$257,"&gt;="&amp;$A270,'Aceite Virgen Extra'!$B$6:$B$257,"&lt;="&amp;$B270)</f>
        <v>0</v>
      </c>
      <c r="GD270" s="4">
        <f>SUMIFS('Aceite Virgen Extra'!GD$6:GD$257,'Aceite Virgen Extra'!$A$6:$A$257,"&gt;="&amp;$A270,'Aceite Virgen Extra'!$B$6:$B$257,"&lt;="&amp;$B270)</f>
        <v>0.38</v>
      </c>
      <c r="GE270" s="4">
        <f>SUMIFS('Aceite Virgen Extra'!GE$6:GE$257,'Aceite Virgen Extra'!$A$6:$A$257,"&gt;="&amp;$A270,'Aceite Virgen Extra'!$B$6:$B$257,"&lt;="&amp;$B270)</f>
        <v>0.36</v>
      </c>
      <c r="GF270" s="4">
        <f>SUMIFS('Aceite Virgen Extra'!GF$6:GF$257,'Aceite Virgen Extra'!$A$6:$A$257,"&gt;="&amp;$A270,'Aceite Virgen Extra'!$B$6:$B$257,"&lt;="&amp;$B270)</f>
        <v>0.16</v>
      </c>
      <c r="GG270" s="4">
        <f>SUMIFS('Aceite Virgen Extra'!GG$6:GG$257,'Aceite Virgen Extra'!$A$6:$A$257,"&gt;="&amp;$A270,'Aceite Virgen Extra'!$B$6:$B$257,"&lt;="&amp;$B270)</f>
        <v>1.83</v>
      </c>
      <c r="GK270" s="4">
        <f>SUMIFS('Aceite Virgen Extra'!GK$6:GK$257,'Aceite Virgen Extra'!$A$6:$A$257,"&gt;="&amp;$A270,'Aceite Virgen Extra'!$B$6:$B$257,"&lt;="&amp;$B270)</f>
        <v>0.14000000000000001</v>
      </c>
      <c r="GL270" s="4">
        <f>SUMIFS('Aceite Virgen Extra'!GL$6:GL$257,'Aceite Virgen Extra'!$A$6:$A$257,"&gt;="&amp;$A270,'Aceite Virgen Extra'!$B$6:$B$257,"&lt;="&amp;$B270)</f>
        <v>0</v>
      </c>
      <c r="GM270" s="4">
        <f>SUMIFS('Aceite Virgen Extra'!GM$6:GM$257,'Aceite Virgen Extra'!$A$6:$A$257,"&gt;="&amp;$A270,'Aceite Virgen Extra'!$B$6:$B$257,"&lt;="&amp;$B270)</f>
        <v>0.26</v>
      </c>
      <c r="GN270" s="4">
        <f>SUMIFS('Aceite Virgen Extra'!GN$6:GN$257,'Aceite Virgen Extra'!$A$6:$A$257,"&gt;="&amp;$A270,'Aceite Virgen Extra'!$B$6:$B$257,"&lt;="&amp;$B270)</f>
        <v>0</v>
      </c>
      <c r="GR270" s="4">
        <f>SUMIFS('Aceite Virgen Extra'!GR$6:GR$257,'Aceite Virgen Extra'!$A$6:$A$257,"&gt;="&amp;$A270,'Aceite Virgen Extra'!$B$6:$B$257,"&lt;="&amp;$B270)</f>
        <v>0.18</v>
      </c>
      <c r="GS270" s="4">
        <f>SUMIFS('Aceite Virgen Extra'!GS$6:GS$257,'Aceite Virgen Extra'!$A$6:$A$257,"&gt;="&amp;$A270,'Aceite Virgen Extra'!$B$6:$B$257,"&lt;="&amp;$B270)</f>
        <v>0</v>
      </c>
      <c r="GT270" s="4">
        <f>SUMIFS('Aceite Virgen Extra'!GT$6:GT$257,'Aceite Virgen Extra'!$A$6:$A$257,"&gt;="&amp;$A270,'Aceite Virgen Extra'!$B$6:$B$257,"&lt;="&amp;$B270)</f>
        <v>0.35</v>
      </c>
      <c r="GU270" s="4">
        <f>SUMIFS('Aceite Virgen Extra'!GU$6:GU$257,'Aceite Virgen Extra'!$A$6:$A$257,"&gt;="&amp;$A270,'Aceite Virgen Extra'!$B$6:$B$257,"&lt;="&amp;$B270)</f>
        <v>0</v>
      </c>
      <c r="GY270" s="4">
        <f>SUMIFS('Aceite Virgen Extra'!GY$6:GY$257,'Aceite Virgen Extra'!$A$6:$A$257,"&gt;="&amp;$A270,'Aceite Virgen Extra'!$B$6:$B$257,"&lt;="&amp;$B270)</f>
        <v>0.12</v>
      </c>
      <c r="GZ270" s="4">
        <f>SUMIFS('Aceite Virgen Extra'!GZ$6:GZ$257,'Aceite Virgen Extra'!$A$6:$A$257,"&gt;="&amp;$A270,'Aceite Virgen Extra'!$B$6:$B$257,"&lt;="&amp;$B270)</f>
        <v>0</v>
      </c>
      <c r="HA270" s="4">
        <f>SUMIFS('Aceite Virgen Extra'!HA$6:HA$257,'Aceite Virgen Extra'!$A$6:$A$257,"&gt;="&amp;$A270,'Aceite Virgen Extra'!$B$6:$B$257,"&lt;="&amp;$B270)</f>
        <v>0.22999999999999998</v>
      </c>
      <c r="HB270" s="4">
        <f>SUMIFS('Aceite Virgen Extra'!HB$6:HB$257,'Aceite Virgen Extra'!$A$6:$A$257,"&gt;="&amp;$A270,'Aceite Virgen Extra'!$B$6:$B$257,"&lt;="&amp;$B270)</f>
        <v>0</v>
      </c>
      <c r="HF270" s="4">
        <f>SUMIFS('Aceite Virgen Extra'!HF$6:HF$257,'Aceite Virgen Extra'!$A$6:$A$257,"&gt;="&amp;$A270,'Aceite Virgen Extra'!$B$6:$B$257,"&lt;="&amp;$B270)</f>
        <v>0.64</v>
      </c>
      <c r="HG270" s="4">
        <f>SUMIFS('Aceite Virgen Extra'!HG$6:HG$257,'Aceite Virgen Extra'!$A$6:$A$257,"&gt;="&amp;$A270,'Aceite Virgen Extra'!$B$6:$B$257,"&lt;="&amp;$B270)</f>
        <v>0.88</v>
      </c>
      <c r="HH270" s="4">
        <f>SUMIFS('Aceite Virgen Extra'!HH$6:HH$257,'Aceite Virgen Extra'!$A$6:$A$257,"&gt;="&amp;$A270,'Aceite Virgen Extra'!$B$6:$B$257,"&lt;="&amp;$B270)</f>
        <v>0</v>
      </c>
      <c r="HI270" s="4">
        <f>SUMIFS('Aceite Virgen Extra'!HI$6:HI$257,'Aceite Virgen Extra'!$A$6:$A$257,"&gt;="&amp;$A270,'Aceite Virgen Extra'!$B$6:$B$257,"&lt;="&amp;$B270)</f>
        <v>0.74</v>
      </c>
      <c r="HM270" s="4">
        <f>SUMIFS('Aceite Virgen Extra'!HM$6:HM$257,'Aceite Virgen Extra'!$A$6:$A$257,"&gt;="&amp;$A270,'Aceite Virgen Extra'!$B$6:$B$257,"&lt;="&amp;$B270)</f>
        <v>0.51</v>
      </c>
      <c r="HN270" s="4">
        <f>SUMIFS('Aceite Virgen Extra'!HN$6:HN$257,'Aceite Virgen Extra'!$A$6:$A$257,"&gt;="&amp;$A270,'Aceite Virgen Extra'!$B$6:$B$257,"&lt;="&amp;$B270)</f>
        <v>0.74</v>
      </c>
      <c r="HO270" s="4">
        <f>SUMIFS('Aceite Virgen Extra'!HO$6:HO$257,'Aceite Virgen Extra'!$A$6:$A$257,"&gt;="&amp;$A270,'Aceite Virgen Extra'!$B$6:$B$257,"&lt;="&amp;$B270)</f>
        <v>0.52</v>
      </c>
      <c r="HP270" s="4">
        <f>SUMIFS('Aceite Virgen Extra'!HP$6:HP$257,'Aceite Virgen Extra'!$A$6:$A$257,"&gt;="&amp;$A270,'Aceite Virgen Extra'!$B$6:$B$257,"&lt;="&amp;$B270)</f>
        <v>0</v>
      </c>
      <c r="HT270" s="4">
        <f>SUMIFS('Aceite Virgen Extra'!HT$6:HT$257,'Aceite Virgen Extra'!$A$6:$A$257,"&gt;="&amp;$A270,'Aceite Virgen Extra'!$B$6:$B$257,"&lt;="&amp;$B270)</f>
        <v>0.03</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0.12</v>
      </c>
      <c r="IB270" s="4">
        <f>SUMIFS('Aceite Virgen Extra'!IB$6:IB$257,'Aceite Virgen Extra'!$A$6:$A$257,"&gt;="&amp;$A270,'Aceite Virgen Extra'!$B$6:$B$257,"&lt;="&amp;$B270)</f>
        <v>0</v>
      </c>
      <c r="IC270" s="4">
        <f>SUMIFS('Aceite Virgen Extra'!IC$6:IC$257,'Aceite Virgen Extra'!$A$6:$A$257,"&gt;="&amp;$A270,'Aceite Virgen Extra'!$B$6:$B$257,"&lt;="&amp;$B270)</f>
        <v>0.15</v>
      </c>
      <c r="ID270" s="4">
        <f>SUMIFS('Aceite Virgen Extra'!ID$6:ID$257,'Aceite Virgen Extra'!$A$6:$A$257,"&gt;="&amp;$A270,'Aceite Virgen Extra'!$B$6:$B$257,"&lt;="&amp;$B270)</f>
        <v>0.41</v>
      </c>
      <c r="IH270" s="4">
        <f>SUMIFS('Aceite Virgen Extra'!IH$6:IH$257,'Aceite Virgen Extra'!$A$6:$A$257,"&gt;="&amp;$A270,'Aceite Virgen Extra'!$B$6:$B$257,"&lt;="&amp;$B270)</f>
        <v>0.25</v>
      </c>
      <c r="II270" s="4">
        <f>SUMIFS('Aceite Virgen Extra'!II$6:II$257,'Aceite Virgen Extra'!$A$6:$A$257,"&gt;="&amp;$A270,'Aceite Virgen Extra'!$B$6:$B$257,"&lt;="&amp;$B270)</f>
        <v>0.26</v>
      </c>
      <c r="IJ270" s="4">
        <f>SUMIFS('Aceite Virgen Extra'!IJ$6:IJ$257,'Aceite Virgen Extra'!$A$6:$A$257,"&gt;="&amp;$A270,'Aceite Virgen Extra'!$B$6:$B$257,"&lt;="&amp;$B270)</f>
        <v>0.15000000000000002</v>
      </c>
      <c r="IK270" s="4">
        <f>SUMIFS('Aceite Virgen Extra'!IK$6:IK$257,'Aceite Virgen Extra'!$A$6:$A$257,"&gt;="&amp;$A270,'Aceite Virgen Extra'!$B$6:$B$257,"&lt;="&amp;$B270)</f>
        <v>0</v>
      </c>
      <c r="IO270" s="4">
        <f>SUMIFS('Aceite Virgen Extra'!IO$6:IO$257,'Aceite Virgen Extra'!$A$6:$A$257,"&gt;="&amp;$A270,'Aceite Virgen Extra'!$B$6:$B$257,"&lt;="&amp;$B270)</f>
        <v>0.72</v>
      </c>
      <c r="IP270" s="4">
        <f>SUMIFS('Aceite Virgen Extra'!IP$6:IP$257,'Aceite Virgen Extra'!$A$6:$A$257,"&gt;="&amp;$A270,'Aceite Virgen Extra'!$B$6:$B$257,"&lt;="&amp;$B270)</f>
        <v>0.82000000000000006</v>
      </c>
      <c r="IQ270" s="4">
        <f>SUMIFS('Aceite Virgen Extra'!IQ$6:IQ$257,'Aceite Virgen Extra'!$A$6:$A$257,"&gt;="&amp;$A270,'Aceite Virgen Extra'!$B$6:$B$257,"&lt;="&amp;$B270)</f>
        <v>0.21000000000000002</v>
      </c>
      <c r="IR270" s="4">
        <f>SUMIFS('Aceite Virgen Extra'!IR$6:IR$257,'Aceite Virgen Extra'!$A$6:$A$257,"&gt;="&amp;$A270,'Aceite Virgen Extra'!$B$6:$B$257,"&lt;="&amp;$B270)</f>
        <v>3.38</v>
      </c>
      <c r="IV270" s="4">
        <f>SUMIFS('Aceite Virgen Extra'!IV$6:IV$257,'Aceite Virgen Extra'!$A$6:$A$257,"&gt;="&amp;$A270,'Aceite Virgen Extra'!$B$6:$B$257,"&lt;="&amp;$B270)</f>
        <v>0.5</v>
      </c>
      <c r="IW270" s="4">
        <f>SUMIFS('Aceite Virgen Extra'!IW$6:IW$257,'Aceite Virgen Extra'!$A$6:$A$257,"&gt;="&amp;$A270,'Aceite Virgen Extra'!$B$6:$B$257,"&lt;="&amp;$B270)</f>
        <v>0.22</v>
      </c>
      <c r="IX270" s="4">
        <f>SUMIFS('Aceite Virgen Extra'!IX$6:IX$257,'Aceite Virgen Extra'!$A$6:$A$257,"&gt;="&amp;$A270,'Aceite Virgen Extra'!$B$6:$B$257,"&lt;="&amp;$B270)</f>
        <v>0</v>
      </c>
      <c r="IY270" s="4">
        <f>SUMIFS('Aceite Virgen Extra'!IY$6:IY$257,'Aceite Virgen Extra'!$A$6:$A$257,"&gt;="&amp;$A270,'Aceite Virgen Extra'!$B$6:$B$257,"&lt;="&amp;$B270)</f>
        <v>4.92</v>
      </c>
      <c r="JB270"/>
      <c r="JC270" s="4">
        <f>SUMIFS('Aceite Virgen Extra'!JC$6:JC$257,'Aceite Virgen Extra'!$A$6:$A$257,"&gt;="&amp;$A270,'Aceite Virgen Extra'!$B$6:$B$257,"&lt;="&amp;$B270)</f>
        <v>0.21000000000000002</v>
      </c>
      <c r="JD270" s="4">
        <f>SUMIFS('Aceite Virgen Extra'!JD$6:JD$257,'Aceite Virgen Extra'!$A$6:$A$257,"&gt;="&amp;$A270,'Aceite Virgen Extra'!$B$6:$B$257,"&lt;="&amp;$B270)</f>
        <v>0.48</v>
      </c>
      <c r="JE270" s="4">
        <f>SUMIFS('Aceite Virgen Extra'!JE$6:JE$257,'Aceite Virgen Extra'!$A$6:$A$257,"&gt;="&amp;$A270,'Aceite Virgen Extra'!$B$6:$B$257,"&lt;="&amp;$B270)</f>
        <v>0</v>
      </c>
      <c r="JF270" s="4">
        <f>SUMIFS('Aceite Virgen Extra'!JF$6:JF$257,'Aceite Virgen Extra'!$A$6:$A$257,"&gt;="&amp;$A270,'Aceite Virgen Extra'!$B$6:$B$257,"&lt;="&amp;$B270)</f>
        <v>0.75</v>
      </c>
      <c r="JJ270" s="4">
        <f>SUMIFS('Aceite Virgen Extra'!JJ$6:JJ$257,'Aceite Virgen Extra'!$A$6:$A$257,"&gt;="&amp;$A270,'Aceite Virgen Extra'!$B$6:$B$257,"&lt;="&amp;$B270)</f>
        <v>0.49</v>
      </c>
      <c r="JK270" s="4">
        <f>SUMIFS('Aceite Virgen Extra'!JK$6:JK$257,'Aceite Virgen Extra'!$A$6:$A$257,"&gt;="&amp;$A270,'Aceite Virgen Extra'!$B$6:$B$257,"&lt;="&amp;$B270)</f>
        <v>0.33</v>
      </c>
      <c r="JL270" s="4">
        <f>SUMIFS('Aceite Virgen Extra'!JL$6:JL$257,'Aceite Virgen Extra'!$A$6:$A$257,"&gt;="&amp;$A270,'Aceite Virgen Extra'!$B$6:$B$257,"&lt;="&amp;$B270)</f>
        <v>0.74</v>
      </c>
      <c r="JM270" s="4">
        <f>SUMIFS('Aceite Virgen Extra'!JM$6:JM$257,'Aceite Virgen Extra'!$A$6:$A$257,"&gt;="&amp;$A270,'Aceite Virgen Extra'!$B$6:$B$257,"&lt;="&amp;$B270)</f>
        <v>0</v>
      </c>
      <c r="JQ270" s="4">
        <f>SUMIFS('Aceite Virgen Extra'!JQ$6:JQ$257,'Aceite Virgen Extra'!$A$6:$A$257,"&gt;="&amp;$A270,'Aceite Virgen Extra'!$B$6:$B$257,"&lt;="&amp;$B270)</f>
        <v>0.39</v>
      </c>
      <c r="JR270" s="4">
        <f>SUMIFS('Aceite Virgen Extra'!JR$6:JR$257,'Aceite Virgen Extra'!$A$6:$A$257,"&gt;="&amp;$A270,'Aceite Virgen Extra'!$B$6:$B$257,"&lt;="&amp;$B270)</f>
        <v>0.28000000000000003</v>
      </c>
      <c r="JS270" s="4">
        <f>SUMIFS('Aceite Virgen Extra'!JS$6:JS$257,'Aceite Virgen Extra'!$A$6:$A$257,"&gt;="&amp;$A270,'Aceite Virgen Extra'!$B$6:$B$257,"&lt;="&amp;$B270)</f>
        <v>0.62</v>
      </c>
      <c r="JT270" s="4">
        <f>SUMIFS('Aceite Virgen Extra'!JT$6:JT$257,'Aceite Virgen Extra'!$A$6:$A$257,"&gt;="&amp;$A270,'Aceite Virgen Extra'!$B$6:$B$257,"&lt;="&amp;$B270)</f>
        <v>0</v>
      </c>
      <c r="JX270" s="4">
        <f>SUMIFS('Aceite Virgen Extra'!JX$6:JX$257,'Aceite Virgen Extra'!$A$6:$A$257,"&gt;="&amp;$A270,'Aceite Virgen Extra'!$B$6:$B$257,"&lt;="&amp;$B270)</f>
        <v>0.14000000000000001</v>
      </c>
      <c r="JY270" s="4">
        <f>SUMIFS('Aceite Virgen Extra'!JY$6:JY$257,'Aceite Virgen Extra'!$A$6:$A$257,"&gt;="&amp;$A270,'Aceite Virgen Extra'!$B$6:$B$257,"&lt;="&amp;$B270)</f>
        <v>0</v>
      </c>
      <c r="JZ270" s="4">
        <f>SUMIFS('Aceite Virgen Extra'!JZ$6:JZ$257,'Aceite Virgen Extra'!$A$6:$A$257,"&gt;="&amp;$A270,'Aceite Virgen Extra'!$B$6:$B$257,"&lt;="&amp;$B270)</f>
        <v>0.28000000000000003</v>
      </c>
      <c r="KA270" s="4">
        <f>SUMIFS('Aceite Virgen Extra'!KA$6:KA$257,'Aceite Virgen Extra'!$A$6:$A$257,"&gt;="&amp;$A270,'Aceite Virgen Extra'!$B$6:$B$257,"&lt;="&amp;$B270)</f>
        <v>0</v>
      </c>
      <c r="KE270" s="4">
        <f>SUMIFS('Aceite Virgen Extra'!KE$6:KE$257,'Aceite Virgen Extra'!$A$6:$A$257,"&gt;="&amp;$A270,'Aceite Virgen Extra'!$B$6:$B$257,"&lt;="&amp;$B270)</f>
        <v>0.19999999999999998</v>
      </c>
      <c r="KF270" s="4">
        <f>SUMIFS('Aceite Virgen Extra'!KF$6:KF$257,'Aceite Virgen Extra'!$A$6:$A$257,"&gt;="&amp;$A270,'Aceite Virgen Extra'!$B$6:$B$257,"&lt;="&amp;$B270)</f>
        <v>0.38</v>
      </c>
      <c r="KG270" s="4">
        <f>SUMIFS('Aceite Virgen Extra'!KG$6:KG$257,'Aceite Virgen Extra'!$A$6:$A$257,"&gt;="&amp;$A270,'Aceite Virgen Extra'!$B$6:$B$257,"&lt;="&amp;$B270)</f>
        <v>0.18</v>
      </c>
      <c r="KH270" s="4">
        <f>SUMIFS('Aceite Virgen Extra'!KH$6:KH$257,'Aceite Virgen Extra'!$A$6:$A$257,"&gt;="&amp;$A270,'Aceite Virgen Extra'!$B$6:$B$257,"&lt;="&amp;$B270)</f>
        <v>0</v>
      </c>
      <c r="KL270" s="4">
        <f>SUMIFS('Aceite Virgen Extra'!KL$6:KL$257,'Aceite Virgen Extra'!$A$6:$A$257,"&gt;="&amp;$A270,'Aceite Virgen Extra'!$B$6:$B$257,"&lt;="&amp;$B270)</f>
        <v>0.25</v>
      </c>
      <c r="KM270" s="4">
        <f>SUMIFS('Aceite Virgen Extra'!KM$6:KM$257,'Aceite Virgen Extra'!$A$6:$A$257,"&gt;="&amp;$A270,'Aceite Virgen Extra'!$B$6:$B$257,"&lt;="&amp;$B270)</f>
        <v>0.11</v>
      </c>
      <c r="KN270" s="4">
        <f>SUMIFS('Aceite Virgen Extra'!KN$6:KN$257,'Aceite Virgen Extra'!$A$6:$A$257,"&gt;="&amp;$A270,'Aceite Virgen Extra'!$B$6:$B$257,"&lt;="&amp;$B270)</f>
        <v>0.41000000000000003</v>
      </c>
      <c r="KO270" s="4">
        <f>SUMIFS('Aceite Virgen Extra'!KO$6:KO$257,'Aceite Virgen Extra'!$A$6:$A$257,"&gt;="&amp;$A270,'Aceite Virgen Extra'!$B$6:$B$257,"&lt;="&amp;$B270)</f>
        <v>0.14000000000000001</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0.33</v>
      </c>
      <c r="LA270" s="4">
        <f>SUMIFS('Aceite Virgen Extra'!LA$6:LA$257,'Aceite Virgen Extra'!$A$6:$A$257,"&gt;="&amp;$A270,'Aceite Virgen Extra'!$B$6:$B$257,"&lt;="&amp;$B270)</f>
        <v>1.1299999999999999</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0.35</v>
      </c>
      <c r="LH270" s="4">
        <f>SUMIFS('Aceite Virgen Extra'!LH$6:LH$257,'Aceite Virgen Extra'!$A$6:$A$257,"&gt;="&amp;$A270,'Aceite Virgen Extra'!$B$6:$B$257,"&lt;="&amp;$B270)</f>
        <v>0.53</v>
      </c>
      <c r="LI270" s="4">
        <f>SUMIFS('Aceite Virgen Extra'!LI$6:LI$257,'Aceite Virgen Extra'!$A$6:$A$257,"&gt;="&amp;$A270,'Aceite Virgen Extra'!$B$6:$B$257,"&lt;="&amp;$B270)</f>
        <v>0.4</v>
      </c>
      <c r="LJ270" s="4">
        <f>SUMIFS('Aceite Virgen Extra'!LJ$6:LJ$257,'Aceite Virgen Extra'!$A$6:$A$257,"&gt;="&amp;$A270,'Aceite Virgen Extra'!$B$6:$B$257,"&lt;="&amp;$B270)</f>
        <v>0</v>
      </c>
      <c r="LN270" s="4">
        <f>SUMIFS('Aceite Virgen Extra'!LN$6:LN$257,'Aceite Virgen Extra'!$A$6:$A$257,"&gt;="&amp;$A270,'Aceite Virgen Extra'!$B$6:$B$257,"&lt;="&amp;$B270)</f>
        <v>0.37</v>
      </c>
      <c r="LO270" s="4">
        <f>SUMIFS('Aceite Virgen Extra'!LO$6:LO$257,'Aceite Virgen Extra'!$A$6:$A$257,"&gt;="&amp;$A270,'Aceite Virgen Extra'!$B$6:$B$257,"&lt;="&amp;$B270)</f>
        <v>0.56000000000000005</v>
      </c>
      <c r="LP270" s="4">
        <f>SUMIFS('Aceite Virgen Extra'!LP$6:LP$257,'Aceite Virgen Extra'!$A$6:$A$257,"&gt;="&amp;$A270,'Aceite Virgen Extra'!$B$6:$B$257,"&lt;="&amp;$B270)</f>
        <v>0.45</v>
      </c>
      <c r="LQ270" s="4">
        <f>SUMIFS('Aceite Virgen Extra'!LQ$6:LQ$257,'Aceite Virgen Extra'!$A$6:$A$257,"&gt;="&amp;$A270,'Aceite Virgen Extra'!$B$6:$B$257,"&lt;="&amp;$B270)</f>
        <v>0</v>
      </c>
      <c r="LU270" s="4">
        <f>SUMIFS('Aceite Virgen Extra'!LU$6:LU$257,'Aceite Virgen Extra'!$A$6:$A$257,"&gt;="&amp;$A270,'Aceite Virgen Extra'!$B$6:$B$257,"&lt;="&amp;$B270)</f>
        <v>0.58000000000000007</v>
      </c>
      <c r="LV270" s="4">
        <f>SUMIFS('Aceite Virgen Extra'!LV$6:LV$257,'Aceite Virgen Extra'!$A$6:$A$257,"&gt;="&amp;$A270,'Aceite Virgen Extra'!$B$6:$B$257,"&lt;="&amp;$B270)</f>
        <v>1.75</v>
      </c>
      <c r="LW270" s="4">
        <f>SUMIFS('Aceite Virgen Extra'!LW$6:LW$257,'Aceite Virgen Extra'!$A$6:$A$257,"&gt;="&amp;$A270,'Aceite Virgen Extra'!$B$6:$B$257,"&lt;="&amp;$B270)</f>
        <v>0.22</v>
      </c>
      <c r="LX270" s="4">
        <f>SUMIFS('Aceite Virgen Extra'!LX$6:LX$257,'Aceite Virgen Extra'!$A$6:$A$257,"&gt;="&amp;$A270,'Aceite Virgen Extra'!$B$6:$B$257,"&lt;="&amp;$B270)</f>
        <v>0</v>
      </c>
      <c r="MB270" s="4">
        <f>SUMIFS('Aceite Virgen Extra'!MB$6:MB$257,'Aceite Virgen Extra'!$A$6:$A$257,"&gt;="&amp;$A270,'Aceite Virgen Extra'!$B$6:$B$257,"&lt;="&amp;$B270)</f>
        <v>0.32999999999999996</v>
      </c>
      <c r="MC270" s="4">
        <f>SUMIFS('Aceite Virgen Extra'!MC$6:MC$257,'Aceite Virgen Extra'!$A$6:$A$257,"&gt;="&amp;$A270,'Aceite Virgen Extra'!$B$6:$B$257,"&lt;="&amp;$B270)</f>
        <v>0.88</v>
      </c>
      <c r="MD270" s="4">
        <f>SUMIFS('Aceite Virgen Extra'!MD$6:MD$257,'Aceite Virgen Extra'!$A$6:$A$257,"&gt;="&amp;$A270,'Aceite Virgen Extra'!$B$6:$B$257,"&lt;="&amp;$B270)</f>
        <v>0.21000000000000002</v>
      </c>
      <c r="ME270" s="4">
        <f>SUMIFS('Aceite Virgen Extra'!ME$6:ME$257,'Aceite Virgen Extra'!$A$6:$A$257,"&gt;="&amp;$A270,'Aceite Virgen Extra'!$B$6:$B$257,"&lt;="&amp;$B270)</f>
        <v>0</v>
      </c>
      <c r="MI270" s="4">
        <f>SUMIFS('Aceite Virgen Extra'!MI$6:MI$257,'Aceite Virgen Extra'!$A$6:$A$257,"&gt;="&amp;$A270,'Aceite Virgen Extra'!$B$6:$B$257,"&lt;="&amp;$B270)</f>
        <v>0.16</v>
      </c>
      <c r="MJ270" s="4">
        <f>SUMIFS('Aceite Virgen Extra'!MJ$6:MJ$257,'Aceite Virgen Extra'!$A$6:$A$257,"&gt;="&amp;$A270,'Aceite Virgen Extra'!$B$6:$B$257,"&lt;="&amp;$B270)</f>
        <v>0.16</v>
      </c>
      <c r="MK270" s="4">
        <f>SUMIFS('Aceite Virgen Extra'!MK$6:MK$257,'Aceite Virgen Extra'!$A$6:$A$257,"&gt;="&amp;$A270,'Aceite Virgen Extra'!$B$6:$B$257,"&lt;="&amp;$B270)</f>
        <v>0</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0.49</v>
      </c>
      <c r="MX270" s="4">
        <f>SUMIFS('Aceite Virgen Extra'!MX$6:MX$257,'Aceite Virgen Extra'!$A$6:$A$257,"&gt;="&amp;$A270,'Aceite Virgen Extra'!$B$6:$B$257,"&lt;="&amp;$B270)</f>
        <v>0</v>
      </c>
      <c r="MY270" s="4">
        <f>SUMIFS('Aceite Virgen Extra'!MY$6:MY$257,'Aceite Virgen Extra'!$A$6:$A$257,"&gt;="&amp;$A270,'Aceite Virgen Extra'!$B$6:$B$257,"&lt;="&amp;$B270)</f>
        <v>1</v>
      </c>
      <c r="MZ270" s="4">
        <f>SUMIFS('Aceite Virgen Extra'!MZ$6:MZ$257,'Aceite Virgen Extra'!$A$6:$A$257,"&gt;="&amp;$A270,'Aceite Virgen Extra'!$B$6:$B$257,"&lt;="&amp;$B270)</f>
        <v>0</v>
      </c>
      <c r="ND270" s="4">
        <f>SUMIFS('Aceite Virgen Extra'!ND$6:ND$257,'Aceite Virgen Extra'!$A$6:$A$257,"&gt;="&amp;$A270,'Aceite Virgen Extra'!$B$6:$B$257,"&lt;="&amp;$B270)</f>
        <v>0.19</v>
      </c>
      <c r="NE270" s="4">
        <f>SUMIFS('Aceite Virgen Extra'!NE$6:NE$257,'Aceite Virgen Extra'!$A$6:$A$257,"&gt;="&amp;$A270,'Aceite Virgen Extra'!$B$6:$B$257,"&lt;="&amp;$B270)</f>
        <v>0</v>
      </c>
      <c r="NF270" s="4">
        <f>SUMIFS('Aceite Virgen Extra'!NF$6:NF$257,'Aceite Virgen Extra'!$A$6:$A$257,"&gt;="&amp;$A270,'Aceite Virgen Extra'!$B$6:$B$257,"&lt;="&amp;$B270)</f>
        <v>0.31</v>
      </c>
      <c r="NG270" s="4">
        <f>SUMIFS('Aceite Virgen Extra'!NG$6:NG$257,'Aceite Virgen Extra'!$A$6:$A$257,"&gt;="&amp;$A270,'Aceite Virgen Extra'!$B$6:$B$257,"&lt;="&amp;$B270)</f>
        <v>0</v>
      </c>
      <c r="NK270" s="4">
        <f>SUMIFS('Aceite Virgen Extra'!NK$6:NK$257,'Aceite Virgen Extra'!$A$6:$A$257,"&gt;="&amp;$A270,'Aceite Virgen Extra'!$B$6:$B$257,"&lt;="&amp;$B270)</f>
        <v>0.38</v>
      </c>
      <c r="NL270" s="4">
        <f>SUMIFS('Aceite Virgen Extra'!NL$6:NL$257,'Aceite Virgen Extra'!$A$6:$A$257,"&gt;="&amp;$A270,'Aceite Virgen Extra'!$B$6:$B$257,"&lt;="&amp;$B270)</f>
        <v>1.4300000000000002</v>
      </c>
      <c r="NM270" s="4">
        <f>SUMIFS('Aceite Virgen Extra'!NM$6:NM$257,'Aceite Virgen Extra'!$A$6:$A$257,"&gt;="&amp;$A270,'Aceite Virgen Extra'!$B$6:$B$257,"&lt;="&amp;$B270)</f>
        <v>0</v>
      </c>
      <c r="NN270" s="4">
        <f>SUMIFS('Aceite Virgen Extra'!NN$6:NN$257,'Aceite Virgen Extra'!$A$6:$A$257,"&gt;="&amp;$A270,'Aceite Virgen Extra'!$B$6:$B$257,"&lt;="&amp;$B270)</f>
        <v>0</v>
      </c>
      <c r="NR270" s="4">
        <f>SUMIFS('Aceite Virgen Extra'!NR$6:NR$257,'Aceite Virgen Extra'!$A$6:$A$257,"&gt;="&amp;$A270,'Aceite Virgen Extra'!$B$6:$B$257,"&lt;="&amp;$B270)</f>
        <v>0.55999999999999994</v>
      </c>
      <c r="NS270" s="4">
        <f>SUMIFS('Aceite Virgen Extra'!NS$6:NS$257,'Aceite Virgen Extra'!$A$6:$A$257,"&gt;="&amp;$A270,'Aceite Virgen Extra'!$B$6:$B$257,"&lt;="&amp;$B270)</f>
        <v>0</v>
      </c>
      <c r="NT270" s="4">
        <f>SUMIFS('Aceite Virgen Extra'!NT$6:NT$257,'Aceite Virgen Extra'!$A$6:$A$257,"&gt;="&amp;$A270,'Aceite Virgen Extra'!$B$6:$B$257,"&lt;="&amp;$B270)</f>
        <v>0.48000000000000004</v>
      </c>
      <c r="NU270" s="4">
        <f>SUMIFS('Aceite Virgen Extra'!NU$6:NU$257,'Aceite Virgen Extra'!$A$6:$A$257,"&gt;="&amp;$A270,'Aceite Virgen Extra'!$B$6:$B$257,"&lt;="&amp;$B270)</f>
        <v>0</v>
      </c>
      <c r="NY270" s="4">
        <f>SUMIFS('Aceite Virgen Extra'!NY$6:NY$257,'Aceite Virgen Extra'!$A$6:$A$257,"&gt;="&amp;$A270,'Aceite Virgen Extra'!$B$6:$B$257,"&lt;="&amp;$B270)</f>
        <v>0.34</v>
      </c>
      <c r="NZ270" s="4">
        <f>SUMIFS('Aceite Virgen Extra'!NZ$6:NZ$257,'Aceite Virgen Extra'!$A$6:$A$257,"&gt;="&amp;$A270,'Aceite Virgen Extra'!$B$6:$B$257,"&lt;="&amp;$B270)</f>
        <v>0</v>
      </c>
      <c r="OA270" s="4">
        <f>SUMIFS('Aceite Virgen Extra'!OA$6:OA$257,'Aceite Virgen Extra'!$A$6:$A$257,"&gt;="&amp;$A270,'Aceite Virgen Extra'!$B$6:$B$257,"&lt;="&amp;$B270)</f>
        <v>0.65</v>
      </c>
      <c r="OB270" s="4">
        <f>SUMIFS('Aceite Virgen Extra'!OB$6:OB$257,'Aceite Virgen Extra'!$A$6:$A$257,"&gt;="&amp;$A270,'Aceite Virgen Extra'!$B$6:$B$257,"&lt;="&amp;$B270)</f>
        <v>0</v>
      </c>
      <c r="OF270" s="4">
        <f>SUMIFS('Aceite Virgen Extra'!OF$6:OF$257,'Aceite Virgen Extra'!$A$6:$A$257,"&gt;="&amp;$A270,'Aceite Virgen Extra'!$B$6:$B$257,"&lt;="&amp;$B270)</f>
        <v>0.23</v>
      </c>
      <c r="OG270" s="4">
        <f>SUMIFS('Aceite Virgen Extra'!OG$6:OG$257,'Aceite Virgen Extra'!$A$6:$A$257,"&gt;="&amp;$A270,'Aceite Virgen Extra'!$B$6:$B$257,"&lt;="&amp;$B270)</f>
        <v>0.45999999999999996</v>
      </c>
      <c r="OH270" s="4">
        <f>SUMIFS('Aceite Virgen Extra'!OH$6:OH$257,'Aceite Virgen Extra'!$A$6:$A$257,"&gt;="&amp;$A270,'Aceite Virgen Extra'!$B$6:$B$257,"&lt;="&amp;$B270)</f>
        <v>0.17</v>
      </c>
      <c r="OI270" s="4">
        <f>SUMIFS('Aceite Virgen Extra'!OI$6:OI$257,'Aceite Virgen Extra'!$A$6:$A$257,"&gt;="&amp;$A270,'Aceite Virgen Extra'!$B$6:$B$257,"&lt;="&amp;$B270)</f>
        <v>0</v>
      </c>
      <c r="OM270" s="4">
        <f>SUMIFS('Aceite Virgen Extra'!OM$6:OM$257,'Aceite Virgen Extra'!$A$6:$A$257,"&gt;="&amp;$A270,'Aceite Virgen Extra'!$B$6:$B$257,"&lt;="&amp;$B270)</f>
        <v>0.22999999999999998</v>
      </c>
      <c r="ON270" s="4">
        <f>SUMIFS('Aceite Virgen Extra'!ON$6:ON$257,'Aceite Virgen Extra'!$A$6:$A$257,"&gt;="&amp;$A270,'Aceite Virgen Extra'!$B$6:$B$257,"&lt;="&amp;$B270)</f>
        <v>0.71</v>
      </c>
      <c r="OO270" s="4">
        <f>SUMIFS('Aceite Virgen Extra'!OO$6:OO$257,'Aceite Virgen Extra'!$A$6:$A$257,"&gt;="&amp;$A270,'Aceite Virgen Extra'!$B$6:$B$257,"&lt;="&amp;$B270)</f>
        <v>0.09</v>
      </c>
      <c r="OP270" s="4">
        <f>SUMIFS('Aceite Virgen Extra'!OP$6:OP$257,'Aceite Virgen Extra'!$A$6:$A$257,"&gt;="&amp;$A270,'Aceite Virgen Extra'!$B$6:$B$257,"&lt;="&amp;$B270)</f>
        <v>0</v>
      </c>
      <c r="OT270" s="4">
        <f>SUMIFS('Aceite Virgen Extra'!OT$6:OT$257,'Aceite Virgen Extra'!$A$6:$A$257,"&gt;="&amp;$A270,'Aceite Virgen Extra'!$B$6:$B$257,"&lt;="&amp;$B270)</f>
        <v>0.09</v>
      </c>
      <c r="OU270" s="4">
        <f>SUMIFS('Aceite Virgen Extra'!OU$6:OU$257,'Aceite Virgen Extra'!$A$6:$A$257,"&gt;="&amp;$A270,'Aceite Virgen Extra'!$B$6:$B$257,"&lt;="&amp;$B270)</f>
        <v>0</v>
      </c>
      <c r="OV270" s="4">
        <f>SUMIFS('Aceite Virgen Extra'!OV$6:OV$257,'Aceite Virgen Extra'!$A$6:$A$257,"&gt;="&amp;$A270,'Aceite Virgen Extra'!$B$6:$B$257,"&lt;="&amp;$B270)</f>
        <v>0.18</v>
      </c>
      <c r="OW270" s="4">
        <f>SUMIFS('Aceite Virgen Extra'!OW$6:OW$257,'Aceite Virgen Extra'!$A$6:$A$257,"&gt;="&amp;$A270,'Aceite Virgen Extra'!$B$6:$B$257,"&lt;="&amp;$B270)</f>
        <v>0</v>
      </c>
      <c r="PA270" s="4">
        <f>SUMIFS('Aceite Virgen Extra'!PA$6:PA$257,'Aceite Virgen Extra'!$A$6:$A$257,"&gt;="&amp;$A270,'Aceite Virgen Extra'!$B$6:$B$257,"&lt;="&amp;$B270)</f>
        <v>0.2</v>
      </c>
      <c r="PB270" s="4">
        <f>SUMIFS('Aceite Virgen Extra'!PB$6:PB$257,'Aceite Virgen Extra'!$A$6:$A$257,"&gt;="&amp;$A270,'Aceite Virgen Extra'!$B$6:$B$257,"&lt;="&amp;$B270)</f>
        <v>0.41</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0.1</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0.93</v>
      </c>
      <c r="PO270" s="4">
        <f>SUMIFS('Aceite Virgen Extra'!PO$6:PO$257,'Aceite Virgen Extra'!$A$6:$A$257,"&gt;="&amp;$A270,'Aceite Virgen Extra'!$B$6:$B$257,"&lt;="&amp;$B270)</f>
        <v>0.39</v>
      </c>
      <c r="PP270" s="4">
        <f>SUMIFS('Aceite Virgen Extra'!PP$6:PP$257,'Aceite Virgen Extra'!$A$6:$A$257,"&gt;="&amp;$A270,'Aceite Virgen Extra'!$B$6:$B$257,"&lt;="&amp;$B270)</f>
        <v>0.95</v>
      </c>
      <c r="PQ270" s="4">
        <f>SUMIFS('Aceite Virgen Extra'!PQ$6:PQ$257,'Aceite Virgen Extra'!$A$6:$A$257,"&gt;="&amp;$A270,'Aceite Virgen Extra'!$B$6:$B$257,"&lt;="&amp;$B270)</f>
        <v>0.06</v>
      </c>
      <c r="PR270" s="4">
        <f>SUMIFS('Aceite Virgen Extra'!PR$6:PR$257,'Aceite Virgen Extra'!$A$6:$A$257,"&gt;="&amp;$A270,'Aceite Virgen Extra'!$B$6:$B$257,"&lt;="&amp;$B270)</f>
        <v>1.32</v>
      </c>
      <c r="PV270" s="4">
        <f>SUMIFS('Aceite Virgen Extra'!PV$6:PV$257,'Aceite Virgen Extra'!$A$6:$A$257,"&gt;="&amp;$A270,'Aceite Virgen Extra'!$B$6:$B$257,"&lt;="&amp;$B270)</f>
        <v>0.75</v>
      </c>
      <c r="PW270" s="4">
        <f>SUMIFS('Aceite Virgen Extra'!PW$6:PW$257,'Aceite Virgen Extra'!$A$6:$A$257,"&gt;="&amp;$A270,'Aceite Virgen Extra'!$B$6:$B$257,"&lt;="&amp;$B270)</f>
        <v>0.69</v>
      </c>
      <c r="PX270" s="4">
        <f>SUMIFS('Aceite Virgen Extra'!PX$6:PX$257,'Aceite Virgen Extra'!$A$6:$A$257,"&gt;="&amp;$A270,'Aceite Virgen Extra'!$B$6:$B$257,"&lt;="&amp;$B270)</f>
        <v>0.56999999999999995</v>
      </c>
      <c r="PY270" s="4">
        <f>SUMIFS('Aceite Virgen Extra'!PY$6:PY$257,'Aceite Virgen Extra'!$A$6:$A$257,"&gt;="&amp;$A270,'Aceite Virgen Extra'!$B$6:$B$257,"&lt;="&amp;$B270)</f>
        <v>1.67</v>
      </c>
      <c r="QC270" s="4">
        <f>SUMIFS('Aceite Virgen Extra'!QC$6:QC$257,'Aceite Virgen Extra'!$A$6:$A$257,"&gt;="&amp;$A270,'Aceite Virgen Extra'!$B$6:$B$257,"&lt;="&amp;$B270)</f>
        <v>0.37</v>
      </c>
      <c r="QD270" s="4">
        <f>SUMIFS('Aceite Virgen Extra'!QD$6:QD$257,'Aceite Virgen Extra'!$A$6:$A$257,"&gt;="&amp;$A270,'Aceite Virgen Extra'!$B$6:$B$257,"&lt;="&amp;$B270)</f>
        <v>0</v>
      </c>
      <c r="QE270" s="4">
        <f>SUMIFS('Aceite Virgen Extra'!QE$6:QE$257,'Aceite Virgen Extra'!$A$6:$A$257,"&gt;="&amp;$A270,'Aceite Virgen Extra'!$B$6:$B$257,"&lt;="&amp;$B270)</f>
        <v>0.4</v>
      </c>
      <c r="QF270" s="4">
        <f>SUMIFS('Aceite Virgen Extra'!QF$6:QF$257,'Aceite Virgen Extra'!$A$6:$A$257,"&gt;="&amp;$A270,'Aceite Virgen Extra'!$B$6:$B$257,"&lt;="&amp;$B270)</f>
        <v>1.48</v>
      </c>
      <c r="QJ270" s="4">
        <f>SUMIFS('Aceite Virgen Extra'!QJ$6:QJ$257,'Aceite Virgen Extra'!$A$6:$A$257,"&gt;="&amp;$A270,'Aceite Virgen Extra'!$B$6:$B$257,"&lt;="&amp;$B270)</f>
        <v>0.13</v>
      </c>
      <c r="QK270" s="4">
        <f>SUMIFS('Aceite Virgen Extra'!QK$6:QK$257,'Aceite Virgen Extra'!$A$6:$A$257,"&gt;="&amp;$A270,'Aceite Virgen Extra'!$B$6:$B$257,"&lt;="&amp;$B270)</f>
        <v>0</v>
      </c>
      <c r="QL270" s="4">
        <f>SUMIFS('Aceite Virgen Extra'!QL$6:QL$257,'Aceite Virgen Extra'!$A$6:$A$257,"&gt;="&amp;$A270,'Aceite Virgen Extra'!$B$6:$B$257,"&lt;="&amp;$B270)</f>
        <v>7.0000000000000007E-2</v>
      </c>
      <c r="QM270" s="4">
        <f>SUMIFS('Aceite Virgen Extra'!QM$6:QM$257,'Aceite Virgen Extra'!$A$6:$A$257,"&gt;="&amp;$A270,'Aceite Virgen Extra'!$B$6:$B$257,"&lt;="&amp;$B270)</f>
        <v>0.86</v>
      </c>
      <c r="QQ270" s="4">
        <f>SUMIFS('Aceite Virgen Extra'!QQ$6:QQ$257,'Aceite Virgen Extra'!$A$6:$A$257,"&gt;="&amp;$A270,'Aceite Virgen Extra'!$B$6:$B$257,"&lt;="&amp;$B270)</f>
        <v>1.38</v>
      </c>
      <c r="QR270" s="4">
        <f>SUMIFS('Aceite Virgen Extra'!QR$6:QR$257,'Aceite Virgen Extra'!$A$6:$A$257,"&gt;="&amp;$A270,'Aceite Virgen Extra'!$B$6:$B$257,"&lt;="&amp;$B270)</f>
        <v>4.41</v>
      </c>
      <c r="QS270" s="4">
        <f>SUMIFS('Aceite Virgen Extra'!QS$6:QS$257,'Aceite Virgen Extra'!$A$6:$A$257,"&gt;="&amp;$A270,'Aceite Virgen Extra'!$B$6:$B$257,"&lt;="&amp;$B270)</f>
        <v>0.09</v>
      </c>
      <c r="QT270" s="4">
        <f>SUMIFS('Aceite Virgen Extra'!QT$6:QT$257,'Aceite Virgen Extra'!$A$6:$A$257,"&gt;="&amp;$A270,'Aceite Virgen Extra'!$B$6:$B$257,"&lt;="&amp;$B270)</f>
        <v>0</v>
      </c>
      <c r="QX270" s="4">
        <f>SUMIFS('Aceite Virgen Extra'!QX$6:QX$257,'Aceite Virgen Extra'!$A$6:$A$257,"&gt;="&amp;$A270,'Aceite Virgen Extra'!$B$6:$B$257,"&lt;="&amp;$B270)</f>
        <v>0.85000000000000009</v>
      </c>
      <c r="QY270" s="4">
        <f>SUMIFS('Aceite Virgen Extra'!QY$6:QY$257,'Aceite Virgen Extra'!$A$6:$A$257,"&gt;="&amp;$A270,'Aceite Virgen Extra'!$B$6:$B$257,"&lt;="&amp;$B270)</f>
        <v>1.6400000000000001</v>
      </c>
      <c r="QZ270" s="4">
        <f>SUMIFS('Aceite Virgen Extra'!QZ$6:QZ$257,'Aceite Virgen Extra'!$A$6:$A$257,"&gt;="&amp;$A270,'Aceite Virgen Extra'!$B$6:$B$257,"&lt;="&amp;$B270)</f>
        <v>0.48</v>
      </c>
      <c r="RA270" s="4">
        <f>SUMIFS('Aceite Virgen Extra'!RA$6:RA$257,'Aceite Virgen Extra'!$A$6:$A$257,"&gt;="&amp;$A270,'Aceite Virgen Extra'!$B$6:$B$257,"&lt;="&amp;$B270)</f>
        <v>1.1200000000000001</v>
      </c>
      <c r="RE270" s="4">
        <f>SUMIFS('Aceite Virgen Extra'!RE$6:RE$257,'Aceite Virgen Extra'!$A$6:$A$257,"&gt;="&amp;$A270,'Aceite Virgen Extra'!$B$6:$B$257,"&lt;="&amp;$B270)</f>
        <v>4.6000000000000005</v>
      </c>
      <c r="RF270" s="4">
        <f>SUMIFS('Aceite Virgen Extra'!RF$6:RF$257,'Aceite Virgen Extra'!$A$6:$A$257,"&gt;="&amp;$A270,'Aceite Virgen Extra'!$B$6:$B$257,"&lt;="&amp;$B270)</f>
        <v>11.96</v>
      </c>
      <c r="RG270" s="4">
        <f>SUMIFS('Aceite Virgen Extra'!RG$6:RG$257,'Aceite Virgen Extra'!$A$6:$A$257,"&gt;="&amp;$A270,'Aceite Virgen Extra'!$B$6:$B$257,"&lt;="&amp;$B270)</f>
        <v>2.0700000000000003</v>
      </c>
      <c r="RH270" s="4">
        <f>SUMIFS('Aceite Virgen Extra'!RH$6:RH$257,'Aceite Virgen Extra'!$A$6:$A$257,"&gt;="&amp;$A270,'Aceite Virgen Extra'!$B$6:$B$257,"&lt;="&amp;$B270)</f>
        <v>0</v>
      </c>
      <c r="RL270" s="4">
        <f>SUMIFS('Aceite Virgen Extra'!RL$6:RL$257,'Aceite Virgen Extra'!$A$6:$A$257,"&gt;="&amp;$A270,'Aceite Virgen Extra'!$B$6:$B$257,"&lt;="&amp;$B270)</f>
        <v>0.8</v>
      </c>
      <c r="RM270" s="4">
        <f>SUMIFS('Aceite Virgen Extra'!RM$6:RM$257,'Aceite Virgen Extra'!$A$6:$A$257,"&gt;="&amp;$A270,'Aceite Virgen Extra'!$B$6:$B$257,"&lt;="&amp;$B270)</f>
        <v>1.02</v>
      </c>
      <c r="RN270" s="4">
        <f>SUMIFS('Aceite Virgen Extra'!RN$6:RN$257,'Aceite Virgen Extra'!$A$6:$A$257,"&gt;="&amp;$A270,'Aceite Virgen Extra'!$B$6:$B$257,"&lt;="&amp;$B270)</f>
        <v>0.2</v>
      </c>
      <c r="RO270" s="4">
        <f>SUMIFS('Aceite Virgen Extra'!RO$6:RO$257,'Aceite Virgen Extra'!$A$6:$A$257,"&gt;="&amp;$A270,'Aceite Virgen Extra'!$B$6:$B$257,"&lt;="&amp;$B270)</f>
        <v>4.82</v>
      </c>
      <c r="RS270" s="69">
        <f>SUMIFS('Aceite Virgen Extra'!RS$6:RS$257,'Aceite Virgen Extra'!$A$6:$A$257,"&gt;="&amp;$A270,'Aceite Virgen Extra'!$B$6:$B$257,"&lt;="&amp;$B270)</f>
        <v>1.2</v>
      </c>
      <c r="RT270" s="4">
        <f>SUMIFS('Aceite Virgen Extra'!RT$6:RT$257,'Aceite Virgen Extra'!$A$6:$A$257,"&gt;="&amp;$A270,'Aceite Virgen Extra'!$B$6:$B$257,"&lt;="&amp;$B270)</f>
        <v>0.56999999999999995</v>
      </c>
      <c r="RU270" s="4">
        <f>SUMIFS('Aceite Virgen Extra'!RU$6:RU$257,'Aceite Virgen Extra'!$A$6:$A$257,"&gt;="&amp;$A270,'Aceite Virgen Extra'!$B$6:$B$257,"&lt;="&amp;$B270)</f>
        <v>1.7300000000000002</v>
      </c>
      <c r="RV270" s="4">
        <f>SUMIFS('Aceite Virgen Extra'!RV$6:RV$257,'Aceite Virgen Extra'!$A$6:$A$257,"&gt;="&amp;$A270,'Aceite Virgen Extra'!$B$6:$B$257,"&lt;="&amp;$B270)</f>
        <v>1.08</v>
      </c>
      <c r="RZ270" s="69">
        <f>SUMIFS('Aceite Virgen Extra'!RZ$6:RZ$257,'Aceite Virgen Extra'!$A$6:$A$257,"&gt;="&amp;$A270,'Aceite Virgen Extra'!$B$6:$B$257,"&lt;="&amp;$B270)</f>
        <v>0.54</v>
      </c>
      <c r="SA270" s="4">
        <f>SUMIFS('Aceite Virgen Extra'!SA$6:SA$257,'Aceite Virgen Extra'!$A$6:$A$257,"&gt;="&amp;$A270,'Aceite Virgen Extra'!$B$6:$B$257,"&lt;="&amp;$B270)</f>
        <v>0.63</v>
      </c>
      <c r="SB270" s="4">
        <f>SUMIFS('Aceite Virgen Extra'!SB$6:SB$257,'Aceite Virgen Extra'!$A$6:$A$257,"&gt;="&amp;$A270,'Aceite Virgen Extra'!$B$6:$B$257,"&lt;="&amp;$B270)</f>
        <v>0.65999999999999992</v>
      </c>
      <c r="SC270" s="4">
        <f>SUMIFS('Aceite Virgen Extra'!SC$6:SC$257,'Aceite Virgen Extra'!$A$6:$A$257,"&gt;="&amp;$A270,'Aceite Virgen Extra'!$B$6:$B$257,"&lt;="&amp;$B270)</f>
        <v>0</v>
      </c>
      <c r="SG270" s="69">
        <f>SUMIFS('Aceite Virgen Extra'!SG$6:SG$257,'Aceite Virgen Extra'!$A$6:$A$257,"&gt;="&amp;$A270,'Aceite Virgen Extra'!$B$6:$B$257,"&lt;="&amp;$B270)</f>
        <v>2.83</v>
      </c>
      <c r="SH270" s="4">
        <f>SUMIFS('Aceite Virgen Extra'!SH$6:SH$257,'Aceite Virgen Extra'!$A$6:$A$257,"&gt;="&amp;$A270,'Aceite Virgen Extra'!$B$6:$B$257,"&lt;="&amp;$B270)</f>
        <v>1.86</v>
      </c>
      <c r="SI270" s="4">
        <f>SUMIFS('Aceite Virgen Extra'!SI$6:SI$257,'Aceite Virgen Extra'!$A$6:$A$257,"&gt;="&amp;$A270,'Aceite Virgen Extra'!$B$6:$B$257,"&lt;="&amp;$B270)</f>
        <v>4.04</v>
      </c>
      <c r="SJ270" s="4">
        <f>SUMIFS('Aceite Virgen Extra'!SJ$6:SJ$257,'Aceite Virgen Extra'!$A$6:$A$257,"&gt;="&amp;$A270,'Aceite Virgen Extra'!$B$6:$B$257,"&lt;="&amp;$B270)</f>
        <v>0</v>
      </c>
      <c r="SN270" s="69">
        <f>SUMIFS('Aceite Virgen Extra'!SN$6:SN$257,'Aceite Virgen Extra'!$A$6:$A$257,"&gt;="&amp;$A270,'Aceite Virgen Extra'!$B$6:$B$257,"&lt;="&amp;$B270)</f>
        <v>4.22</v>
      </c>
      <c r="SO270" s="4">
        <f>SUMIFS('Aceite Virgen Extra'!SO$6:SO$257,'Aceite Virgen Extra'!$A$6:$A$257,"&gt;="&amp;$A270,'Aceite Virgen Extra'!$B$6:$B$257,"&lt;="&amp;$B270)</f>
        <v>0.18</v>
      </c>
      <c r="SP270" s="4">
        <f>SUMIFS('Aceite Virgen Extra'!SP$6:SP$257,'Aceite Virgen Extra'!$A$6:$A$257,"&gt;="&amp;$A270,'Aceite Virgen Extra'!$B$6:$B$257,"&lt;="&amp;$B270)</f>
        <v>5.8199999999999994</v>
      </c>
      <c r="SQ270" s="4">
        <f>SUMIFS('Aceite Virgen Extra'!SQ$6:SQ$257,'Aceite Virgen Extra'!$A$6:$A$257,"&gt;="&amp;$A270,'Aceite Virgen Extra'!$B$6:$B$257,"&lt;="&amp;$B270)</f>
        <v>7.25</v>
      </c>
      <c r="SU270" s="69">
        <f>SUMIFS('Aceite Virgen Extra'!SU$6:SU$257,'Aceite Virgen Extra'!$A$6:$A$257,"&gt;="&amp;$A270,'Aceite Virgen Extra'!$B$6:$B$257,"&lt;="&amp;$B270)</f>
        <v>2.08</v>
      </c>
      <c r="SV270" s="4">
        <f>SUMIFS('Aceite Virgen Extra'!SV$6:SV$257,'Aceite Virgen Extra'!$A$6:$A$257,"&gt;="&amp;$A270,'Aceite Virgen Extra'!$B$6:$B$257,"&lt;="&amp;$B270)</f>
        <v>0.81</v>
      </c>
      <c r="SW270" s="4">
        <f>SUMIFS('Aceite Virgen Extra'!SW$6:SW$257,'Aceite Virgen Extra'!$A$6:$A$257,"&gt;="&amp;$A270,'Aceite Virgen Extra'!$B$6:$B$257,"&lt;="&amp;$B270)</f>
        <v>2.86</v>
      </c>
      <c r="SX270" s="4">
        <f>SUMIFS('Aceite Virgen Extra'!SX$6:SX$257,'Aceite Virgen Extra'!$A$6:$A$257,"&gt;="&amp;$A270,'Aceite Virgen Extra'!$B$6:$B$257,"&lt;="&amp;$B270)</f>
        <v>1.98</v>
      </c>
      <c r="TB270" s="69">
        <f>SUMIFS('Aceite Virgen Extra'!TB$6:TB$257,'Aceite Virgen Extra'!$A$6:$A$257,"&gt;="&amp;$A270,'Aceite Virgen Extra'!$B$6:$B$257,"&lt;="&amp;$B270)</f>
        <v>2.0299999999999998</v>
      </c>
      <c r="TC270" s="4">
        <f>SUMIFS('Aceite Virgen Extra'!TC$6:TC$257,'Aceite Virgen Extra'!$A$6:$A$257,"&gt;="&amp;$A270,'Aceite Virgen Extra'!$B$6:$B$257,"&lt;="&amp;$B270)</f>
        <v>2.0299999999999998</v>
      </c>
      <c r="TD270" s="4">
        <f>SUMIFS('Aceite Virgen Extra'!TD$6:TD$257,'Aceite Virgen Extra'!$A$6:$A$257,"&gt;="&amp;$A270,'Aceite Virgen Extra'!$B$6:$B$257,"&lt;="&amp;$B270)</f>
        <v>1.52</v>
      </c>
      <c r="TE270" s="4">
        <f>SUMIFS('Aceite Virgen Extra'!TE$6:TE$257,'Aceite Virgen Extra'!$A$6:$A$257,"&gt;="&amp;$A270,'Aceite Virgen Extra'!$B$6:$B$257,"&lt;="&amp;$B270)</f>
        <v>2.39</v>
      </c>
      <c r="TI270" s="69">
        <f>SUMIFS('Aceite Virgen Extra'!TI$6:TI$257,'Aceite Virgen Extra'!$A$6:$A$257,"&gt;="&amp;$A270,'Aceite Virgen Extra'!$B$6:$B$257,"&lt;="&amp;$B270)</f>
        <v>2.8099999999999996</v>
      </c>
      <c r="TJ270" s="4">
        <f>SUMIFS('Aceite Virgen Extra'!TJ$6:TJ$257,'Aceite Virgen Extra'!$A$6:$A$257,"&gt;="&amp;$A270,'Aceite Virgen Extra'!$B$6:$B$257,"&lt;="&amp;$B270)</f>
        <v>3.0500000000000003</v>
      </c>
      <c r="TK270" s="4">
        <f>SUMIFS('Aceite Virgen Extra'!TK$6:TK$257,'Aceite Virgen Extra'!$A$6:$A$257,"&gt;="&amp;$A270,'Aceite Virgen Extra'!$B$6:$B$257,"&lt;="&amp;$B270)</f>
        <v>2.2400000000000002</v>
      </c>
      <c r="TL270" s="4">
        <f>SUMIFS('Aceite Virgen Extra'!TL$6:TL$257,'Aceite Virgen Extra'!$A$6:$A$257,"&gt;="&amp;$A270,'Aceite Virgen Extra'!$B$6:$B$257,"&lt;="&amp;$B270)</f>
        <v>1.35</v>
      </c>
      <c r="TP270" s="69">
        <f>SUMIFS('Aceite Virgen Extra'!TP$6:TP$257,'Aceite Virgen Extra'!$A$6:$A$257,"&gt;="&amp;$A270,'Aceite Virgen Extra'!$B$6:$B$257,"&lt;="&amp;$B270)</f>
        <v>0.9</v>
      </c>
      <c r="TQ270" s="4">
        <f>SUMIFS('Aceite Virgen Extra'!TQ$6:TQ$257,'Aceite Virgen Extra'!$A$6:$A$257,"&gt;="&amp;$A270,'Aceite Virgen Extra'!$B$6:$B$257,"&lt;="&amp;$B270)</f>
        <v>1.92</v>
      </c>
      <c r="TR270" s="4">
        <f>SUMIFS('Aceite Virgen Extra'!TR$6:TR$257,'Aceite Virgen Extra'!$A$6:$A$257,"&gt;="&amp;$A270,'Aceite Virgen Extra'!$B$6:$B$257,"&lt;="&amp;$B270)</f>
        <v>0.27</v>
      </c>
      <c r="TS270" s="4">
        <f>SUMIFS('Aceite Virgen Extra'!TS$6:TS$257,'Aceite Virgen Extra'!$A$6:$A$257,"&gt;="&amp;$A270,'Aceite Virgen Extra'!$B$6:$B$257,"&lt;="&amp;$B270)</f>
        <v>0</v>
      </c>
      <c r="TW270" s="69">
        <f>SUMIFS('Aceite Virgen Extra'!TW$6:TW$257,'Aceite Virgen Extra'!$A$6:$A$257,"&gt;="&amp;$A270,'Aceite Virgen Extra'!$B$6:$B$257,"&lt;="&amp;$B270)</f>
        <v>0.79999999999999993</v>
      </c>
      <c r="TX270" s="4">
        <f>SUMIFS('Aceite Virgen Extra'!TX$6:TX$257,'Aceite Virgen Extra'!$A$6:$A$257,"&gt;="&amp;$A270,'Aceite Virgen Extra'!$B$6:$B$257,"&lt;="&amp;$B270)</f>
        <v>0.97</v>
      </c>
      <c r="TY270" s="4">
        <f>SUMIFS('Aceite Virgen Extra'!TY$6:TY$257,'Aceite Virgen Extra'!$A$6:$A$257,"&gt;="&amp;$A270,'Aceite Virgen Extra'!$B$6:$B$257,"&lt;="&amp;$B270)</f>
        <v>0.97</v>
      </c>
      <c r="TZ270" s="4">
        <f>SUMIFS('Aceite Virgen Extra'!TZ$6:TZ$257,'Aceite Virgen Extra'!$A$6:$A$257,"&gt;="&amp;$A270,'Aceite Virgen Extra'!$B$6:$B$257,"&lt;="&amp;$B270)</f>
        <v>0</v>
      </c>
      <c r="UD270" s="69">
        <f>SUMIFS('Aceite Virgen Extra'!UD$6:UD$257,'Aceite Virgen Extra'!$A$6:$A$257,"&gt;="&amp;$A270,'Aceite Virgen Extra'!$B$6:$B$257,"&lt;="&amp;$B270)</f>
        <v>1.78</v>
      </c>
      <c r="UE270" s="4">
        <f>SUMIFS('Aceite Virgen Extra'!UE$6:UE$257,'Aceite Virgen Extra'!$A$6:$A$257,"&gt;="&amp;$A270,'Aceite Virgen Extra'!$B$6:$B$257,"&lt;="&amp;$B270)</f>
        <v>0.81</v>
      </c>
      <c r="UF270" s="4">
        <f>SUMIFS('Aceite Virgen Extra'!UF$6:UF$257,'Aceite Virgen Extra'!$A$6:$A$257,"&gt;="&amp;$A270,'Aceite Virgen Extra'!$B$6:$B$257,"&lt;="&amp;$B270)</f>
        <v>0.39</v>
      </c>
      <c r="UG270" s="4">
        <f>SUMIFS('Aceite Virgen Extra'!UG$6:UG$257,'Aceite Virgen Extra'!$A$6:$A$257,"&gt;="&amp;$A270,'Aceite Virgen Extra'!$B$6:$B$257,"&lt;="&amp;$B270)</f>
        <v>2.88</v>
      </c>
      <c r="UK270" s="69">
        <f>SUMIFS('Aceite Virgen Extra'!UK$6:UK$257,'Aceite Virgen Extra'!$A$6:$A$257,"&gt;="&amp;$A270,'Aceite Virgen Extra'!$B$6:$B$257,"&lt;="&amp;$B270)</f>
        <v>0.84</v>
      </c>
      <c r="UL270" s="4">
        <f>SUMIFS('Aceite Virgen Extra'!UL$6:UL$257,'Aceite Virgen Extra'!$A$6:$A$257,"&gt;="&amp;$A270,'Aceite Virgen Extra'!$B$6:$B$257,"&lt;="&amp;$B270)</f>
        <v>0.85</v>
      </c>
      <c r="UM270" s="4">
        <f>SUMIFS('Aceite Virgen Extra'!UM$6:UM$257,'Aceite Virgen Extra'!$A$6:$A$257,"&gt;="&amp;$A270,'Aceite Virgen Extra'!$B$6:$B$257,"&lt;="&amp;$B270)</f>
        <v>0.72</v>
      </c>
      <c r="UN270" s="4">
        <f>SUMIFS('Aceite Virgen Extra'!UN$6:UN$257,'Aceite Virgen Extra'!$A$6:$A$257,"&gt;="&amp;$A270,'Aceite Virgen Extra'!$B$6:$B$257,"&lt;="&amp;$B270)</f>
        <v>0</v>
      </c>
      <c r="UR270" s="69">
        <f>SUMIFS('Aceite Virgen Extra'!UR$6:UR$257,'Aceite Virgen Extra'!$A$6:$A$257,"&gt;="&amp;$A270,'Aceite Virgen Extra'!$B$6:$B$257,"&lt;="&amp;$B270)</f>
        <v>0.73000000000000009</v>
      </c>
      <c r="US270" s="4">
        <f>SUMIFS('Aceite Virgen Extra'!US$6:US$257,'Aceite Virgen Extra'!$A$6:$A$257,"&gt;="&amp;$A270,'Aceite Virgen Extra'!$B$6:$B$257,"&lt;="&amp;$B270)</f>
        <v>1.9200000000000002</v>
      </c>
      <c r="UT270" s="4">
        <f>SUMIFS('Aceite Virgen Extra'!UT$6:UT$257,'Aceite Virgen Extra'!$A$6:$A$257,"&gt;="&amp;$A270,'Aceite Virgen Extra'!$B$6:$B$257,"&lt;="&amp;$B270)</f>
        <v>0.35</v>
      </c>
      <c r="UU270" s="4">
        <f>SUMIFS('Aceite Virgen Extra'!UU$6:UU$257,'Aceite Virgen Extra'!$A$6:$A$257,"&gt;="&amp;$A270,'Aceite Virgen Extra'!$B$6:$B$257,"&lt;="&amp;$B270)</f>
        <v>0</v>
      </c>
      <c r="UY270" s="69">
        <f>SUMIFS('Aceite Virgen Extra'!UY$6:UY$257,'Aceite Virgen Extra'!$A$6:$A$257,"&gt;="&amp;$A270,'Aceite Virgen Extra'!$B$6:$B$257,"&lt;="&amp;$B270)</f>
        <v>1.46</v>
      </c>
      <c r="UZ270" s="4">
        <f>SUMIFS('Aceite Virgen Extra'!UZ$6:UZ$257,'Aceite Virgen Extra'!$A$6:$A$257,"&gt;="&amp;$A270,'Aceite Virgen Extra'!$B$6:$B$257,"&lt;="&amp;$B270)</f>
        <v>1.6800000000000002</v>
      </c>
      <c r="VA270" s="4">
        <f>SUMIFS('Aceite Virgen Extra'!VA$6:VA$257,'Aceite Virgen Extra'!$A$6:$A$257,"&gt;="&amp;$A270,'Aceite Virgen Extra'!$B$6:$B$257,"&lt;="&amp;$B270)</f>
        <v>1.06</v>
      </c>
      <c r="VB270" s="4">
        <f>SUMIFS('Aceite Virgen Extra'!VB$6:VB$257,'Aceite Virgen Extra'!$A$6:$A$257,"&gt;="&amp;$A270,'Aceite Virgen Extra'!$B$6:$B$257,"&lt;="&amp;$B270)</f>
        <v>2.5099999999999998</v>
      </c>
      <c r="VF270" s="69">
        <f>SUMIFS('Aceite Virgen Extra'!VF$6:VF$257,'Aceite Virgen Extra'!$A$6:$A$257,"&gt;="&amp;$A270,'Aceite Virgen Extra'!$B$6:$B$257,"&lt;="&amp;$B270)</f>
        <v>0.84</v>
      </c>
      <c r="VG270" s="4">
        <f>SUMIFS('Aceite Virgen Extra'!VG$6:VG$257,'Aceite Virgen Extra'!$A$6:$A$257,"&gt;="&amp;$A270,'Aceite Virgen Extra'!$B$6:$B$257,"&lt;="&amp;$B270)</f>
        <v>0.7</v>
      </c>
      <c r="VH270" s="4">
        <f>SUMIFS('Aceite Virgen Extra'!VH$6:VH$257,'Aceite Virgen Extra'!$A$6:$A$257,"&gt;="&amp;$A270,'Aceite Virgen Extra'!$B$6:$B$257,"&lt;="&amp;$B270)</f>
        <v>0.59000000000000008</v>
      </c>
      <c r="VI270" s="4">
        <f>SUMIFS('Aceite Virgen Extra'!VI$6:VI$257,'Aceite Virgen Extra'!$A$6:$A$257,"&gt;="&amp;$A270,'Aceite Virgen Extra'!$B$6:$B$257,"&lt;="&amp;$B270)</f>
        <v>0</v>
      </c>
      <c r="VM270" s="69">
        <f>SUMIFS('Aceite Virgen Extra'!VM$6:VM$257,'Aceite Virgen Extra'!$A$6:$A$257,"&gt;="&amp;$A270,'Aceite Virgen Extra'!$B$6:$B$257,"&lt;="&amp;$B270)</f>
        <v>0.82</v>
      </c>
      <c r="VN270" s="4">
        <f>SUMIFS('Aceite Virgen Extra'!VN$6:VN$257,'Aceite Virgen Extra'!$A$6:$A$257,"&gt;="&amp;$A270,'Aceite Virgen Extra'!$B$6:$B$257,"&lt;="&amp;$B270)</f>
        <v>1.8199999999999998</v>
      </c>
      <c r="VO270" s="4">
        <f>SUMIFS('Aceite Virgen Extra'!VO$6:VO$257,'Aceite Virgen Extra'!$A$6:$A$257,"&gt;="&amp;$A270,'Aceite Virgen Extra'!$B$6:$B$257,"&lt;="&amp;$B270)</f>
        <v>0.5</v>
      </c>
      <c r="VP270" s="4">
        <f>SUMIFS('Aceite Virgen Extra'!VP$6:VP$257,'Aceite Virgen Extra'!$A$6:$A$257,"&gt;="&amp;$A270,'Aceite Virgen Extra'!$B$6:$B$257,"&lt;="&amp;$B270)</f>
        <v>0</v>
      </c>
      <c r="VT270" s="69">
        <f>SUMIFS('Aceite Virgen Extra'!VT$6:VT$257,'Aceite Virgen Extra'!$A$6:$A$257,"&gt;="&amp;$A270,'Aceite Virgen Extra'!$B$6:$B$257,"&lt;="&amp;$B270)</f>
        <v>0.82</v>
      </c>
      <c r="VU270" s="4">
        <f>SUMIFS('Aceite Virgen Extra'!VU$6:VU$257,'Aceite Virgen Extra'!$A$6:$A$257,"&gt;="&amp;$A270,'Aceite Virgen Extra'!$B$6:$B$257,"&lt;="&amp;$B270)</f>
        <v>1.52</v>
      </c>
      <c r="VV270" s="4">
        <f>SUMIFS('Aceite Virgen Extra'!VV$6:VV$257,'Aceite Virgen Extra'!$A$6:$A$257,"&gt;="&amp;$A270,'Aceite Virgen Extra'!$B$6:$B$257,"&lt;="&amp;$B270)</f>
        <v>0.17</v>
      </c>
      <c r="VW270" s="4">
        <f>SUMIFS('Aceite Virgen Extra'!VW$6:VW$257,'Aceite Virgen Extra'!$A$6:$A$257,"&gt;="&amp;$A270,'Aceite Virgen Extra'!$B$6:$B$257,"&lt;="&amp;$B270)</f>
        <v>0.55000000000000004</v>
      </c>
      <c r="WA270" s="69">
        <f>SUMIFS('Aceite Virgen Extra'!WA$6:WA$257,'Aceite Virgen Extra'!$A$6:$A$257,"&gt;="&amp;$A270,'Aceite Virgen Extra'!$B$6:$B$257,"&lt;="&amp;$B270)</f>
        <v>0.75</v>
      </c>
      <c r="WB270" s="4">
        <f>SUMIFS('Aceite Virgen Extra'!WB$6:WB$257,'Aceite Virgen Extra'!$A$6:$A$257,"&gt;="&amp;$A270,'Aceite Virgen Extra'!$B$6:$B$257,"&lt;="&amp;$B270)</f>
        <v>0.8</v>
      </c>
      <c r="WC270" s="4">
        <f>SUMIFS('Aceite Virgen Extra'!WC$6:WC$257,'Aceite Virgen Extra'!$A$6:$A$257,"&gt;="&amp;$A270,'Aceite Virgen Extra'!$B$6:$B$257,"&lt;="&amp;$B270)</f>
        <v>0.83</v>
      </c>
      <c r="WD270" s="4">
        <f>SUMIFS('Aceite Virgen Extra'!WD$6:WD$257,'Aceite Virgen Extra'!$A$6:$A$257,"&gt;="&amp;$A270,'Aceite Virgen Extra'!$B$6:$B$257,"&lt;="&amp;$B270)</f>
        <v>0</v>
      </c>
      <c r="WH270" s="69">
        <f>SUMIFS('Aceite Virgen Extra'!WH$6:WH$257,'Aceite Virgen Extra'!$A$6:$A$257,"&gt;="&amp;$A270,'Aceite Virgen Extra'!$B$6:$B$257,"&lt;="&amp;$B270)</f>
        <v>2.59</v>
      </c>
      <c r="WI270" s="4">
        <f>SUMIFS('Aceite Virgen Extra'!WI$6:WI$257,'Aceite Virgen Extra'!$A$6:$A$257,"&gt;="&amp;$A270,'Aceite Virgen Extra'!$B$6:$B$257,"&lt;="&amp;$B270)</f>
        <v>5.42</v>
      </c>
      <c r="WJ270" s="4">
        <f>SUMIFS('Aceite Virgen Extra'!WJ$6:WJ$257,'Aceite Virgen Extra'!$A$6:$A$257,"&gt;="&amp;$A270,'Aceite Virgen Extra'!$B$6:$B$257,"&lt;="&amp;$B270)</f>
        <v>1.77</v>
      </c>
      <c r="WK270" s="4">
        <f>SUMIFS('Aceite Virgen Extra'!WK$6:WK$257,'Aceite Virgen Extra'!$A$6:$A$257,"&gt;="&amp;$A270,'Aceite Virgen Extra'!$B$6:$B$257,"&lt;="&amp;$B270)</f>
        <v>0</v>
      </c>
      <c r="WO270" s="69">
        <f>SUMIFS('Aceite Virgen Extra'!WO$6:WO$257,'Aceite Virgen Extra'!$A$6:$A$257,"&gt;="&amp;$A270,'Aceite Virgen Extra'!$B$6:$B$257,"&lt;="&amp;$B270)</f>
        <v>4.95</v>
      </c>
      <c r="WP270" s="4">
        <f>SUMIFS('Aceite Virgen Extra'!WP$6:WP$257,'Aceite Virgen Extra'!$A$6:$A$257,"&gt;="&amp;$A270,'Aceite Virgen Extra'!$B$6:$B$257,"&lt;="&amp;$B270)</f>
        <v>8.11</v>
      </c>
      <c r="WQ270" s="4">
        <f>SUMIFS('Aceite Virgen Extra'!WQ$6:WQ$257,'Aceite Virgen Extra'!$A$6:$A$257,"&gt;="&amp;$A270,'Aceite Virgen Extra'!$B$6:$B$257,"&lt;="&amp;$B270)</f>
        <v>3.8</v>
      </c>
      <c r="WR270" s="4">
        <f>SUMIFS('Aceite Virgen Extra'!WR$6:WR$257,'Aceite Virgen Extra'!$A$6:$A$257,"&gt;="&amp;$A270,'Aceite Virgen Extra'!$B$6:$B$257,"&lt;="&amp;$B270)</f>
        <v>0</v>
      </c>
      <c r="WV270" s="69">
        <f>SUMIFS('Aceite Virgen Extra'!WV$6:WV$257,'Aceite Virgen Extra'!$A$6:$A$257,"&gt;="&amp;$A270,'Aceite Virgen Extra'!$B$6:$B$257,"&lt;="&amp;$B270)</f>
        <v>3.52</v>
      </c>
      <c r="WW270" s="4">
        <f>SUMIFS('Aceite Virgen Extra'!WW$6:WW$257,'Aceite Virgen Extra'!$A$6:$A$257,"&gt;="&amp;$A270,'Aceite Virgen Extra'!$B$6:$B$257,"&lt;="&amp;$B270)</f>
        <v>3.8899999999999997</v>
      </c>
      <c r="WX270" s="4">
        <f>SUMIFS('Aceite Virgen Extra'!WX$6:WX$257,'Aceite Virgen Extra'!$A$6:$A$257,"&gt;="&amp;$A270,'Aceite Virgen Extra'!$B$6:$B$257,"&lt;="&amp;$B270)</f>
        <v>3.6599999999999997</v>
      </c>
      <c r="WY270" s="4">
        <f>SUMIFS('Aceite Virgen Extra'!WY$6:WY$257,'Aceite Virgen Extra'!$A$6:$A$257,"&gt;="&amp;$A270,'Aceite Virgen Extra'!$B$6:$B$257,"&lt;="&amp;$B270)</f>
        <v>3</v>
      </c>
      <c r="XC270" s="69">
        <f>SUMIFS('Aceite Virgen Extra'!XC$6:XC$257,'Aceite Virgen Extra'!$A$6:$A$257,"&gt;="&amp;$A270,'Aceite Virgen Extra'!$B$6:$B$257,"&lt;="&amp;$B270)</f>
        <v>4.99</v>
      </c>
      <c r="XD270" s="4">
        <f>SUMIFS('Aceite Virgen Extra'!XD$6:XD$257,'Aceite Virgen Extra'!$A$6:$A$257,"&gt;="&amp;$A270,'Aceite Virgen Extra'!$B$6:$B$257,"&lt;="&amp;$B270)</f>
        <v>1.35</v>
      </c>
      <c r="XE270" s="4">
        <f>SUMIFS('Aceite Virgen Extra'!XE$6:XE$257,'Aceite Virgen Extra'!$A$6:$A$257,"&gt;="&amp;$A270,'Aceite Virgen Extra'!$B$6:$B$257,"&lt;="&amp;$B270)</f>
        <v>7.0500000000000007</v>
      </c>
      <c r="XF270" s="4">
        <f>SUMIFS('Aceite Virgen Extra'!XF$6:XF$257,'Aceite Virgen Extra'!$A$6:$A$257,"&gt;="&amp;$A270,'Aceite Virgen Extra'!$B$6:$B$257,"&lt;="&amp;$B270)</f>
        <v>1.53</v>
      </c>
      <c r="XJ270" s="69">
        <f>SUMIFS('Aceite Virgen Extra'!XJ$6:XJ$257,'Aceite Virgen Extra'!$A$6:$A$257,"&gt;="&amp;$A270,'Aceite Virgen Extra'!$B$6:$B$257,"&lt;="&amp;$B270)</f>
        <v>2.2199999999999998</v>
      </c>
      <c r="XK270" s="4">
        <f>SUMIFS('Aceite Virgen Extra'!XK$6:XK$257,'Aceite Virgen Extra'!$A$6:$A$257,"&gt;="&amp;$A270,'Aceite Virgen Extra'!$B$6:$B$257,"&lt;="&amp;$B270)</f>
        <v>5.2299999999999995</v>
      </c>
      <c r="XL270" s="4">
        <f>SUMIFS('Aceite Virgen Extra'!XL$6:XL$257,'Aceite Virgen Extra'!$A$6:$A$257,"&gt;="&amp;$A270,'Aceite Virgen Extra'!$B$6:$B$257,"&lt;="&amp;$B270)</f>
        <v>1.5900000000000003</v>
      </c>
      <c r="XM270" s="4">
        <f>SUMIFS('Aceite Virgen Extra'!XM$6:XM$257,'Aceite Virgen Extra'!$A$6:$A$257,"&gt;="&amp;$A270,'Aceite Virgen Extra'!$B$6:$B$257,"&lt;="&amp;$B270)</f>
        <v>0</v>
      </c>
      <c r="XQ270" s="69">
        <f>SUMIFS('Aceite Virgen Extra'!XQ$6:XQ$257,'Aceite Virgen Extra'!$A$6:$A$257,"&gt;="&amp;$A270,'Aceite Virgen Extra'!$B$6:$B$257,"&lt;="&amp;$B270)</f>
        <v>0.69</v>
      </c>
      <c r="XR270" s="4">
        <f>SUMIFS('Aceite Virgen Extra'!XR$6:XR$257,'Aceite Virgen Extra'!$A$6:$A$257,"&gt;="&amp;$A270,'Aceite Virgen Extra'!$B$6:$B$257,"&lt;="&amp;$B270)</f>
        <v>0.43000000000000005</v>
      </c>
      <c r="XS270" s="4">
        <f>SUMIFS('Aceite Virgen Extra'!XS$6:XS$257,'Aceite Virgen Extra'!$A$6:$A$257,"&gt;="&amp;$A270,'Aceite Virgen Extra'!$B$6:$B$257,"&lt;="&amp;$B270)</f>
        <v>0.44000000000000006</v>
      </c>
      <c r="XT270" s="4">
        <f>SUMIFS('Aceite Virgen Extra'!XT$6:XT$257,'Aceite Virgen Extra'!$A$6:$A$257,"&gt;="&amp;$A270,'Aceite Virgen Extra'!$B$6:$B$257,"&lt;="&amp;$B270)</f>
        <v>0</v>
      </c>
      <c r="XX270" s="69">
        <f>SUMIFS('Aceite Virgen Extra'!XX$6:XX$257,'Aceite Virgen Extra'!$A$6:$A$257,"&gt;="&amp;$A270,'Aceite Virgen Extra'!$B$6:$B$257,"&lt;="&amp;$B270)</f>
        <v>0.60000000000000009</v>
      </c>
      <c r="XY270" s="4">
        <f>SUMIFS('Aceite Virgen Extra'!XY$6:XY$257,'Aceite Virgen Extra'!$A$6:$A$257,"&gt;="&amp;$A270,'Aceite Virgen Extra'!$B$6:$B$257,"&lt;="&amp;$B270)</f>
        <v>0.28000000000000003</v>
      </c>
      <c r="XZ270" s="4">
        <f>SUMIFS('Aceite Virgen Extra'!XZ$6:XZ$257,'Aceite Virgen Extra'!$A$6:$A$257,"&gt;="&amp;$A270,'Aceite Virgen Extra'!$B$6:$B$257,"&lt;="&amp;$B270)</f>
        <v>0.79</v>
      </c>
      <c r="YA270" s="4">
        <f>SUMIFS('Aceite Virgen Extra'!YA$6:YA$257,'Aceite Virgen Extra'!$A$6:$A$257,"&gt;="&amp;$A270,'Aceite Virgen Extra'!$B$6:$B$257,"&lt;="&amp;$B270)</f>
        <v>0</v>
      </c>
      <c r="YE270" s="69">
        <f>SUMIFS('Aceite Virgen Extra'!YE$6:YE$257,'Aceite Virgen Extra'!$A$6:$A$257,"&gt;="&amp;$A270,'Aceite Virgen Extra'!$B$6:$B$257,"&lt;="&amp;$B270)</f>
        <v>0.75</v>
      </c>
      <c r="YF270" s="4">
        <f>SUMIFS('Aceite Virgen Extra'!YF$6:YF$257,'Aceite Virgen Extra'!$A$6:$A$257,"&gt;="&amp;$A270,'Aceite Virgen Extra'!$B$6:$B$257,"&lt;="&amp;$B270)</f>
        <v>0.6</v>
      </c>
      <c r="YG270" s="4">
        <f>SUMIFS('Aceite Virgen Extra'!YG$6:YG$257,'Aceite Virgen Extra'!$A$6:$A$257,"&gt;="&amp;$A270,'Aceite Virgen Extra'!$B$6:$B$257,"&lt;="&amp;$B270)</f>
        <v>0.31</v>
      </c>
      <c r="YH270" s="4">
        <f>SUMIFS('Aceite Virgen Extra'!YH$6:YH$257,'Aceite Virgen Extra'!$A$6:$A$257,"&gt;="&amp;$A270,'Aceite Virgen Extra'!$B$6:$B$257,"&lt;="&amp;$B270)</f>
        <v>2.5</v>
      </c>
      <c r="YL270" s="69">
        <f>SUMIFS('Aceite Virgen Extra'!YL$6:YL$257,'Aceite Virgen Extra'!$A$6:$A$257,"&gt;="&amp;$A270,'Aceite Virgen Extra'!$B$6:$B$257,"&lt;="&amp;$B270)</f>
        <v>0.39999999999999997</v>
      </c>
      <c r="YM270" s="4">
        <f>SUMIFS('Aceite Virgen Extra'!YM$6:YM$257,'Aceite Virgen Extra'!$A$6:$A$257,"&gt;="&amp;$A270,'Aceite Virgen Extra'!$B$6:$B$257,"&lt;="&amp;$B270)</f>
        <v>0.52</v>
      </c>
      <c r="YN270" s="4">
        <f>SUMIFS('Aceite Virgen Extra'!YN$6:YN$257,'Aceite Virgen Extra'!$A$6:$A$257,"&gt;="&amp;$A270,'Aceite Virgen Extra'!$B$6:$B$257,"&lt;="&amp;$B270)</f>
        <v>0.35</v>
      </c>
      <c r="YO270" s="4">
        <f>SUMIFS('Aceite Virgen Extra'!YO$6:YO$257,'Aceite Virgen Extra'!$A$6:$A$257,"&gt;="&amp;$A270,'Aceite Virgen Extra'!$B$6:$B$257,"&lt;="&amp;$B270)</f>
        <v>0</v>
      </c>
      <c r="YP270" s="4">
        <f>SUMIFS('Aceite Virgen Extra'!YP$6:YP$257,'Aceite Virgen Extra'!$A$6:$A$257,"&gt;="&amp;$A270,'Aceite Virgen Extra'!$B$6:$B$257,"&lt;="&amp;$B270)</f>
        <v>1.78</v>
      </c>
    </row>
    <row r="271" spans="1:666" x14ac:dyDescent="0.25">
      <c r="A271" s="9">
        <f>'TAM Aceite Virgen Extra'!B19</f>
        <v>7.9</v>
      </c>
      <c r="B271" s="9">
        <f>'TAM Aceite Virgen Extra'!C19</f>
        <v>8.1999999999999993</v>
      </c>
      <c r="C271" s="9"/>
      <c r="D271" s="4">
        <f>SUMIFS('Aceite Virgen Extra'!D$6:D$257,'Aceite Virgen Extra'!$A$6:$A$257,"&gt;="&amp;$A271,'Aceite Virgen Extra'!$B$6:$B$257,"&lt;="&amp;$B271)</f>
        <v>1.1300000000000001</v>
      </c>
      <c r="E271" s="4">
        <f>SUMIFS('Aceite Virgen Extra'!E$6:E$257,'Aceite Virgen Extra'!$A$6:$A$257,"&gt;="&amp;$A271,'Aceite Virgen Extra'!$B$6:$B$257,"&lt;="&amp;$B271)</f>
        <v>0.38</v>
      </c>
      <c r="F271" s="4">
        <f>SUMIFS('Aceite Virgen Extra'!F$6:F$257,'Aceite Virgen Extra'!$A$6:$A$257,"&gt;="&amp;$A271,'Aceite Virgen Extra'!$B$6:$B$257,"&lt;="&amp;$B271)</f>
        <v>0.74</v>
      </c>
      <c r="G271" s="4">
        <f>SUMIFS('Aceite Virgen Extra'!G$6:G$257,'Aceite Virgen Extra'!$A$6:$A$257,"&gt;="&amp;$A271,'Aceite Virgen Extra'!$B$6:$B$257,"&lt;="&amp;$B271)</f>
        <v>3.08</v>
      </c>
      <c r="H271" s="9"/>
      <c r="I271" s="9"/>
      <c r="J271" s="9"/>
      <c r="K271" s="4">
        <f>SUMIFS('Aceite Virgen Extra'!K$6:K$257,'Aceite Virgen Extra'!$A$6:$A$257,"&gt;="&amp;$A271,'Aceite Virgen Extra'!$B$6:$B$257,"&lt;="&amp;$B271)</f>
        <v>0.67999999999999994</v>
      </c>
      <c r="L271" s="4">
        <f>SUMIFS('Aceite Virgen Extra'!L$6:L$257,'Aceite Virgen Extra'!$A$6:$A$257,"&gt;="&amp;$A271,'Aceite Virgen Extra'!$B$6:$B$257,"&lt;="&amp;$B271)</f>
        <v>1.3199999999999998</v>
      </c>
      <c r="M271" s="4">
        <f>SUMIFS('Aceite Virgen Extra'!M$6:M$257,'Aceite Virgen Extra'!$A$6:$A$257,"&gt;="&amp;$A271,'Aceite Virgen Extra'!$B$6:$B$257,"&lt;="&amp;$B271)</f>
        <v>0.1</v>
      </c>
      <c r="N271" s="4">
        <f>SUMIFS('Aceite Virgen Extra'!N$6:N$257,'Aceite Virgen Extra'!$A$6:$A$257,"&gt;="&amp;$A271,'Aceite Virgen Extra'!$B$6:$B$257,"&lt;="&amp;$B271)</f>
        <v>0.6</v>
      </c>
      <c r="O271" s="9"/>
      <c r="P271" s="9"/>
      <c r="Q271" s="9"/>
      <c r="R271" s="4">
        <f>SUMIFS('Aceite Virgen Extra'!R$6:R$257,'Aceite Virgen Extra'!$A$6:$A$257,"&gt;="&amp;$A271,'Aceite Virgen Extra'!$B$6:$B$257,"&lt;="&amp;$B271)</f>
        <v>0.92</v>
      </c>
      <c r="S271" s="4">
        <f>SUMIFS('Aceite Virgen Extra'!S$6:S$257,'Aceite Virgen Extra'!$A$6:$A$257,"&gt;="&amp;$A271,'Aceite Virgen Extra'!$B$6:$B$257,"&lt;="&amp;$B271)</f>
        <v>2.5300000000000002</v>
      </c>
      <c r="T271" s="4">
        <f>SUMIFS('Aceite Virgen Extra'!T$6:T$257,'Aceite Virgen Extra'!$A$6:$A$257,"&gt;="&amp;$A271,'Aceite Virgen Extra'!$B$6:$B$257,"&lt;="&amp;$B271)</f>
        <v>0.52</v>
      </c>
      <c r="U271" s="4">
        <f>SUMIFS('Aceite Virgen Extra'!U$6:U$257,'Aceite Virgen Extra'!$A$6:$A$257,"&gt;="&amp;$A271,'Aceite Virgen Extra'!$B$6:$B$257,"&lt;="&amp;$B271)</f>
        <v>0</v>
      </c>
      <c r="V271" s="9"/>
      <c r="W271" s="9"/>
      <c r="X271" s="9"/>
      <c r="Y271" s="4">
        <f>SUMIFS('Aceite Virgen Extra'!Y$6:Y$257,'Aceite Virgen Extra'!$A$6:$A$257,"&gt;="&amp;$A271,'Aceite Virgen Extra'!$B$6:$B$257,"&lt;="&amp;$B271)</f>
        <v>0.52</v>
      </c>
      <c r="Z271" s="4">
        <f>SUMIFS('Aceite Virgen Extra'!Z$6:Z$257,'Aceite Virgen Extra'!$A$6:$A$257,"&gt;="&amp;$A271,'Aceite Virgen Extra'!$B$6:$B$257,"&lt;="&amp;$B271)</f>
        <v>0.57999999999999996</v>
      </c>
      <c r="AA271" s="4">
        <f>SUMIFS('Aceite Virgen Extra'!AA$6:AA$257,'Aceite Virgen Extra'!$A$6:$A$257,"&gt;="&amp;$A271,'Aceite Virgen Extra'!$B$6:$B$257,"&lt;="&amp;$B271)</f>
        <v>0.25</v>
      </c>
      <c r="AB271" s="4">
        <f>SUMIFS('Aceite Virgen Extra'!AB$6:AB$257,'Aceite Virgen Extra'!$A$6:$A$257,"&gt;="&amp;$A271,'Aceite Virgen Extra'!$B$6:$B$257,"&lt;="&amp;$B271)</f>
        <v>0.26</v>
      </c>
      <c r="AC271" s="9"/>
      <c r="AD271" s="9"/>
      <c r="AE271" s="9"/>
      <c r="AF271" s="4">
        <f>SUMIFS('Aceite Virgen Extra'!AF$6:AF$257,'Aceite Virgen Extra'!$A$6:$A$257,"&gt;="&amp;$A271,'Aceite Virgen Extra'!$B$6:$B$257,"&lt;="&amp;$B271)</f>
        <v>0.92000000000000015</v>
      </c>
      <c r="AG271" s="4">
        <f>SUMIFS('Aceite Virgen Extra'!AG$6:AG$257,'Aceite Virgen Extra'!$A$6:$A$257,"&gt;="&amp;$A271,'Aceite Virgen Extra'!$B$6:$B$257,"&lt;="&amp;$B271)</f>
        <v>1.9700000000000002</v>
      </c>
      <c r="AH271" s="4">
        <f>SUMIFS('Aceite Virgen Extra'!AH$6:AH$257,'Aceite Virgen Extra'!$A$6:$A$257,"&gt;="&amp;$A271,'Aceite Virgen Extra'!$B$6:$B$257,"&lt;="&amp;$B271)</f>
        <v>0.85</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0.51</v>
      </c>
      <c r="AN271" s="4">
        <f>SUMIFS('Aceite Virgen Extra'!AN$6:AN$257,'Aceite Virgen Extra'!$A$6:$A$257,"&gt;="&amp;$A271,'Aceite Virgen Extra'!$B$6:$B$257,"&lt;="&amp;$B271)</f>
        <v>1.64</v>
      </c>
      <c r="AO271" s="4">
        <f>SUMIFS('Aceite Virgen Extra'!AO$6:AO$257,'Aceite Virgen Extra'!$A$6:$A$257,"&gt;="&amp;$A271,'Aceite Virgen Extra'!$B$6:$B$257,"&lt;="&amp;$B271)</f>
        <v>0.22</v>
      </c>
      <c r="AP271" s="4">
        <f>SUMIFS('Aceite Virgen Extra'!AP$6:AP$257,'Aceite Virgen Extra'!$A$6:$A$257,"&gt;="&amp;$A271,'Aceite Virgen Extra'!$B$6:$B$257,"&lt;="&amp;$B271)</f>
        <v>0</v>
      </c>
      <c r="AQ271" s="9"/>
      <c r="AR271" s="9"/>
      <c r="AT271" s="4">
        <f>SUMIFS('Aceite Virgen Extra'!AT$6:AT$257,'Aceite Virgen Extra'!$A$6:$A$257,"&gt;="&amp;$A271,'Aceite Virgen Extra'!$B$6:$B$257,"&lt;="&amp;$B271)</f>
        <v>1.08</v>
      </c>
      <c r="AU271" s="4">
        <f>SUMIFS('Aceite Virgen Extra'!AU$6:AU$257,'Aceite Virgen Extra'!$A$6:$A$257,"&gt;="&amp;$A271,'Aceite Virgen Extra'!$B$6:$B$257,"&lt;="&amp;$B271)</f>
        <v>2.0900000000000003</v>
      </c>
      <c r="AV271" s="4">
        <f>SUMIFS('Aceite Virgen Extra'!AV$6:AV$257,'Aceite Virgen Extra'!$A$6:$A$257,"&gt;="&amp;$A271,'Aceite Virgen Extra'!$B$6:$B$257,"&lt;="&amp;$B271)</f>
        <v>0.92999999999999994</v>
      </c>
      <c r="AW271" s="4">
        <f>SUMIFS('Aceite Virgen Extra'!AW$6:AW$257,'Aceite Virgen Extra'!$A$6:$A$257,"&gt;="&amp;$A271,'Aceite Virgen Extra'!$B$6:$B$257,"&lt;="&amp;$B271)</f>
        <v>0</v>
      </c>
      <c r="BA271" s="4">
        <f>SUMIFS('Aceite Virgen Extra'!BA$6:BA$257,'Aceite Virgen Extra'!$A$6:$A$257,"&gt;="&amp;A271,'Aceite Virgen Extra'!$B$6:$B$257,"&lt;="&amp;B271)</f>
        <v>0.45</v>
      </c>
      <c r="BB271" s="4">
        <f>SUMIFS('Aceite Virgen Extra'!BB$6:BB$257,'Aceite Virgen Extra'!$A$6:$A$257,"&gt;="&amp;$A271,'Aceite Virgen Extra'!$B$6:$B$257,"&lt;="&amp;$B271)</f>
        <v>0.37</v>
      </c>
      <c r="BC271" s="4">
        <f>SUMIFS('Aceite Virgen Extra'!BC$6:BC$257,'Aceite Virgen Extra'!$A$6:$A$257,"&gt;="&amp;$A271,'Aceite Virgen Extra'!$B$6:$B$257,"&lt;="&amp;$B271)</f>
        <v>0.27</v>
      </c>
      <c r="BD271" s="4">
        <f>SUMIFS('Aceite Virgen Extra'!BD$6:BD$257,'Aceite Virgen Extra'!$A$6:$A$257,"&gt;="&amp;$A271,'Aceite Virgen Extra'!$B$6:$B$257,"&lt;="&amp;$B271)</f>
        <v>0.19</v>
      </c>
      <c r="BH271" s="4">
        <f>SUMIFS('Aceite Virgen Extra'!BH$6:BH$257,'Aceite Virgen Extra'!$A$6:$A$257,"&gt;="&amp;$A271,'Aceite Virgen Extra'!$B$6:$B$257,"&lt;="&amp;$B271)</f>
        <v>0.63</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3.68</v>
      </c>
      <c r="BO271" s="4">
        <f>SUMIFS('Aceite Virgen Extra'!BO$6:BO$257,'Aceite Virgen Extra'!$A$6:$A$257,"&gt;="&amp;$A271,'Aceite Virgen Extra'!$B$6:$B$257,"&lt;="&amp;$B271)</f>
        <v>1.46</v>
      </c>
      <c r="BP271" s="4">
        <f>SUMIFS('Aceite Virgen Extra'!BP$6:BP$257,'Aceite Virgen Extra'!$A$6:$A$257,"&gt;="&amp;$A271,'Aceite Virgen Extra'!$B$6:$B$257,"&lt;="&amp;$B271)</f>
        <v>2.79</v>
      </c>
      <c r="BQ271" s="4">
        <f>SUMIFS('Aceite Virgen Extra'!BQ$6:BQ$257,'Aceite Virgen Extra'!$A$6:$A$257,"&gt;="&amp;$A271,'Aceite Virgen Extra'!$B$6:$B$257,"&lt;="&amp;$B271)</f>
        <v>0</v>
      </c>
      <c r="BR271" s="4">
        <f>SUMIFS('Aceite Virgen Extra'!BR$6:BR$257,'Aceite Virgen Extra'!$A$6:$A$257,"&gt;="&amp;$A271,'Aceite Virgen Extra'!$B$6:$B$257,"&lt;="&amp;$B271)</f>
        <v>3.9</v>
      </c>
      <c r="BV271" s="4">
        <f>SUMIFS('Aceite Virgen Extra'!BV$6:BV$257,'Aceite Virgen Extra'!$A$6:$A$257,"&gt;="&amp;$A271,'Aceite Virgen Extra'!$B$6:$B$257,"&lt;="&amp;$B271)</f>
        <v>0.91000000000000014</v>
      </c>
      <c r="BW271" s="4">
        <f>SUMIFS('Aceite Virgen Extra'!BW$6:BW$257,'Aceite Virgen Extra'!$A$6:$A$257,"&gt;="&amp;$A271,'Aceite Virgen Extra'!$B$6:$B$257,"&lt;="&amp;$B271)</f>
        <v>0</v>
      </c>
      <c r="BX271" s="4">
        <f>SUMIFS('Aceite Virgen Extra'!BX$6:BX$257,'Aceite Virgen Extra'!$A$6:$A$257,"&gt;="&amp;$A271,'Aceite Virgen Extra'!$B$6:$B$257,"&lt;="&amp;$B271)</f>
        <v>0.8</v>
      </c>
      <c r="BY271" s="4">
        <f>SUMIFS('Aceite Virgen Extra'!BY$6:BY$257,'Aceite Virgen Extra'!$A$6:$A$257,"&gt;="&amp;$A271,'Aceite Virgen Extra'!$B$6:$B$257,"&lt;="&amp;$B271)</f>
        <v>2.44</v>
      </c>
      <c r="CC271" s="4">
        <f>SUMIFS('Aceite Virgen Extra'!CC$6:CC$257,'Aceite Virgen Extra'!$A$6:$A$257,"&gt;="&amp;$A271,'Aceite Virgen Extra'!$B$6:$B$257,"&lt;="&amp;$B271)</f>
        <v>0.64999999999999991</v>
      </c>
      <c r="CD271" s="4">
        <f>SUMIFS('Aceite Virgen Extra'!CD$6:CD$257,'Aceite Virgen Extra'!$A$6:$A$257,"&gt;="&amp;$A271,'Aceite Virgen Extra'!$B$6:$B$257,"&lt;="&amp;$B271)</f>
        <v>0.67999999999999994</v>
      </c>
      <c r="CE271" s="4">
        <f>SUMIFS('Aceite Virgen Extra'!CE$6:CE$257,'Aceite Virgen Extra'!$A$6:$A$257,"&gt;="&amp;$A271,'Aceite Virgen Extra'!$B$6:$B$257,"&lt;="&amp;$B271)</f>
        <v>0.76</v>
      </c>
      <c r="CF271" s="4">
        <f>SUMIFS('Aceite Virgen Extra'!CF$6:CF$257,'Aceite Virgen Extra'!$A$6:$A$257,"&gt;="&amp;$A271,'Aceite Virgen Extra'!$B$6:$B$257,"&lt;="&amp;$B271)</f>
        <v>0.19</v>
      </c>
      <c r="CJ271" s="4">
        <f>SUMIFS('Aceite Virgen Extra'!CJ$6:CJ$257,'Aceite Virgen Extra'!$A$6:$A$257,"&gt;="&amp;$A271,'Aceite Virgen Extra'!$B$6:$B$257,"&lt;="&amp;$B271)</f>
        <v>0.95</v>
      </c>
      <c r="CK271" s="4">
        <f>SUMIFS('Aceite Virgen Extra'!CK$6:CK$257,'Aceite Virgen Extra'!$A$6:$A$257,"&gt;="&amp;$A271,'Aceite Virgen Extra'!$B$6:$B$257,"&lt;="&amp;$B271)</f>
        <v>1.87</v>
      </c>
      <c r="CL271" s="4">
        <f>SUMIFS('Aceite Virgen Extra'!CL$6:CL$257,'Aceite Virgen Extra'!$A$6:$A$257,"&gt;="&amp;$A271,'Aceite Virgen Extra'!$B$6:$B$257,"&lt;="&amp;$B271)</f>
        <v>0.56000000000000005</v>
      </c>
      <c r="CM271" s="4">
        <f>SUMIFS('Aceite Virgen Extra'!CM$6:CM$257,'Aceite Virgen Extra'!$A$6:$A$257,"&gt;="&amp;$A271,'Aceite Virgen Extra'!$B$6:$B$257,"&lt;="&amp;$B271)</f>
        <v>0.27</v>
      </c>
      <c r="CQ271" s="4">
        <f>SUMIFS('Aceite Virgen Extra'!CQ$6:CQ$257,'Aceite Virgen Extra'!$A$6:$A$257,"&gt;="&amp;$A271,'Aceite Virgen Extra'!$B$6:$B$257,"&lt;="&amp;$B271)</f>
        <v>0.47</v>
      </c>
      <c r="CR271" s="4">
        <f>SUMIFS('Aceite Virgen Extra'!CR$6:CR$257,'Aceite Virgen Extra'!$A$6:$A$257,"&gt;="&amp;$A271,'Aceite Virgen Extra'!$B$6:$B$257,"&lt;="&amp;$B271)</f>
        <v>1.1099999999999999</v>
      </c>
      <c r="CS271" s="4">
        <f>SUMIFS('Aceite Virgen Extra'!CS$6:CS$257,'Aceite Virgen Extra'!$A$6:$A$257,"&gt;="&amp;$A271,'Aceite Virgen Extra'!$B$6:$B$257,"&lt;="&amp;$B271)</f>
        <v>0.30000000000000004</v>
      </c>
      <c r="CT271" s="4">
        <f>SUMIFS('Aceite Virgen Extra'!CT$6:CT$257,'Aceite Virgen Extra'!$A$6:$A$257,"&gt;="&amp;$A271,'Aceite Virgen Extra'!$B$6:$B$257,"&lt;="&amp;$B271)</f>
        <v>0</v>
      </c>
      <c r="CX271" s="4">
        <f>SUMIFS('Aceite Virgen Extra'!CX$6:CX$257,'Aceite Virgen Extra'!$A$6:$A$257,"&gt;="&amp;$A271,'Aceite Virgen Extra'!$B$6:$B$257,"&lt;="&amp;$B271)</f>
        <v>0.94</v>
      </c>
      <c r="CY271" s="4">
        <f>SUMIFS('Aceite Virgen Extra'!CY$6:CY$257,'Aceite Virgen Extra'!$A$6:$A$257,"&gt;="&amp;$A271,'Aceite Virgen Extra'!$B$6:$B$257,"&lt;="&amp;$B271)</f>
        <v>1.0999999999999999</v>
      </c>
      <c r="CZ271" s="4">
        <f>SUMIFS('Aceite Virgen Extra'!CZ$6:CZ$257,'Aceite Virgen Extra'!$A$6:$A$257,"&gt;="&amp;$A271,'Aceite Virgen Extra'!$B$6:$B$257,"&lt;="&amp;$B271)</f>
        <v>0.73</v>
      </c>
      <c r="DA271" s="4">
        <f>SUMIFS('Aceite Virgen Extra'!DA$6:DA$257,'Aceite Virgen Extra'!$A$6:$A$257,"&gt;="&amp;$A271,'Aceite Virgen Extra'!$B$6:$B$257,"&lt;="&amp;$B271)</f>
        <v>1.82</v>
      </c>
      <c r="DE271" s="4">
        <f>SUMIFS('Aceite Virgen Extra'!DE$6:DE$257,'Aceite Virgen Extra'!$A$6:$A$257,"&gt;="&amp;$A271,'Aceite Virgen Extra'!$B$6:$B$257,"&lt;="&amp;$B271)</f>
        <v>0.53</v>
      </c>
      <c r="DF271" s="4">
        <f>SUMIFS('Aceite Virgen Extra'!DF$6:DF$257,'Aceite Virgen Extra'!$A$6:$A$257,"&gt;="&amp;$A271,'Aceite Virgen Extra'!$B$6:$B$257,"&lt;="&amp;$B271)</f>
        <v>1.29</v>
      </c>
      <c r="DG271" s="4">
        <f>SUMIFS('Aceite Virgen Extra'!DG$6:DG$257,'Aceite Virgen Extra'!$A$6:$A$257,"&gt;="&amp;$A271,'Aceite Virgen Extra'!$B$6:$B$257,"&lt;="&amp;$B271)</f>
        <v>0.13</v>
      </c>
      <c r="DH271" s="4">
        <f>SUMIFS('Aceite Virgen Extra'!DH$6:DH$257,'Aceite Virgen Extra'!$A$6:$A$257,"&gt;="&amp;$A271,'Aceite Virgen Extra'!$B$6:$B$257,"&lt;="&amp;$B271)</f>
        <v>0</v>
      </c>
      <c r="DL271" s="4">
        <f>SUMIFS('Aceite Virgen Extra'!DL$6:DL$257,'Aceite Virgen Extra'!$A$6:$A$257,"&gt;="&amp;$A271,'Aceite Virgen Extra'!$B$6:$B$257,"&lt;="&amp;$B271)</f>
        <v>0.34</v>
      </c>
      <c r="DM271" s="4">
        <f>SUMIFS('Aceite Virgen Extra'!DM$6:DM$257,'Aceite Virgen Extra'!$A$6:$A$257,"&gt;="&amp;$A271,'Aceite Virgen Extra'!$B$6:$B$257,"&lt;="&amp;$B271)</f>
        <v>1.1099999999999999</v>
      </c>
      <c r="DN271" s="4">
        <f>SUMIFS('Aceite Virgen Extra'!DN$6:DN$257,'Aceite Virgen Extra'!$A$6:$A$257,"&gt;="&amp;$A271,'Aceite Virgen Extra'!$B$6:$B$257,"&lt;="&amp;$B271)</f>
        <v>0.06</v>
      </c>
      <c r="DO271" s="4">
        <f>SUMIFS('Aceite Virgen Extra'!DO$6:DO$257,'Aceite Virgen Extra'!$A$6:$A$257,"&gt;="&amp;$A271,'Aceite Virgen Extra'!$B$6:$B$257,"&lt;="&amp;$B271)</f>
        <v>0</v>
      </c>
      <c r="DS271" s="4">
        <f>SUMIFS('Aceite Virgen Extra'!DS$6:DS$257,'Aceite Virgen Extra'!$A$6:$A$257,"&gt;="&amp;$A271,'Aceite Virgen Extra'!$B$6:$B$257,"&lt;="&amp;$B271)</f>
        <v>0.15</v>
      </c>
      <c r="DT271" s="4">
        <f>SUMIFS('Aceite Virgen Extra'!DT$6:DT$257,'Aceite Virgen Extra'!$A$6:$A$257,"&gt;="&amp;$A271,'Aceite Virgen Extra'!$B$6:$B$257,"&lt;="&amp;$B271)</f>
        <v>0</v>
      </c>
      <c r="DU271" s="4">
        <f>SUMIFS('Aceite Virgen Extra'!DU$6:DU$257,'Aceite Virgen Extra'!$A$6:$A$257,"&gt;="&amp;$A271,'Aceite Virgen Extra'!$B$6:$B$257,"&lt;="&amp;$B271)</f>
        <v>0.23</v>
      </c>
      <c r="DV271" s="4">
        <f>SUMIFS('Aceite Virgen Extra'!DV$6:DV$257,'Aceite Virgen Extra'!$A$6:$A$257,"&gt;="&amp;$A271,'Aceite Virgen Extra'!$B$6:$B$257,"&lt;="&amp;$B271)</f>
        <v>0</v>
      </c>
      <c r="DZ271" s="4">
        <f>SUMIFS('Aceite Virgen Extra'!DZ$6:DZ$257,'Aceite Virgen Extra'!$A$6:$A$257,"&gt;="&amp;$A271,'Aceite Virgen Extra'!$B$6:$B$257,"&lt;="&amp;$B271)</f>
        <v>1.1500000000000001</v>
      </c>
      <c r="EA271" s="4">
        <f>SUMIFS('Aceite Virgen Extra'!EA$6:EA$257,'Aceite Virgen Extra'!$A$6:$A$257,"&gt;="&amp;$A271,'Aceite Virgen Extra'!$B$6:$B$257,"&lt;="&amp;$B271)</f>
        <v>1.45</v>
      </c>
      <c r="EB271" s="4">
        <f>SUMIFS('Aceite Virgen Extra'!EB$6:EB$257,'Aceite Virgen Extra'!$A$6:$A$257,"&gt;="&amp;$A271,'Aceite Virgen Extra'!$B$6:$B$257,"&lt;="&amp;$B271)</f>
        <v>0.83</v>
      </c>
      <c r="EC271" s="4">
        <f>SUMIFS('Aceite Virgen Extra'!EC$6:EC$257,'Aceite Virgen Extra'!$A$6:$A$257,"&gt;="&amp;$A271,'Aceite Virgen Extra'!$B$6:$B$257,"&lt;="&amp;$B271)</f>
        <v>0</v>
      </c>
      <c r="EG271" s="4">
        <f>SUMIFS('Aceite Virgen Extra'!EG$6:EG$257,'Aceite Virgen Extra'!$A$6:$A$257,"&gt;="&amp;$A271,'Aceite Virgen Extra'!$B$6:$B$257,"&lt;="&amp;$B271)</f>
        <v>0.22999999999999998</v>
      </c>
      <c r="EH271" s="4">
        <f>SUMIFS('Aceite Virgen Extra'!EH$6:EH$257,'Aceite Virgen Extra'!$A$6:$A$257,"&gt;="&amp;$A271,'Aceite Virgen Extra'!$B$6:$B$257,"&lt;="&amp;$B271)</f>
        <v>0.19</v>
      </c>
      <c r="EI271" s="4">
        <f>SUMIFS('Aceite Virgen Extra'!EI$6:EI$257,'Aceite Virgen Extra'!$A$6:$A$257,"&gt;="&amp;$A271,'Aceite Virgen Extra'!$B$6:$B$257,"&lt;="&amp;$B271)</f>
        <v>0.1</v>
      </c>
      <c r="EJ271" s="4">
        <f>SUMIFS('Aceite Virgen Extra'!EJ$6:EJ$257,'Aceite Virgen Extra'!$A$6:$A$257,"&gt;="&amp;$A271,'Aceite Virgen Extra'!$B$6:$B$257,"&lt;="&amp;$B271)</f>
        <v>0</v>
      </c>
      <c r="EN271" s="4">
        <f>SUMIFS('Aceite Virgen Extra'!EN$6:EN$257,'Aceite Virgen Extra'!$A$6:$A$257,"&gt;="&amp;$A271,'Aceite Virgen Extra'!$B$6:$B$257,"&lt;="&amp;$B271)</f>
        <v>0.54999999999999993</v>
      </c>
      <c r="EO271" s="4">
        <f>SUMIFS('Aceite Virgen Extra'!EO$6:EO$257,'Aceite Virgen Extra'!$A$6:$A$257,"&gt;="&amp;$A271,'Aceite Virgen Extra'!$B$6:$B$257,"&lt;="&amp;$B271)</f>
        <v>1.42</v>
      </c>
      <c r="EP271" s="4">
        <f>SUMIFS('Aceite Virgen Extra'!EP$6:EP$257,'Aceite Virgen Extra'!$A$6:$A$257,"&gt;="&amp;$A271,'Aceite Virgen Extra'!$B$6:$B$257,"&lt;="&amp;$B271)</f>
        <v>0.26</v>
      </c>
      <c r="EQ271" s="4">
        <f>SUMIFS('Aceite Virgen Extra'!EQ$6:EQ$257,'Aceite Virgen Extra'!$A$6:$A$257,"&gt;="&amp;$A271,'Aceite Virgen Extra'!$B$6:$B$257,"&lt;="&amp;$B271)</f>
        <v>0</v>
      </c>
      <c r="EU271" s="4">
        <f>SUMIFS('Aceite Virgen Extra'!EU$6:EU$257,'Aceite Virgen Extra'!$A$6:$A$257,"&gt;="&amp;$A271,'Aceite Virgen Extra'!$B$6:$B$257,"&lt;="&amp;$B271)</f>
        <v>0.3</v>
      </c>
      <c r="EV271" s="4">
        <f>SUMIFS('Aceite Virgen Extra'!EV$6:EV$257,'Aceite Virgen Extra'!$A$6:$A$257,"&gt;="&amp;$A271,'Aceite Virgen Extra'!$B$6:$B$257,"&lt;="&amp;$B271)</f>
        <v>0.94</v>
      </c>
      <c r="EW271" s="4">
        <f>SUMIFS('Aceite Virgen Extra'!EW$6:EW$257,'Aceite Virgen Extra'!$A$6:$A$257,"&gt;="&amp;$A271,'Aceite Virgen Extra'!$B$6:$B$257,"&lt;="&amp;$B271)</f>
        <v>7.0000000000000007E-2</v>
      </c>
      <c r="EX271" s="4">
        <f>SUMIFS('Aceite Virgen Extra'!EX$6:EX$257,'Aceite Virgen Extra'!$A$6:$A$257,"&gt;="&amp;$A271,'Aceite Virgen Extra'!$B$6:$B$257,"&lt;="&amp;$B271)</f>
        <v>0</v>
      </c>
      <c r="FB271" s="4">
        <f>SUMIFS('Aceite Virgen Extra'!FB$6:FB$257,'Aceite Virgen Extra'!$A$6:$A$257,"&gt;="&amp;$A271,'Aceite Virgen Extra'!$B$6:$B$257,"&lt;="&amp;$B271)</f>
        <v>0.57000000000000006</v>
      </c>
      <c r="FC271" s="4">
        <f>SUMIFS('Aceite Virgen Extra'!FC$6:FC$257,'Aceite Virgen Extra'!$A$6:$A$257,"&gt;="&amp;$A271,'Aceite Virgen Extra'!$B$6:$B$257,"&lt;="&amp;$B271)</f>
        <v>0.92999999999999994</v>
      </c>
      <c r="FD271" s="4">
        <f>SUMIFS('Aceite Virgen Extra'!FD$6:FD$257,'Aceite Virgen Extra'!$A$6:$A$257,"&gt;="&amp;$A271,'Aceite Virgen Extra'!$B$6:$B$257,"&lt;="&amp;$B271)</f>
        <v>0.49</v>
      </c>
      <c r="FE271" s="4">
        <f>SUMIFS('Aceite Virgen Extra'!FE$6:FE$257,'Aceite Virgen Extra'!$A$6:$A$257,"&gt;="&amp;$A271,'Aceite Virgen Extra'!$B$6:$B$257,"&lt;="&amp;$B271)</f>
        <v>0</v>
      </c>
      <c r="FI271" s="4">
        <f>SUMIFS('Aceite Virgen Extra'!FI$6:FI$257,'Aceite Virgen Extra'!$A$6:$A$257,"&gt;="&amp;$A271,'Aceite Virgen Extra'!$B$6:$B$257,"&lt;="&amp;$B271)</f>
        <v>0.2</v>
      </c>
      <c r="FJ271" s="4">
        <f>SUMIFS('Aceite Virgen Extra'!FJ$6:FJ$257,'Aceite Virgen Extra'!$A$6:$A$257,"&gt;="&amp;$A271,'Aceite Virgen Extra'!$B$6:$B$257,"&lt;="&amp;$B271)</f>
        <v>0.37</v>
      </c>
      <c r="FK271" s="4">
        <f>SUMIFS('Aceite Virgen Extra'!FK$6:FK$257,'Aceite Virgen Extra'!$A$6:$A$257,"&gt;="&amp;$A271,'Aceite Virgen Extra'!$B$6:$B$257,"&lt;="&amp;$B271)</f>
        <v>0.18</v>
      </c>
      <c r="FL271" s="4">
        <f>SUMIFS('Aceite Virgen Extra'!FL$6:FL$257,'Aceite Virgen Extra'!$A$6:$A$257,"&gt;="&amp;$A271,'Aceite Virgen Extra'!$B$6:$B$257,"&lt;="&amp;$B271)</f>
        <v>0</v>
      </c>
      <c r="FP271" s="4">
        <f>SUMIFS('Aceite Virgen Extra'!FP$6:FP$257,'Aceite Virgen Extra'!$A$6:$A$257,"&gt;="&amp;$A271,'Aceite Virgen Extra'!$B$6:$B$257,"&lt;="&amp;$B271)</f>
        <v>0.53</v>
      </c>
      <c r="FQ271" s="4">
        <f>SUMIFS('Aceite Virgen Extra'!FQ$6:FQ$257,'Aceite Virgen Extra'!$A$6:$A$257,"&gt;="&amp;$A271,'Aceite Virgen Extra'!$B$6:$B$257,"&lt;="&amp;$B271)</f>
        <v>1.04</v>
      </c>
      <c r="FR271" s="4">
        <f>SUMIFS('Aceite Virgen Extra'!FR$6:FR$257,'Aceite Virgen Extra'!$A$6:$A$257,"&gt;="&amp;$A271,'Aceite Virgen Extra'!$B$6:$B$257,"&lt;="&amp;$B271)</f>
        <v>0.51</v>
      </c>
      <c r="FS271" s="4">
        <f>SUMIFS('Aceite Virgen Extra'!FS$6:FS$257,'Aceite Virgen Extra'!$A$6:$A$257,"&gt;="&amp;$A271,'Aceite Virgen Extra'!$B$6:$B$257,"&lt;="&amp;$B271)</f>
        <v>0</v>
      </c>
      <c r="FW271" s="4">
        <f>SUMIFS('Aceite Virgen Extra'!FW$6:FW$257,'Aceite Virgen Extra'!$A$6:$A$257,"&gt;="&amp;$A271,'Aceite Virgen Extra'!$B$6:$B$257,"&lt;="&amp;$B271)</f>
        <v>1.35</v>
      </c>
      <c r="FX271" s="4">
        <f>SUMIFS('Aceite Virgen Extra'!FX$6:FX$257,'Aceite Virgen Extra'!$A$6:$A$257,"&gt;="&amp;$A271,'Aceite Virgen Extra'!$B$6:$B$257,"&lt;="&amp;$B271)</f>
        <v>1.2</v>
      </c>
      <c r="FY271" s="4">
        <f>SUMIFS('Aceite Virgen Extra'!FY$6:FY$257,'Aceite Virgen Extra'!$A$6:$A$257,"&gt;="&amp;$A271,'Aceite Virgen Extra'!$B$6:$B$257,"&lt;="&amp;$B271)</f>
        <v>1.5500000000000003</v>
      </c>
      <c r="FZ271" s="4">
        <f>SUMIFS('Aceite Virgen Extra'!FZ$6:FZ$257,'Aceite Virgen Extra'!$A$6:$A$257,"&gt;="&amp;$A271,'Aceite Virgen Extra'!$B$6:$B$257,"&lt;="&amp;$B271)</f>
        <v>1.48</v>
      </c>
      <c r="GD271" s="4">
        <f>SUMIFS('Aceite Virgen Extra'!GD$6:GD$257,'Aceite Virgen Extra'!$A$6:$A$257,"&gt;="&amp;$A271,'Aceite Virgen Extra'!$B$6:$B$257,"&lt;="&amp;$B271)</f>
        <v>0.7</v>
      </c>
      <c r="GE271" s="4">
        <f>SUMIFS('Aceite Virgen Extra'!GE$6:GE$257,'Aceite Virgen Extra'!$A$6:$A$257,"&gt;="&amp;$A271,'Aceite Virgen Extra'!$B$6:$B$257,"&lt;="&amp;$B271)</f>
        <v>0.64</v>
      </c>
      <c r="GF271" s="4">
        <f>SUMIFS('Aceite Virgen Extra'!GF$6:GF$257,'Aceite Virgen Extra'!$A$6:$A$257,"&gt;="&amp;$A271,'Aceite Virgen Extra'!$B$6:$B$257,"&lt;="&amp;$B271)</f>
        <v>0.65</v>
      </c>
      <c r="GG271" s="4">
        <f>SUMIFS('Aceite Virgen Extra'!GG$6:GG$257,'Aceite Virgen Extra'!$A$6:$A$257,"&gt;="&amp;$A271,'Aceite Virgen Extra'!$B$6:$B$257,"&lt;="&amp;$B271)</f>
        <v>0</v>
      </c>
      <c r="GK271" s="4">
        <f>SUMIFS('Aceite Virgen Extra'!GK$6:GK$257,'Aceite Virgen Extra'!$A$6:$A$257,"&gt;="&amp;$A271,'Aceite Virgen Extra'!$B$6:$B$257,"&lt;="&amp;$B271)</f>
        <v>1.1100000000000001</v>
      </c>
      <c r="GL271" s="4">
        <f>SUMIFS('Aceite Virgen Extra'!GL$6:GL$257,'Aceite Virgen Extra'!$A$6:$A$257,"&gt;="&amp;$A271,'Aceite Virgen Extra'!$B$6:$B$257,"&lt;="&amp;$B271)</f>
        <v>1.4</v>
      </c>
      <c r="GM271" s="4">
        <f>SUMIFS('Aceite Virgen Extra'!GM$6:GM$257,'Aceite Virgen Extra'!$A$6:$A$257,"&gt;="&amp;$A271,'Aceite Virgen Extra'!$B$6:$B$257,"&lt;="&amp;$B271)</f>
        <v>1.26</v>
      </c>
      <c r="GN271" s="4">
        <f>SUMIFS('Aceite Virgen Extra'!GN$6:GN$257,'Aceite Virgen Extra'!$A$6:$A$257,"&gt;="&amp;$A271,'Aceite Virgen Extra'!$B$6:$B$257,"&lt;="&amp;$B271)</f>
        <v>0</v>
      </c>
      <c r="GR271" s="4">
        <f>SUMIFS('Aceite Virgen Extra'!GR$6:GR$257,'Aceite Virgen Extra'!$A$6:$A$257,"&gt;="&amp;$A271,'Aceite Virgen Extra'!$B$6:$B$257,"&lt;="&amp;$B271)</f>
        <v>0.79</v>
      </c>
      <c r="GS271" s="4">
        <f>SUMIFS('Aceite Virgen Extra'!GS$6:GS$257,'Aceite Virgen Extra'!$A$6:$A$257,"&gt;="&amp;$A271,'Aceite Virgen Extra'!$B$6:$B$257,"&lt;="&amp;$B271)</f>
        <v>0</v>
      </c>
      <c r="GT271" s="4">
        <f>SUMIFS('Aceite Virgen Extra'!GT$6:GT$257,'Aceite Virgen Extra'!$A$6:$A$257,"&gt;="&amp;$A271,'Aceite Virgen Extra'!$B$6:$B$257,"&lt;="&amp;$B271)</f>
        <v>1.4200000000000002</v>
      </c>
      <c r="GU271" s="4">
        <f>SUMIFS('Aceite Virgen Extra'!GU$6:GU$257,'Aceite Virgen Extra'!$A$6:$A$257,"&gt;="&amp;$A271,'Aceite Virgen Extra'!$B$6:$B$257,"&lt;="&amp;$B271)</f>
        <v>0</v>
      </c>
      <c r="GY271" s="4">
        <f>SUMIFS('Aceite Virgen Extra'!GY$6:GY$257,'Aceite Virgen Extra'!$A$6:$A$257,"&gt;="&amp;$A271,'Aceite Virgen Extra'!$B$6:$B$257,"&lt;="&amp;$B271)</f>
        <v>0.79</v>
      </c>
      <c r="GZ271" s="4">
        <f>SUMIFS('Aceite Virgen Extra'!GZ$6:GZ$257,'Aceite Virgen Extra'!$A$6:$A$257,"&gt;="&amp;$A271,'Aceite Virgen Extra'!$B$6:$B$257,"&lt;="&amp;$B271)</f>
        <v>0.95</v>
      </c>
      <c r="HA271" s="4">
        <f>SUMIFS('Aceite Virgen Extra'!HA$6:HA$257,'Aceite Virgen Extra'!$A$6:$A$257,"&gt;="&amp;$A271,'Aceite Virgen Extra'!$B$6:$B$257,"&lt;="&amp;$B271)</f>
        <v>0.95</v>
      </c>
      <c r="HB271" s="4">
        <f>SUMIFS('Aceite Virgen Extra'!HB$6:HB$257,'Aceite Virgen Extra'!$A$6:$A$257,"&gt;="&amp;$A271,'Aceite Virgen Extra'!$B$6:$B$257,"&lt;="&amp;$B271)</f>
        <v>0</v>
      </c>
      <c r="HF271" s="4">
        <f>SUMIFS('Aceite Virgen Extra'!HF$6:HF$257,'Aceite Virgen Extra'!$A$6:$A$257,"&gt;="&amp;$A271,'Aceite Virgen Extra'!$B$6:$B$257,"&lt;="&amp;$B271)</f>
        <v>1.68</v>
      </c>
      <c r="HG271" s="4">
        <f>SUMIFS('Aceite Virgen Extra'!HG$6:HG$257,'Aceite Virgen Extra'!$A$6:$A$257,"&gt;="&amp;$A271,'Aceite Virgen Extra'!$B$6:$B$257,"&lt;="&amp;$B271)</f>
        <v>0.7</v>
      </c>
      <c r="HH271" s="4">
        <f>SUMIFS('Aceite Virgen Extra'!HH$6:HH$257,'Aceite Virgen Extra'!$A$6:$A$257,"&gt;="&amp;$A271,'Aceite Virgen Extra'!$B$6:$B$257,"&lt;="&amp;$B271)</f>
        <v>1.63</v>
      </c>
      <c r="HI271" s="4">
        <f>SUMIFS('Aceite Virgen Extra'!HI$6:HI$257,'Aceite Virgen Extra'!$A$6:$A$257,"&gt;="&amp;$A271,'Aceite Virgen Extra'!$B$6:$B$257,"&lt;="&amp;$B271)</f>
        <v>0</v>
      </c>
      <c r="HM271" s="4">
        <f>SUMIFS('Aceite Virgen Extra'!HM$6:HM$257,'Aceite Virgen Extra'!$A$6:$A$257,"&gt;="&amp;$A271,'Aceite Virgen Extra'!$B$6:$B$257,"&lt;="&amp;$B271)</f>
        <v>0.94000000000000006</v>
      </c>
      <c r="HN271" s="4">
        <f>SUMIFS('Aceite Virgen Extra'!HN$6:HN$257,'Aceite Virgen Extra'!$A$6:$A$257,"&gt;="&amp;$A271,'Aceite Virgen Extra'!$B$6:$B$257,"&lt;="&amp;$B271)</f>
        <v>1.1399999999999999</v>
      </c>
      <c r="HO271" s="4">
        <f>SUMIFS('Aceite Virgen Extra'!HO$6:HO$257,'Aceite Virgen Extra'!$A$6:$A$257,"&gt;="&amp;$A271,'Aceite Virgen Extra'!$B$6:$B$257,"&lt;="&amp;$B271)</f>
        <v>0.87</v>
      </c>
      <c r="HP271" s="4">
        <f>SUMIFS('Aceite Virgen Extra'!HP$6:HP$257,'Aceite Virgen Extra'!$A$6:$A$257,"&gt;="&amp;$A271,'Aceite Virgen Extra'!$B$6:$B$257,"&lt;="&amp;$B271)</f>
        <v>0</v>
      </c>
      <c r="HT271" s="4">
        <f>SUMIFS('Aceite Virgen Extra'!HT$6:HT$257,'Aceite Virgen Extra'!$A$6:$A$257,"&gt;="&amp;$A271,'Aceite Virgen Extra'!$B$6:$B$257,"&lt;="&amp;$B271)</f>
        <v>0.54</v>
      </c>
      <c r="HU271" s="4">
        <f>SUMIFS('Aceite Virgen Extra'!HU$6:HU$257,'Aceite Virgen Extra'!$A$6:$A$257,"&gt;="&amp;$A271,'Aceite Virgen Extra'!$B$6:$B$257,"&lt;="&amp;$B271)</f>
        <v>0</v>
      </c>
      <c r="HV271" s="4">
        <f>SUMIFS('Aceite Virgen Extra'!HV$6:HV$257,'Aceite Virgen Extra'!$A$6:$A$257,"&gt;="&amp;$A271,'Aceite Virgen Extra'!$B$6:$B$257,"&lt;="&amp;$B271)</f>
        <v>0.99</v>
      </c>
      <c r="HW271" s="4">
        <f>SUMIFS('Aceite Virgen Extra'!HW$6:HW$257,'Aceite Virgen Extra'!$A$6:$A$257,"&gt;="&amp;$A271,'Aceite Virgen Extra'!$B$6:$B$257,"&lt;="&amp;$B271)</f>
        <v>0</v>
      </c>
      <c r="HZ271"/>
      <c r="IA271" s="4">
        <f>SUMIFS('Aceite Virgen Extra'!IA$6:IA$257,'Aceite Virgen Extra'!$A$6:$A$257,"&gt;="&amp;$A271,'Aceite Virgen Extra'!$B$6:$B$257,"&lt;="&amp;$B271)</f>
        <v>0.78999999999999992</v>
      </c>
      <c r="IB271" s="4">
        <f>SUMIFS('Aceite Virgen Extra'!IB$6:IB$257,'Aceite Virgen Extra'!$A$6:$A$257,"&gt;="&amp;$A271,'Aceite Virgen Extra'!$B$6:$B$257,"&lt;="&amp;$B271)</f>
        <v>0.41</v>
      </c>
      <c r="IC271" s="4">
        <f>SUMIFS('Aceite Virgen Extra'!IC$6:IC$257,'Aceite Virgen Extra'!$A$6:$A$257,"&gt;="&amp;$A271,'Aceite Virgen Extra'!$B$6:$B$257,"&lt;="&amp;$B271)</f>
        <v>1.1200000000000001</v>
      </c>
      <c r="ID271" s="4">
        <f>SUMIFS('Aceite Virgen Extra'!ID$6:ID$257,'Aceite Virgen Extra'!$A$6:$A$257,"&gt;="&amp;$A271,'Aceite Virgen Extra'!$B$6:$B$257,"&lt;="&amp;$B271)</f>
        <v>0</v>
      </c>
      <c r="IH271" s="4">
        <f>SUMIFS('Aceite Virgen Extra'!IH$6:IH$257,'Aceite Virgen Extra'!$A$6:$A$257,"&gt;="&amp;$A271,'Aceite Virgen Extra'!$B$6:$B$257,"&lt;="&amp;$B271)</f>
        <v>0.92</v>
      </c>
      <c r="II271" s="4">
        <f>SUMIFS('Aceite Virgen Extra'!II$6:II$257,'Aceite Virgen Extra'!$A$6:$A$257,"&gt;="&amp;$A271,'Aceite Virgen Extra'!$B$6:$B$257,"&lt;="&amp;$B271)</f>
        <v>0.15</v>
      </c>
      <c r="IJ271" s="4">
        <f>SUMIFS('Aceite Virgen Extra'!IJ$6:IJ$257,'Aceite Virgen Extra'!$A$6:$A$257,"&gt;="&amp;$A271,'Aceite Virgen Extra'!$B$6:$B$257,"&lt;="&amp;$B271)</f>
        <v>1.4400000000000002</v>
      </c>
      <c r="IK271" s="4">
        <f>SUMIFS('Aceite Virgen Extra'!IK$6:IK$257,'Aceite Virgen Extra'!$A$6:$A$257,"&gt;="&amp;$A271,'Aceite Virgen Extra'!$B$6:$B$257,"&lt;="&amp;$B271)</f>
        <v>0.54</v>
      </c>
      <c r="IO271" s="4">
        <f>SUMIFS('Aceite Virgen Extra'!IO$6:IO$257,'Aceite Virgen Extra'!$A$6:$A$257,"&gt;="&amp;$A271,'Aceite Virgen Extra'!$B$6:$B$257,"&lt;="&amp;$B271)</f>
        <v>1.0899999999999999</v>
      </c>
      <c r="IP271" s="4">
        <f>SUMIFS('Aceite Virgen Extra'!IP$6:IP$257,'Aceite Virgen Extra'!$A$6:$A$257,"&gt;="&amp;$A271,'Aceite Virgen Extra'!$B$6:$B$257,"&lt;="&amp;$B271)</f>
        <v>0.86</v>
      </c>
      <c r="IQ271" s="4">
        <f>SUMIFS('Aceite Virgen Extra'!IQ$6:IQ$257,'Aceite Virgen Extra'!$A$6:$A$257,"&gt;="&amp;$A271,'Aceite Virgen Extra'!$B$6:$B$257,"&lt;="&amp;$B271)</f>
        <v>1.4400000000000002</v>
      </c>
      <c r="IR271" s="4">
        <f>SUMIFS('Aceite Virgen Extra'!IR$6:IR$257,'Aceite Virgen Extra'!$A$6:$A$257,"&gt;="&amp;$A271,'Aceite Virgen Extra'!$B$6:$B$257,"&lt;="&amp;$B271)</f>
        <v>0.67</v>
      </c>
      <c r="IV271" s="4">
        <f>SUMIFS('Aceite Virgen Extra'!IV$6:IV$257,'Aceite Virgen Extra'!$A$6:$A$257,"&gt;="&amp;$A271,'Aceite Virgen Extra'!$B$6:$B$257,"&lt;="&amp;$B271)</f>
        <v>0.78</v>
      </c>
      <c r="IW271" s="4">
        <f>SUMIFS('Aceite Virgen Extra'!IW$6:IW$257,'Aceite Virgen Extra'!$A$6:$A$257,"&gt;="&amp;$A271,'Aceite Virgen Extra'!$B$6:$B$257,"&lt;="&amp;$B271)</f>
        <v>0.53</v>
      </c>
      <c r="IX271" s="4">
        <f>SUMIFS('Aceite Virgen Extra'!IX$6:IX$257,'Aceite Virgen Extra'!$A$6:$A$257,"&gt;="&amp;$A271,'Aceite Virgen Extra'!$B$6:$B$257,"&lt;="&amp;$B271)</f>
        <v>0.65999999999999992</v>
      </c>
      <c r="IY271" s="4">
        <f>SUMIFS('Aceite Virgen Extra'!IY$6:IY$257,'Aceite Virgen Extra'!$A$6:$A$257,"&gt;="&amp;$A271,'Aceite Virgen Extra'!$B$6:$B$257,"&lt;="&amp;$B271)</f>
        <v>3.22</v>
      </c>
      <c r="JB271"/>
      <c r="JC271" s="4">
        <f>SUMIFS('Aceite Virgen Extra'!JC$6:JC$257,'Aceite Virgen Extra'!$A$6:$A$257,"&gt;="&amp;$A271,'Aceite Virgen Extra'!$B$6:$B$257,"&lt;="&amp;$B271)</f>
        <v>1.07</v>
      </c>
      <c r="JD271" s="4">
        <f>SUMIFS('Aceite Virgen Extra'!JD$6:JD$257,'Aceite Virgen Extra'!$A$6:$A$257,"&gt;="&amp;$A271,'Aceite Virgen Extra'!$B$6:$B$257,"&lt;="&amp;$B271)</f>
        <v>0.39</v>
      </c>
      <c r="JE271" s="4">
        <f>SUMIFS('Aceite Virgen Extra'!JE$6:JE$257,'Aceite Virgen Extra'!$A$6:$A$257,"&gt;="&amp;$A271,'Aceite Virgen Extra'!$B$6:$B$257,"&lt;="&amp;$B271)</f>
        <v>1.86</v>
      </c>
      <c r="JF271" s="4">
        <f>SUMIFS('Aceite Virgen Extra'!JF$6:JF$257,'Aceite Virgen Extra'!$A$6:$A$257,"&gt;="&amp;$A271,'Aceite Virgen Extra'!$B$6:$B$257,"&lt;="&amp;$B271)</f>
        <v>0</v>
      </c>
      <c r="JJ271" s="4">
        <f>SUMIFS('Aceite Virgen Extra'!JJ$6:JJ$257,'Aceite Virgen Extra'!$A$6:$A$257,"&gt;="&amp;$A271,'Aceite Virgen Extra'!$B$6:$B$257,"&lt;="&amp;$B271)</f>
        <v>2.2200000000000002</v>
      </c>
      <c r="JK271" s="4">
        <f>SUMIFS('Aceite Virgen Extra'!JK$6:JK$257,'Aceite Virgen Extra'!$A$6:$A$257,"&gt;="&amp;$A271,'Aceite Virgen Extra'!$B$6:$B$257,"&lt;="&amp;$B271)</f>
        <v>0</v>
      </c>
      <c r="JL271" s="4">
        <f>SUMIFS('Aceite Virgen Extra'!JL$6:JL$257,'Aceite Virgen Extra'!$A$6:$A$257,"&gt;="&amp;$A271,'Aceite Virgen Extra'!$B$6:$B$257,"&lt;="&amp;$B271)</f>
        <v>2.17</v>
      </c>
      <c r="JM271" s="4">
        <f>SUMIFS('Aceite Virgen Extra'!JM$6:JM$257,'Aceite Virgen Extra'!$A$6:$A$257,"&gt;="&amp;$A271,'Aceite Virgen Extra'!$B$6:$B$257,"&lt;="&amp;$B271)</f>
        <v>9.25</v>
      </c>
      <c r="JQ271" s="4">
        <f>SUMIFS('Aceite Virgen Extra'!JQ$6:JQ$257,'Aceite Virgen Extra'!$A$6:$A$257,"&gt;="&amp;$A271,'Aceite Virgen Extra'!$B$6:$B$257,"&lt;="&amp;$B271)</f>
        <v>1.04</v>
      </c>
      <c r="JR271" s="4">
        <f>SUMIFS('Aceite Virgen Extra'!JR$6:JR$257,'Aceite Virgen Extra'!$A$6:$A$257,"&gt;="&amp;$A271,'Aceite Virgen Extra'!$B$6:$B$257,"&lt;="&amp;$B271)</f>
        <v>0.28999999999999998</v>
      </c>
      <c r="JS271" s="4">
        <f>SUMIFS('Aceite Virgen Extra'!JS$6:JS$257,'Aceite Virgen Extra'!$A$6:$A$257,"&gt;="&amp;$A271,'Aceite Virgen Extra'!$B$6:$B$257,"&lt;="&amp;$B271)</f>
        <v>0.93</v>
      </c>
      <c r="JT271" s="4">
        <f>SUMIFS('Aceite Virgen Extra'!JT$6:JT$257,'Aceite Virgen Extra'!$A$6:$A$257,"&gt;="&amp;$A271,'Aceite Virgen Extra'!$B$6:$B$257,"&lt;="&amp;$B271)</f>
        <v>3.85</v>
      </c>
      <c r="JX271" s="4">
        <f>SUMIFS('Aceite Virgen Extra'!JX$6:JX$257,'Aceite Virgen Extra'!$A$6:$A$257,"&gt;="&amp;$A271,'Aceite Virgen Extra'!$B$6:$B$257,"&lt;="&amp;$B271)</f>
        <v>1.1000000000000001</v>
      </c>
      <c r="JY271" s="4">
        <f>SUMIFS('Aceite Virgen Extra'!JY$6:JY$257,'Aceite Virgen Extra'!$A$6:$A$257,"&gt;="&amp;$A271,'Aceite Virgen Extra'!$B$6:$B$257,"&lt;="&amp;$B271)</f>
        <v>1.06</v>
      </c>
      <c r="JZ271" s="4">
        <f>SUMIFS('Aceite Virgen Extra'!JZ$6:JZ$257,'Aceite Virgen Extra'!$A$6:$A$257,"&gt;="&amp;$A271,'Aceite Virgen Extra'!$B$6:$B$257,"&lt;="&amp;$B271)</f>
        <v>1.2399999999999998</v>
      </c>
      <c r="KA271" s="4">
        <f>SUMIFS('Aceite Virgen Extra'!KA$6:KA$257,'Aceite Virgen Extra'!$A$6:$A$257,"&gt;="&amp;$A271,'Aceite Virgen Extra'!$B$6:$B$257,"&lt;="&amp;$B271)</f>
        <v>1.1299999999999999</v>
      </c>
      <c r="KE271" s="4">
        <f>SUMIFS('Aceite Virgen Extra'!KE$6:KE$257,'Aceite Virgen Extra'!$A$6:$A$257,"&gt;="&amp;$A271,'Aceite Virgen Extra'!$B$6:$B$257,"&lt;="&amp;$B271)</f>
        <v>1.06</v>
      </c>
      <c r="KF271" s="4">
        <f>SUMIFS('Aceite Virgen Extra'!KF$6:KF$257,'Aceite Virgen Extra'!$A$6:$A$257,"&gt;="&amp;$A271,'Aceite Virgen Extra'!$B$6:$B$257,"&lt;="&amp;$B271)</f>
        <v>0.27</v>
      </c>
      <c r="KG271" s="4">
        <f>SUMIFS('Aceite Virgen Extra'!KG$6:KG$257,'Aceite Virgen Extra'!$A$6:$A$257,"&gt;="&amp;$A271,'Aceite Virgen Extra'!$B$6:$B$257,"&lt;="&amp;$B271)</f>
        <v>0.92</v>
      </c>
      <c r="KH271" s="4">
        <f>SUMIFS('Aceite Virgen Extra'!KH$6:KH$257,'Aceite Virgen Extra'!$A$6:$A$257,"&gt;="&amp;$A271,'Aceite Virgen Extra'!$B$6:$B$257,"&lt;="&amp;$B271)</f>
        <v>3.85</v>
      </c>
      <c r="KL271" s="4">
        <f>SUMIFS('Aceite Virgen Extra'!KL$6:KL$257,'Aceite Virgen Extra'!$A$6:$A$257,"&gt;="&amp;$A271,'Aceite Virgen Extra'!$B$6:$B$257,"&lt;="&amp;$B271)</f>
        <v>1.57</v>
      </c>
      <c r="KM271" s="4">
        <f>SUMIFS('Aceite Virgen Extra'!KM$6:KM$257,'Aceite Virgen Extra'!$A$6:$A$257,"&gt;="&amp;$A271,'Aceite Virgen Extra'!$B$6:$B$257,"&lt;="&amp;$B271)</f>
        <v>1.39</v>
      </c>
      <c r="KN271" s="4">
        <f>SUMIFS('Aceite Virgen Extra'!KN$6:KN$257,'Aceite Virgen Extra'!$A$6:$A$257,"&gt;="&amp;$A271,'Aceite Virgen Extra'!$B$6:$B$257,"&lt;="&amp;$B271)</f>
        <v>1.6500000000000001</v>
      </c>
      <c r="KO271" s="4">
        <f>SUMIFS('Aceite Virgen Extra'!KO$6:KO$257,'Aceite Virgen Extra'!$A$6:$A$257,"&gt;="&amp;$A271,'Aceite Virgen Extra'!$B$6:$B$257,"&lt;="&amp;$B271)</f>
        <v>0.45</v>
      </c>
      <c r="KS271" s="4">
        <f>SUMIFS('Aceite Virgen Extra'!KS$6:KS$257,'Aceite Virgen Extra'!$A$6:$A$257,"&gt;="&amp;$A271,'Aceite Virgen Extra'!$B$6:$B$257,"&lt;="&amp;$B271)</f>
        <v>1.69</v>
      </c>
      <c r="KT271" s="4">
        <f>SUMIFS('Aceite Virgen Extra'!KT$6:KT$257,'Aceite Virgen Extra'!$A$6:$A$257,"&gt;="&amp;$A271,'Aceite Virgen Extra'!$B$6:$B$257,"&lt;="&amp;$B271)</f>
        <v>0.53</v>
      </c>
      <c r="KU271" s="4">
        <f>SUMIFS('Aceite Virgen Extra'!KU$6:KU$257,'Aceite Virgen Extra'!$A$6:$A$257,"&gt;="&amp;$A271,'Aceite Virgen Extra'!$B$6:$B$257,"&lt;="&amp;$B271)</f>
        <v>2.12</v>
      </c>
      <c r="KV271" s="4">
        <f>SUMIFS('Aceite Virgen Extra'!KV$6:KV$257,'Aceite Virgen Extra'!$A$6:$A$257,"&gt;="&amp;$A271,'Aceite Virgen Extra'!$B$6:$B$257,"&lt;="&amp;$B271)</f>
        <v>2.67</v>
      </c>
      <c r="KZ271" s="4">
        <f>SUMIFS('Aceite Virgen Extra'!KZ$6:KZ$257,'Aceite Virgen Extra'!$A$6:$A$257,"&gt;="&amp;$A271,'Aceite Virgen Extra'!$B$6:$B$257,"&lt;="&amp;$B271)</f>
        <v>1.6300000000000001</v>
      </c>
      <c r="LA271" s="4">
        <f>SUMIFS('Aceite Virgen Extra'!LA$6:LA$257,'Aceite Virgen Extra'!$A$6:$A$257,"&gt;="&amp;$A271,'Aceite Virgen Extra'!$B$6:$B$257,"&lt;="&amp;$B271)</f>
        <v>0.59</v>
      </c>
      <c r="LB271" s="4">
        <f>SUMIFS('Aceite Virgen Extra'!LB$6:LB$257,'Aceite Virgen Extra'!$A$6:$A$257,"&gt;="&amp;$A271,'Aceite Virgen Extra'!$B$6:$B$257,"&lt;="&amp;$B271)</f>
        <v>2.92</v>
      </c>
      <c r="LC271" s="4">
        <f>SUMIFS('Aceite Virgen Extra'!LC$6:LC$257,'Aceite Virgen Extra'!$A$6:$A$257,"&gt;="&amp;$A271,'Aceite Virgen Extra'!$B$6:$B$257,"&lt;="&amp;$B271)</f>
        <v>0</v>
      </c>
      <c r="LG271" s="4">
        <f>SUMIFS('Aceite Virgen Extra'!LG$6:LG$257,'Aceite Virgen Extra'!$A$6:$A$257,"&gt;="&amp;$A271,'Aceite Virgen Extra'!$B$6:$B$257,"&lt;="&amp;$B271)</f>
        <v>1.8</v>
      </c>
      <c r="LH271" s="4">
        <f>SUMIFS('Aceite Virgen Extra'!LH$6:LH$257,'Aceite Virgen Extra'!$A$6:$A$257,"&gt;="&amp;$A271,'Aceite Virgen Extra'!$B$6:$B$257,"&lt;="&amp;$B271)</f>
        <v>1.41</v>
      </c>
      <c r="LI271" s="4">
        <f>SUMIFS('Aceite Virgen Extra'!LI$6:LI$257,'Aceite Virgen Extra'!$A$6:$A$257,"&gt;="&amp;$A271,'Aceite Virgen Extra'!$B$6:$B$257,"&lt;="&amp;$B271)</f>
        <v>2.7299999999999995</v>
      </c>
      <c r="LJ271" s="4">
        <f>SUMIFS('Aceite Virgen Extra'!LJ$6:LJ$257,'Aceite Virgen Extra'!$A$6:$A$257,"&gt;="&amp;$A271,'Aceite Virgen Extra'!$B$6:$B$257,"&lt;="&amp;$B271)</f>
        <v>0.28000000000000003</v>
      </c>
      <c r="LN271" s="4">
        <f>SUMIFS('Aceite Virgen Extra'!LN$6:LN$257,'Aceite Virgen Extra'!$A$6:$A$257,"&gt;="&amp;$A271,'Aceite Virgen Extra'!$B$6:$B$257,"&lt;="&amp;$B271)</f>
        <v>1.9400000000000002</v>
      </c>
      <c r="LO271" s="4">
        <f>SUMIFS('Aceite Virgen Extra'!LO$6:LO$257,'Aceite Virgen Extra'!$A$6:$A$257,"&gt;="&amp;$A271,'Aceite Virgen Extra'!$B$6:$B$257,"&lt;="&amp;$B271)</f>
        <v>1.28</v>
      </c>
      <c r="LP271" s="4">
        <f>SUMIFS('Aceite Virgen Extra'!LP$6:LP$257,'Aceite Virgen Extra'!$A$6:$A$257,"&gt;="&amp;$A271,'Aceite Virgen Extra'!$B$6:$B$257,"&lt;="&amp;$B271)</f>
        <v>2.52</v>
      </c>
      <c r="LQ271" s="4">
        <f>SUMIFS('Aceite Virgen Extra'!LQ$6:LQ$257,'Aceite Virgen Extra'!$A$6:$A$257,"&gt;="&amp;$A271,'Aceite Virgen Extra'!$B$6:$B$257,"&lt;="&amp;$B271)</f>
        <v>1.06</v>
      </c>
      <c r="LU271" s="4">
        <f>SUMIFS('Aceite Virgen Extra'!LU$6:LU$257,'Aceite Virgen Extra'!$A$6:$A$257,"&gt;="&amp;$A271,'Aceite Virgen Extra'!$B$6:$B$257,"&lt;="&amp;$B271)</f>
        <v>3.98</v>
      </c>
      <c r="LV271" s="4">
        <f>SUMIFS('Aceite Virgen Extra'!LV$6:LV$257,'Aceite Virgen Extra'!$A$6:$A$257,"&gt;="&amp;$A271,'Aceite Virgen Extra'!$B$6:$B$257,"&lt;="&amp;$B271)</f>
        <v>6.72</v>
      </c>
      <c r="LW271" s="4">
        <f>SUMIFS('Aceite Virgen Extra'!LW$6:LW$257,'Aceite Virgen Extra'!$A$6:$A$257,"&gt;="&amp;$A271,'Aceite Virgen Extra'!$B$6:$B$257,"&lt;="&amp;$B271)</f>
        <v>4.34</v>
      </c>
      <c r="LX271" s="4">
        <f>SUMIFS('Aceite Virgen Extra'!LX$6:LX$257,'Aceite Virgen Extra'!$A$6:$A$257,"&gt;="&amp;$A271,'Aceite Virgen Extra'!$B$6:$B$257,"&lt;="&amp;$B271)</f>
        <v>0.24</v>
      </c>
      <c r="MB271" s="4">
        <f>SUMIFS('Aceite Virgen Extra'!MB$6:MB$257,'Aceite Virgen Extra'!$A$6:$A$257,"&gt;="&amp;$A271,'Aceite Virgen Extra'!$B$6:$B$257,"&lt;="&amp;$B271)</f>
        <v>2.27</v>
      </c>
      <c r="MC271" s="4">
        <f>SUMIFS('Aceite Virgen Extra'!MC$6:MC$257,'Aceite Virgen Extra'!$A$6:$A$257,"&gt;="&amp;$A271,'Aceite Virgen Extra'!$B$6:$B$257,"&lt;="&amp;$B271)</f>
        <v>2.15</v>
      </c>
      <c r="MD271" s="4">
        <f>SUMIFS('Aceite Virgen Extra'!MD$6:MD$257,'Aceite Virgen Extra'!$A$6:$A$257,"&gt;="&amp;$A271,'Aceite Virgen Extra'!$B$6:$B$257,"&lt;="&amp;$B271)</f>
        <v>2.9099999999999997</v>
      </c>
      <c r="ME271" s="4">
        <f>SUMIFS('Aceite Virgen Extra'!ME$6:ME$257,'Aceite Virgen Extra'!$A$6:$A$257,"&gt;="&amp;$A271,'Aceite Virgen Extra'!$B$6:$B$257,"&lt;="&amp;$B271)</f>
        <v>0.81</v>
      </c>
      <c r="MI271" s="4">
        <f>SUMIFS('Aceite Virgen Extra'!MI$6:MI$257,'Aceite Virgen Extra'!$A$6:$A$257,"&gt;="&amp;$A271,'Aceite Virgen Extra'!$B$6:$B$257,"&lt;="&amp;$B271)</f>
        <v>2.59</v>
      </c>
      <c r="MJ271" s="4">
        <f>SUMIFS('Aceite Virgen Extra'!MJ$6:MJ$257,'Aceite Virgen Extra'!$A$6:$A$257,"&gt;="&amp;$A271,'Aceite Virgen Extra'!$B$6:$B$257,"&lt;="&amp;$B271)</f>
        <v>1.18</v>
      </c>
      <c r="MK271" s="4">
        <f>SUMIFS('Aceite Virgen Extra'!MK$6:MK$257,'Aceite Virgen Extra'!$A$6:$A$257,"&gt;="&amp;$A271,'Aceite Virgen Extra'!$B$6:$B$257,"&lt;="&amp;$B271)</f>
        <v>4.12</v>
      </c>
      <c r="ML271" s="4">
        <f>SUMIFS('Aceite Virgen Extra'!ML$6:ML$257,'Aceite Virgen Extra'!$A$6:$A$257,"&gt;="&amp;$A271,'Aceite Virgen Extra'!$B$6:$B$257,"&lt;="&amp;$B271)</f>
        <v>1.1100000000000001</v>
      </c>
      <c r="MP271" s="4">
        <f>SUMIFS('Aceite Virgen Extra'!MP$6:MP$257,'Aceite Virgen Extra'!$A$6:$A$257,"&gt;="&amp;$A271,'Aceite Virgen Extra'!$B$6:$B$257,"&lt;="&amp;$B271)</f>
        <v>2.6</v>
      </c>
      <c r="MQ271" s="4">
        <f>SUMIFS('Aceite Virgen Extra'!MQ$6:MQ$257,'Aceite Virgen Extra'!$A$6:$A$257,"&gt;="&amp;$A271,'Aceite Virgen Extra'!$B$6:$B$257,"&lt;="&amp;$B271)</f>
        <v>0.33</v>
      </c>
      <c r="MR271" s="4">
        <f>SUMIFS('Aceite Virgen Extra'!MR$6:MR$257,'Aceite Virgen Extra'!$A$6:$A$257,"&gt;="&amp;$A271,'Aceite Virgen Extra'!$B$6:$B$257,"&lt;="&amp;$B271)</f>
        <v>4.54</v>
      </c>
      <c r="MS271" s="4">
        <f>SUMIFS('Aceite Virgen Extra'!MS$6:MS$257,'Aceite Virgen Extra'!$A$6:$A$257,"&gt;="&amp;$A271,'Aceite Virgen Extra'!$B$6:$B$257,"&lt;="&amp;$B271)</f>
        <v>0</v>
      </c>
      <c r="MW271" s="4">
        <f>SUMIFS('Aceite Virgen Extra'!MW$6:MW$257,'Aceite Virgen Extra'!$A$6:$A$257,"&gt;="&amp;$A271,'Aceite Virgen Extra'!$B$6:$B$257,"&lt;="&amp;$B271)</f>
        <v>2.5099999999999998</v>
      </c>
      <c r="MX271" s="4">
        <f>SUMIFS('Aceite Virgen Extra'!MX$6:MX$257,'Aceite Virgen Extra'!$A$6:$A$257,"&gt;="&amp;$A271,'Aceite Virgen Extra'!$B$6:$B$257,"&lt;="&amp;$B271)</f>
        <v>1.3599999999999999</v>
      </c>
      <c r="MY271" s="4">
        <f>SUMIFS('Aceite Virgen Extra'!MY$6:MY$257,'Aceite Virgen Extra'!$A$6:$A$257,"&gt;="&amp;$A271,'Aceite Virgen Extra'!$B$6:$B$257,"&lt;="&amp;$B271)</f>
        <v>4</v>
      </c>
      <c r="MZ271" s="4">
        <f>SUMIFS('Aceite Virgen Extra'!MZ$6:MZ$257,'Aceite Virgen Extra'!$A$6:$A$257,"&gt;="&amp;$A271,'Aceite Virgen Extra'!$B$6:$B$257,"&lt;="&amp;$B271)</f>
        <v>0</v>
      </c>
      <c r="ND271" s="4">
        <f>SUMIFS('Aceite Virgen Extra'!ND$6:ND$257,'Aceite Virgen Extra'!$A$6:$A$257,"&gt;="&amp;$A271,'Aceite Virgen Extra'!$B$6:$B$257,"&lt;="&amp;$B271)</f>
        <v>2.4699999999999998</v>
      </c>
      <c r="NE271" s="4">
        <f>SUMIFS('Aceite Virgen Extra'!NE$6:NE$257,'Aceite Virgen Extra'!$A$6:$A$257,"&gt;="&amp;$A271,'Aceite Virgen Extra'!$B$6:$B$257,"&lt;="&amp;$B271)</f>
        <v>0.73</v>
      </c>
      <c r="NF271" s="4">
        <f>SUMIFS('Aceite Virgen Extra'!NF$6:NF$257,'Aceite Virgen Extra'!$A$6:$A$257,"&gt;="&amp;$A271,'Aceite Virgen Extra'!$B$6:$B$257,"&lt;="&amp;$B271)</f>
        <v>3.77</v>
      </c>
      <c r="NG271" s="4">
        <f>SUMIFS('Aceite Virgen Extra'!NG$6:NG$257,'Aceite Virgen Extra'!$A$6:$A$257,"&gt;="&amp;$A271,'Aceite Virgen Extra'!$B$6:$B$257,"&lt;="&amp;$B271)</f>
        <v>0.97</v>
      </c>
      <c r="NK271" s="4">
        <f>SUMIFS('Aceite Virgen Extra'!NK$6:NK$257,'Aceite Virgen Extra'!$A$6:$A$257,"&gt;="&amp;$A271,'Aceite Virgen Extra'!$B$6:$B$257,"&lt;="&amp;$B271)</f>
        <v>2.02</v>
      </c>
      <c r="NL271" s="4">
        <f>SUMIFS('Aceite Virgen Extra'!NL$6:NL$257,'Aceite Virgen Extra'!$A$6:$A$257,"&gt;="&amp;$A271,'Aceite Virgen Extra'!$B$6:$B$257,"&lt;="&amp;$B271)</f>
        <v>0.96</v>
      </c>
      <c r="NM271" s="4">
        <f>SUMIFS('Aceite Virgen Extra'!NM$6:NM$257,'Aceite Virgen Extra'!$A$6:$A$257,"&gt;="&amp;$A271,'Aceite Virgen Extra'!$B$6:$B$257,"&lt;="&amp;$B271)</f>
        <v>2.8</v>
      </c>
      <c r="NN271" s="4">
        <f>SUMIFS('Aceite Virgen Extra'!NN$6:NN$257,'Aceite Virgen Extra'!$A$6:$A$257,"&gt;="&amp;$A271,'Aceite Virgen Extra'!$B$6:$B$257,"&lt;="&amp;$B271)</f>
        <v>0.89</v>
      </c>
      <c r="NR271" s="4">
        <f>SUMIFS('Aceite Virgen Extra'!NR$6:NR$257,'Aceite Virgen Extra'!$A$6:$A$257,"&gt;="&amp;$A271,'Aceite Virgen Extra'!$B$6:$B$257,"&lt;="&amp;$B271)</f>
        <v>2.83</v>
      </c>
      <c r="NS271" s="4">
        <f>SUMIFS('Aceite Virgen Extra'!NS$6:NS$257,'Aceite Virgen Extra'!$A$6:$A$257,"&gt;="&amp;$A271,'Aceite Virgen Extra'!$B$6:$B$257,"&lt;="&amp;$B271)</f>
        <v>0.45</v>
      </c>
      <c r="NT271" s="4">
        <f>SUMIFS('Aceite Virgen Extra'!NT$6:NT$257,'Aceite Virgen Extra'!$A$6:$A$257,"&gt;="&amp;$A271,'Aceite Virgen Extra'!$B$6:$B$257,"&lt;="&amp;$B271)</f>
        <v>4.17</v>
      </c>
      <c r="NU271" s="4">
        <f>SUMIFS('Aceite Virgen Extra'!NU$6:NU$257,'Aceite Virgen Extra'!$A$6:$A$257,"&gt;="&amp;$A271,'Aceite Virgen Extra'!$B$6:$B$257,"&lt;="&amp;$B271)</f>
        <v>0</v>
      </c>
      <c r="NY271" s="4">
        <f>SUMIFS('Aceite Virgen Extra'!NY$6:NY$257,'Aceite Virgen Extra'!$A$6:$A$257,"&gt;="&amp;$A271,'Aceite Virgen Extra'!$B$6:$B$257,"&lt;="&amp;$B271)</f>
        <v>2.1</v>
      </c>
      <c r="NZ271" s="4">
        <f>SUMIFS('Aceite Virgen Extra'!NZ$6:NZ$257,'Aceite Virgen Extra'!$A$6:$A$257,"&gt;="&amp;$A271,'Aceite Virgen Extra'!$B$6:$B$257,"&lt;="&amp;$B271)</f>
        <v>0.6</v>
      </c>
      <c r="OA271" s="4">
        <f>SUMIFS('Aceite Virgen Extra'!OA$6:OA$257,'Aceite Virgen Extra'!$A$6:$A$257,"&gt;="&amp;$A271,'Aceite Virgen Extra'!$B$6:$B$257,"&lt;="&amp;$B271)</f>
        <v>3.38</v>
      </c>
      <c r="OB271" s="4">
        <f>SUMIFS('Aceite Virgen Extra'!OB$6:OB$257,'Aceite Virgen Extra'!$A$6:$A$257,"&gt;="&amp;$A271,'Aceite Virgen Extra'!$B$6:$B$257,"&lt;="&amp;$B271)</f>
        <v>0</v>
      </c>
      <c r="OF271" s="4">
        <f>SUMIFS('Aceite Virgen Extra'!OF$6:OF$257,'Aceite Virgen Extra'!$A$6:$A$257,"&gt;="&amp;$A271,'Aceite Virgen Extra'!$B$6:$B$257,"&lt;="&amp;$B271)</f>
        <v>1.47</v>
      </c>
      <c r="OG271" s="4">
        <f>SUMIFS('Aceite Virgen Extra'!OG$6:OG$257,'Aceite Virgen Extra'!$A$6:$A$257,"&gt;="&amp;$A271,'Aceite Virgen Extra'!$B$6:$B$257,"&lt;="&amp;$B271)</f>
        <v>0.9</v>
      </c>
      <c r="OH271" s="4">
        <f>SUMIFS('Aceite Virgen Extra'!OH$6:OH$257,'Aceite Virgen Extra'!$A$6:$A$257,"&gt;="&amp;$A271,'Aceite Virgen Extra'!$B$6:$B$257,"&lt;="&amp;$B271)</f>
        <v>2.2200000000000002</v>
      </c>
      <c r="OI271" s="4">
        <f>SUMIFS('Aceite Virgen Extra'!OI$6:OI$257,'Aceite Virgen Extra'!$A$6:$A$257,"&gt;="&amp;$A271,'Aceite Virgen Extra'!$B$6:$B$257,"&lt;="&amp;$B271)</f>
        <v>0</v>
      </c>
      <c r="OM271" s="4">
        <f>SUMIFS('Aceite Virgen Extra'!OM$6:OM$257,'Aceite Virgen Extra'!$A$6:$A$257,"&gt;="&amp;$A271,'Aceite Virgen Extra'!$B$6:$B$257,"&lt;="&amp;$B271)</f>
        <v>1.2400000000000002</v>
      </c>
      <c r="ON271" s="4">
        <f>SUMIFS('Aceite Virgen Extra'!ON$6:ON$257,'Aceite Virgen Extra'!$A$6:$A$257,"&gt;="&amp;$A271,'Aceite Virgen Extra'!$B$6:$B$257,"&lt;="&amp;$B271)</f>
        <v>0.56000000000000005</v>
      </c>
      <c r="OO271" s="4">
        <f>SUMIFS('Aceite Virgen Extra'!OO$6:OO$257,'Aceite Virgen Extra'!$A$6:$A$257,"&gt;="&amp;$A271,'Aceite Virgen Extra'!$B$6:$B$257,"&lt;="&amp;$B271)</f>
        <v>1.94</v>
      </c>
      <c r="OP271" s="4">
        <f>SUMIFS('Aceite Virgen Extra'!OP$6:OP$257,'Aceite Virgen Extra'!$A$6:$A$257,"&gt;="&amp;$A271,'Aceite Virgen Extra'!$B$6:$B$257,"&lt;="&amp;$B271)</f>
        <v>0</v>
      </c>
      <c r="OT271" s="4">
        <f>SUMIFS('Aceite Virgen Extra'!OT$6:OT$257,'Aceite Virgen Extra'!$A$6:$A$257,"&gt;="&amp;$A271,'Aceite Virgen Extra'!$B$6:$B$257,"&lt;="&amp;$B271)</f>
        <v>0.39999999999999997</v>
      </c>
      <c r="OU271" s="4">
        <f>SUMIFS('Aceite Virgen Extra'!OU$6:OU$257,'Aceite Virgen Extra'!$A$6:$A$257,"&gt;="&amp;$A271,'Aceite Virgen Extra'!$B$6:$B$257,"&lt;="&amp;$B271)</f>
        <v>0.82</v>
      </c>
      <c r="OV271" s="4">
        <f>SUMIFS('Aceite Virgen Extra'!OV$6:OV$257,'Aceite Virgen Extra'!$A$6:$A$257,"&gt;="&amp;$A271,'Aceite Virgen Extra'!$B$6:$B$257,"&lt;="&amp;$B271)</f>
        <v>0.35000000000000003</v>
      </c>
      <c r="OW271" s="4">
        <f>SUMIFS('Aceite Virgen Extra'!OW$6:OW$257,'Aceite Virgen Extra'!$A$6:$A$257,"&gt;="&amp;$A271,'Aceite Virgen Extra'!$B$6:$B$257,"&lt;="&amp;$B271)</f>
        <v>0</v>
      </c>
      <c r="PA271" s="4">
        <f>SUMIFS('Aceite Virgen Extra'!PA$6:PA$257,'Aceite Virgen Extra'!$A$6:$A$257,"&gt;="&amp;$A271,'Aceite Virgen Extra'!$B$6:$B$257,"&lt;="&amp;$B271)</f>
        <v>0.11</v>
      </c>
      <c r="PB271" s="4">
        <f>SUMIFS('Aceite Virgen Extra'!PB$6:PB$257,'Aceite Virgen Extra'!$A$6:$A$257,"&gt;="&amp;$A271,'Aceite Virgen Extra'!$B$6:$B$257,"&lt;="&amp;$B271)</f>
        <v>0.42</v>
      </c>
      <c r="PC271" s="4">
        <f>SUMIFS('Aceite Virgen Extra'!PC$6:PC$257,'Aceite Virgen Extra'!$A$6:$A$257,"&gt;="&amp;$A271,'Aceite Virgen Extra'!$B$6:$B$257,"&lt;="&amp;$B271)</f>
        <v>0</v>
      </c>
      <c r="PD271" s="4">
        <f>SUMIFS('Aceite Virgen Extra'!PD$6:PD$257,'Aceite Virgen Extra'!$A$6:$A$257,"&gt;="&amp;$A271,'Aceite Virgen Extra'!$B$6:$B$257,"&lt;="&amp;$B271)</f>
        <v>0</v>
      </c>
      <c r="PH271" s="4">
        <f>SUMIFS('Aceite Virgen Extra'!PH$6:PH$257,'Aceite Virgen Extra'!$A$6:$A$257,"&gt;="&amp;$A271,'Aceite Virgen Extra'!$B$6:$B$257,"&lt;="&amp;$B271)</f>
        <v>0.57000000000000006</v>
      </c>
      <c r="PI271" s="4">
        <f>SUMIFS('Aceite Virgen Extra'!PI$6:PI$257,'Aceite Virgen Extra'!$A$6:$A$257,"&gt;="&amp;$A271,'Aceite Virgen Extra'!$B$6:$B$257,"&lt;="&amp;$B271)</f>
        <v>1.0900000000000001</v>
      </c>
      <c r="PJ271" s="4">
        <f>SUMIFS('Aceite Virgen Extra'!PJ$6:PJ$257,'Aceite Virgen Extra'!$A$6:$A$257,"&gt;="&amp;$A271,'Aceite Virgen Extra'!$B$6:$B$257,"&lt;="&amp;$B271)</f>
        <v>0.39999999999999997</v>
      </c>
      <c r="PK271" s="4">
        <f>SUMIFS('Aceite Virgen Extra'!PK$6:PK$257,'Aceite Virgen Extra'!$A$6:$A$257,"&gt;="&amp;$A271,'Aceite Virgen Extra'!$B$6:$B$257,"&lt;="&amp;$B271)</f>
        <v>0.48</v>
      </c>
      <c r="PO271" s="4">
        <f>SUMIFS('Aceite Virgen Extra'!PO$6:PO$257,'Aceite Virgen Extra'!$A$6:$A$257,"&gt;="&amp;$A271,'Aceite Virgen Extra'!$B$6:$B$257,"&lt;="&amp;$B271)</f>
        <v>1.1499999999999999</v>
      </c>
      <c r="PP271" s="4">
        <f>SUMIFS('Aceite Virgen Extra'!PP$6:PP$257,'Aceite Virgen Extra'!$A$6:$A$257,"&gt;="&amp;$A271,'Aceite Virgen Extra'!$B$6:$B$257,"&lt;="&amp;$B271)</f>
        <v>1.25</v>
      </c>
      <c r="PQ271" s="4">
        <f>SUMIFS('Aceite Virgen Extra'!PQ$6:PQ$257,'Aceite Virgen Extra'!$A$6:$A$257,"&gt;="&amp;$A271,'Aceite Virgen Extra'!$B$6:$B$257,"&lt;="&amp;$B271)</f>
        <v>1.04</v>
      </c>
      <c r="PR271" s="4">
        <f>SUMIFS('Aceite Virgen Extra'!PR$6:PR$257,'Aceite Virgen Extra'!$A$6:$A$257,"&gt;="&amp;$A271,'Aceite Virgen Extra'!$B$6:$B$257,"&lt;="&amp;$B271)</f>
        <v>2.09</v>
      </c>
      <c r="PV271" s="4">
        <f>SUMIFS('Aceite Virgen Extra'!PV$6:PV$257,'Aceite Virgen Extra'!$A$6:$A$257,"&gt;="&amp;$A271,'Aceite Virgen Extra'!$B$6:$B$257,"&lt;="&amp;$B271)</f>
        <v>0.57000000000000006</v>
      </c>
      <c r="PW271" s="4">
        <f>SUMIFS('Aceite Virgen Extra'!PW$6:PW$257,'Aceite Virgen Extra'!$A$6:$A$257,"&gt;="&amp;$A271,'Aceite Virgen Extra'!$B$6:$B$257,"&lt;="&amp;$B271)</f>
        <v>0.48</v>
      </c>
      <c r="PX271" s="4">
        <f>SUMIFS('Aceite Virgen Extra'!PX$6:PX$257,'Aceite Virgen Extra'!$A$6:$A$257,"&gt;="&amp;$A271,'Aceite Virgen Extra'!$B$6:$B$257,"&lt;="&amp;$B271)</f>
        <v>0.39</v>
      </c>
      <c r="PY271" s="4">
        <f>SUMIFS('Aceite Virgen Extra'!PY$6:PY$257,'Aceite Virgen Extra'!$A$6:$A$257,"&gt;="&amp;$A271,'Aceite Virgen Extra'!$B$6:$B$257,"&lt;="&amp;$B271)</f>
        <v>1.67</v>
      </c>
      <c r="QC271" s="4">
        <f>SUMIFS('Aceite Virgen Extra'!QC$6:QC$257,'Aceite Virgen Extra'!$A$6:$A$257,"&gt;="&amp;$A271,'Aceite Virgen Extra'!$B$6:$B$257,"&lt;="&amp;$B271)</f>
        <v>1.02</v>
      </c>
      <c r="QD271" s="4">
        <f>SUMIFS('Aceite Virgen Extra'!QD$6:QD$257,'Aceite Virgen Extra'!$A$6:$A$257,"&gt;="&amp;$A271,'Aceite Virgen Extra'!$B$6:$B$257,"&lt;="&amp;$B271)</f>
        <v>1.64</v>
      </c>
      <c r="QE271" s="4">
        <f>SUMIFS('Aceite Virgen Extra'!QE$6:QE$257,'Aceite Virgen Extra'!$A$6:$A$257,"&gt;="&amp;$A271,'Aceite Virgen Extra'!$B$6:$B$257,"&lt;="&amp;$B271)</f>
        <v>0.66</v>
      </c>
      <c r="QF271" s="4">
        <f>SUMIFS('Aceite Virgen Extra'!QF$6:QF$257,'Aceite Virgen Extra'!$A$6:$A$257,"&gt;="&amp;$A271,'Aceite Virgen Extra'!$B$6:$B$257,"&lt;="&amp;$B271)</f>
        <v>0.39</v>
      </c>
      <c r="QJ271" s="4">
        <f>SUMIFS('Aceite Virgen Extra'!QJ$6:QJ$257,'Aceite Virgen Extra'!$A$6:$A$257,"&gt;="&amp;$A271,'Aceite Virgen Extra'!$B$6:$B$257,"&lt;="&amp;$B271)</f>
        <v>0.95</v>
      </c>
      <c r="QK271" s="4">
        <f>SUMIFS('Aceite Virgen Extra'!QK$6:QK$257,'Aceite Virgen Extra'!$A$6:$A$257,"&gt;="&amp;$A271,'Aceite Virgen Extra'!$B$6:$B$257,"&lt;="&amp;$B271)</f>
        <v>1.3599999999999999</v>
      </c>
      <c r="QL271" s="4">
        <f>SUMIFS('Aceite Virgen Extra'!QL$6:QL$257,'Aceite Virgen Extra'!$A$6:$A$257,"&gt;="&amp;$A271,'Aceite Virgen Extra'!$B$6:$B$257,"&lt;="&amp;$B271)</f>
        <v>0.93</v>
      </c>
      <c r="QM271" s="4">
        <f>SUMIFS('Aceite Virgen Extra'!QM$6:QM$257,'Aceite Virgen Extra'!$A$6:$A$257,"&gt;="&amp;$A271,'Aceite Virgen Extra'!$B$6:$B$257,"&lt;="&amp;$B271)</f>
        <v>0</v>
      </c>
      <c r="QQ271" s="4">
        <f>SUMIFS('Aceite Virgen Extra'!QQ$6:QQ$257,'Aceite Virgen Extra'!$A$6:$A$257,"&gt;="&amp;$A271,'Aceite Virgen Extra'!$B$6:$B$257,"&lt;="&amp;$B271)</f>
        <v>1.3199999999999998</v>
      </c>
      <c r="QR271" s="4">
        <f>SUMIFS('Aceite Virgen Extra'!QR$6:QR$257,'Aceite Virgen Extra'!$A$6:$A$257,"&gt;="&amp;$A271,'Aceite Virgen Extra'!$B$6:$B$257,"&lt;="&amp;$B271)</f>
        <v>0.91</v>
      </c>
      <c r="QS271" s="4">
        <f>SUMIFS('Aceite Virgen Extra'!QS$6:QS$257,'Aceite Virgen Extra'!$A$6:$A$257,"&gt;="&amp;$A271,'Aceite Virgen Extra'!$B$6:$B$257,"&lt;="&amp;$B271)</f>
        <v>0.97</v>
      </c>
      <c r="QT271" s="4">
        <f>SUMIFS('Aceite Virgen Extra'!QT$6:QT$257,'Aceite Virgen Extra'!$A$6:$A$257,"&gt;="&amp;$A271,'Aceite Virgen Extra'!$B$6:$B$257,"&lt;="&amp;$B271)</f>
        <v>4.41</v>
      </c>
      <c r="QX271" s="4">
        <f>SUMIFS('Aceite Virgen Extra'!QX$6:QX$257,'Aceite Virgen Extra'!$A$6:$A$257,"&gt;="&amp;$A271,'Aceite Virgen Extra'!$B$6:$B$257,"&lt;="&amp;$B271)</f>
        <v>5.05</v>
      </c>
      <c r="QY271" s="4">
        <f>SUMIFS('Aceite Virgen Extra'!QY$6:QY$257,'Aceite Virgen Extra'!$A$6:$A$257,"&gt;="&amp;$A271,'Aceite Virgen Extra'!$B$6:$B$257,"&lt;="&amp;$B271)</f>
        <v>13.53</v>
      </c>
      <c r="QZ271" s="4">
        <f>SUMIFS('Aceite Virgen Extra'!QZ$6:QZ$257,'Aceite Virgen Extra'!$A$6:$A$257,"&gt;="&amp;$A271,'Aceite Virgen Extra'!$B$6:$B$257,"&lt;="&amp;$B271)</f>
        <v>1.7000000000000002</v>
      </c>
      <c r="RA271" s="4">
        <f>SUMIFS('Aceite Virgen Extra'!RA$6:RA$257,'Aceite Virgen Extra'!$A$6:$A$257,"&gt;="&amp;$A271,'Aceite Virgen Extra'!$B$6:$B$257,"&lt;="&amp;$B271)</f>
        <v>3.18</v>
      </c>
      <c r="RE271" s="4">
        <f>SUMIFS('Aceite Virgen Extra'!RE$6:RE$257,'Aceite Virgen Extra'!$A$6:$A$257,"&gt;="&amp;$A271,'Aceite Virgen Extra'!$B$6:$B$257,"&lt;="&amp;$B271)</f>
        <v>2.2000000000000002</v>
      </c>
      <c r="RF271" s="4">
        <f>SUMIFS('Aceite Virgen Extra'!RF$6:RF$257,'Aceite Virgen Extra'!$A$6:$A$257,"&gt;="&amp;$A271,'Aceite Virgen Extra'!$B$6:$B$257,"&lt;="&amp;$B271)</f>
        <v>5.8000000000000007</v>
      </c>
      <c r="RG271" s="4">
        <f>SUMIFS('Aceite Virgen Extra'!RG$6:RG$257,'Aceite Virgen Extra'!$A$6:$A$257,"&gt;="&amp;$A271,'Aceite Virgen Extra'!$B$6:$B$257,"&lt;="&amp;$B271)</f>
        <v>0.48</v>
      </c>
      <c r="RH271" s="4">
        <f>SUMIFS('Aceite Virgen Extra'!RH$6:RH$257,'Aceite Virgen Extra'!$A$6:$A$257,"&gt;="&amp;$A271,'Aceite Virgen Extra'!$B$6:$B$257,"&lt;="&amp;$B271)</f>
        <v>1.02</v>
      </c>
      <c r="RL271" s="4">
        <f>SUMIFS('Aceite Virgen Extra'!RL$6:RL$257,'Aceite Virgen Extra'!$A$6:$A$257,"&gt;="&amp;$A271,'Aceite Virgen Extra'!$B$6:$B$257,"&lt;="&amp;$B271)</f>
        <v>1.62</v>
      </c>
      <c r="RM271" s="4">
        <f>SUMIFS('Aceite Virgen Extra'!RM$6:RM$257,'Aceite Virgen Extra'!$A$6:$A$257,"&gt;="&amp;$A271,'Aceite Virgen Extra'!$B$6:$B$257,"&lt;="&amp;$B271)</f>
        <v>3.03</v>
      </c>
      <c r="RN271" s="4">
        <f>SUMIFS('Aceite Virgen Extra'!RN$6:RN$257,'Aceite Virgen Extra'!$A$6:$A$257,"&gt;="&amp;$A271,'Aceite Virgen Extra'!$B$6:$B$257,"&lt;="&amp;$B271)</f>
        <v>0.8</v>
      </c>
      <c r="RO271" s="4">
        <f>SUMIFS('Aceite Virgen Extra'!RO$6:RO$257,'Aceite Virgen Extra'!$A$6:$A$257,"&gt;="&amp;$A271,'Aceite Virgen Extra'!$B$6:$B$257,"&lt;="&amp;$B271)</f>
        <v>1.39</v>
      </c>
      <c r="RS271" s="69">
        <f>SUMIFS('Aceite Virgen Extra'!RS$6:RS$257,'Aceite Virgen Extra'!$A$6:$A$257,"&gt;="&amp;$A271,'Aceite Virgen Extra'!$B$6:$B$257,"&lt;="&amp;$B271)</f>
        <v>1.3800000000000001</v>
      </c>
      <c r="RT271" s="4">
        <f>SUMIFS('Aceite Virgen Extra'!RT$6:RT$257,'Aceite Virgen Extra'!$A$6:$A$257,"&gt;="&amp;$A271,'Aceite Virgen Extra'!$B$6:$B$257,"&lt;="&amp;$B271)</f>
        <v>0.7</v>
      </c>
      <c r="RU271" s="4">
        <f>SUMIFS('Aceite Virgen Extra'!RU$6:RU$257,'Aceite Virgen Extra'!$A$6:$A$257,"&gt;="&amp;$A271,'Aceite Virgen Extra'!$B$6:$B$257,"&lt;="&amp;$B271)</f>
        <v>0.97</v>
      </c>
      <c r="RV271" s="4">
        <f>SUMIFS('Aceite Virgen Extra'!RV$6:RV$257,'Aceite Virgen Extra'!$A$6:$A$257,"&gt;="&amp;$A271,'Aceite Virgen Extra'!$B$6:$B$257,"&lt;="&amp;$B271)</f>
        <v>6.9399999999999995</v>
      </c>
      <c r="RZ271" s="69">
        <f>SUMIFS('Aceite Virgen Extra'!RZ$6:RZ$257,'Aceite Virgen Extra'!$A$6:$A$257,"&gt;="&amp;$A271,'Aceite Virgen Extra'!$B$6:$B$257,"&lt;="&amp;$B271)</f>
        <v>1.8800000000000001</v>
      </c>
      <c r="SA271" s="4">
        <f>SUMIFS('Aceite Virgen Extra'!SA$6:SA$257,'Aceite Virgen Extra'!$A$6:$A$257,"&gt;="&amp;$A271,'Aceite Virgen Extra'!$B$6:$B$257,"&lt;="&amp;$B271)</f>
        <v>1.9000000000000001</v>
      </c>
      <c r="SB271" s="4">
        <f>SUMIFS('Aceite Virgen Extra'!SB$6:SB$257,'Aceite Virgen Extra'!$A$6:$A$257,"&gt;="&amp;$A271,'Aceite Virgen Extra'!$B$6:$B$257,"&lt;="&amp;$B271)</f>
        <v>1.73</v>
      </c>
      <c r="SC271" s="4">
        <f>SUMIFS('Aceite Virgen Extra'!SC$6:SC$257,'Aceite Virgen Extra'!$A$6:$A$257,"&gt;="&amp;$A271,'Aceite Virgen Extra'!$B$6:$B$257,"&lt;="&amp;$B271)</f>
        <v>3.51</v>
      </c>
      <c r="SG271" s="69">
        <f>SUMIFS('Aceite Virgen Extra'!SG$6:SG$257,'Aceite Virgen Extra'!$A$6:$A$257,"&gt;="&amp;$A271,'Aceite Virgen Extra'!$B$6:$B$257,"&lt;="&amp;$B271)</f>
        <v>0.8600000000000001</v>
      </c>
      <c r="SH271" s="4">
        <f>SUMIFS('Aceite Virgen Extra'!SH$6:SH$257,'Aceite Virgen Extra'!$A$6:$A$257,"&gt;="&amp;$A271,'Aceite Virgen Extra'!$B$6:$B$257,"&lt;="&amp;$B271)</f>
        <v>1.2</v>
      </c>
      <c r="SI271" s="4">
        <f>SUMIFS('Aceite Virgen Extra'!SI$6:SI$257,'Aceite Virgen Extra'!$A$6:$A$257,"&gt;="&amp;$A271,'Aceite Virgen Extra'!$B$6:$B$257,"&lt;="&amp;$B271)</f>
        <v>0.56000000000000005</v>
      </c>
      <c r="SJ271" s="4">
        <f>SUMIFS('Aceite Virgen Extra'!SJ$6:SJ$257,'Aceite Virgen Extra'!$A$6:$A$257,"&gt;="&amp;$A271,'Aceite Virgen Extra'!$B$6:$B$257,"&lt;="&amp;$B271)</f>
        <v>1.87</v>
      </c>
      <c r="SN271" s="69">
        <f>SUMIFS('Aceite Virgen Extra'!SN$6:SN$257,'Aceite Virgen Extra'!$A$6:$A$257,"&gt;="&amp;$A271,'Aceite Virgen Extra'!$B$6:$B$257,"&lt;="&amp;$B271)</f>
        <v>1.6800000000000002</v>
      </c>
      <c r="SO271" s="4">
        <f>SUMIFS('Aceite Virgen Extra'!SO$6:SO$257,'Aceite Virgen Extra'!$A$6:$A$257,"&gt;="&amp;$A271,'Aceite Virgen Extra'!$B$6:$B$257,"&lt;="&amp;$B271)</f>
        <v>1.7</v>
      </c>
      <c r="SP271" s="4">
        <f>SUMIFS('Aceite Virgen Extra'!SP$6:SP$257,'Aceite Virgen Extra'!$A$6:$A$257,"&gt;="&amp;$A271,'Aceite Virgen Extra'!$B$6:$B$257,"&lt;="&amp;$B271)</f>
        <v>0.91</v>
      </c>
      <c r="SQ271" s="4">
        <f>SUMIFS('Aceite Virgen Extra'!SQ$6:SQ$257,'Aceite Virgen Extra'!$A$6:$A$257,"&gt;="&amp;$A271,'Aceite Virgen Extra'!$B$6:$B$257,"&lt;="&amp;$B271)</f>
        <v>4.93</v>
      </c>
      <c r="SU271" s="69">
        <f>SUMIFS('Aceite Virgen Extra'!SU$6:SU$257,'Aceite Virgen Extra'!$A$6:$A$257,"&gt;="&amp;$A271,'Aceite Virgen Extra'!$B$6:$B$257,"&lt;="&amp;$B271)</f>
        <v>3.2899999999999996</v>
      </c>
      <c r="SV271" s="4">
        <f>SUMIFS('Aceite Virgen Extra'!SV$6:SV$257,'Aceite Virgen Extra'!$A$6:$A$257,"&gt;="&amp;$A271,'Aceite Virgen Extra'!$B$6:$B$257,"&lt;="&amp;$B271)</f>
        <v>1.3900000000000001</v>
      </c>
      <c r="SW271" s="4">
        <f>SUMIFS('Aceite Virgen Extra'!SW$6:SW$257,'Aceite Virgen Extra'!$A$6:$A$257,"&gt;="&amp;$A271,'Aceite Virgen Extra'!$B$6:$B$257,"&lt;="&amp;$B271)</f>
        <v>4.3</v>
      </c>
      <c r="SX271" s="4">
        <f>SUMIFS('Aceite Virgen Extra'!SX$6:SX$257,'Aceite Virgen Extra'!$A$6:$A$257,"&gt;="&amp;$A271,'Aceite Virgen Extra'!$B$6:$B$257,"&lt;="&amp;$B271)</f>
        <v>3.54</v>
      </c>
      <c r="TB271" s="69">
        <f>SUMIFS('Aceite Virgen Extra'!TB$6:TB$257,'Aceite Virgen Extra'!$A$6:$A$257,"&gt;="&amp;$A271,'Aceite Virgen Extra'!$B$6:$B$257,"&lt;="&amp;$B271)</f>
        <v>6.5799999999999992</v>
      </c>
      <c r="TC271" s="4">
        <f>SUMIFS('Aceite Virgen Extra'!TC$6:TC$257,'Aceite Virgen Extra'!$A$6:$A$257,"&gt;="&amp;$A271,'Aceite Virgen Extra'!$B$6:$B$257,"&lt;="&amp;$B271)</f>
        <v>4.9799999999999995</v>
      </c>
      <c r="TD271" s="4">
        <f>SUMIFS('Aceite Virgen Extra'!TD$6:TD$257,'Aceite Virgen Extra'!$A$6:$A$257,"&gt;="&amp;$A271,'Aceite Virgen Extra'!$B$6:$B$257,"&lt;="&amp;$B271)</f>
        <v>7.04</v>
      </c>
      <c r="TE271" s="4">
        <f>SUMIFS('Aceite Virgen Extra'!TE$6:TE$257,'Aceite Virgen Extra'!$A$6:$A$257,"&gt;="&amp;$A271,'Aceite Virgen Extra'!$B$6:$B$257,"&lt;="&amp;$B271)</f>
        <v>7.8000000000000007</v>
      </c>
      <c r="TI271" s="69">
        <f>SUMIFS('Aceite Virgen Extra'!TI$6:TI$257,'Aceite Virgen Extra'!$A$6:$A$257,"&gt;="&amp;$A271,'Aceite Virgen Extra'!$B$6:$B$257,"&lt;="&amp;$B271)</f>
        <v>6.410000000000001</v>
      </c>
      <c r="TJ271" s="4">
        <f>SUMIFS('Aceite Virgen Extra'!TJ$6:TJ$257,'Aceite Virgen Extra'!$A$6:$A$257,"&gt;="&amp;$A271,'Aceite Virgen Extra'!$B$6:$B$257,"&lt;="&amp;$B271)</f>
        <v>9.5100000000000016</v>
      </c>
      <c r="TK271" s="4">
        <f>SUMIFS('Aceite Virgen Extra'!TK$6:TK$257,'Aceite Virgen Extra'!$A$6:$A$257,"&gt;="&amp;$A271,'Aceite Virgen Extra'!$B$6:$B$257,"&lt;="&amp;$B271)</f>
        <v>4.2700000000000005</v>
      </c>
      <c r="TL271" s="4">
        <f>SUMIFS('Aceite Virgen Extra'!TL$6:TL$257,'Aceite Virgen Extra'!$A$6:$A$257,"&gt;="&amp;$A271,'Aceite Virgen Extra'!$B$6:$B$257,"&lt;="&amp;$B271)</f>
        <v>11.760000000000002</v>
      </c>
      <c r="TP271" s="69">
        <f>SUMIFS('Aceite Virgen Extra'!TP$6:TP$257,'Aceite Virgen Extra'!$A$6:$A$257,"&gt;="&amp;$A271,'Aceite Virgen Extra'!$B$6:$B$257,"&lt;="&amp;$B271)</f>
        <v>5.07</v>
      </c>
      <c r="TQ271" s="4">
        <f>SUMIFS('Aceite Virgen Extra'!TQ$6:TQ$257,'Aceite Virgen Extra'!$A$6:$A$257,"&gt;="&amp;$A271,'Aceite Virgen Extra'!$B$6:$B$257,"&lt;="&amp;$B271)</f>
        <v>4.7699999999999996</v>
      </c>
      <c r="TR271" s="4">
        <f>SUMIFS('Aceite Virgen Extra'!TR$6:TR$257,'Aceite Virgen Extra'!$A$6:$A$257,"&gt;="&amp;$A271,'Aceite Virgen Extra'!$B$6:$B$257,"&lt;="&amp;$B271)</f>
        <v>5.34</v>
      </c>
      <c r="TS271" s="4">
        <f>SUMIFS('Aceite Virgen Extra'!TS$6:TS$257,'Aceite Virgen Extra'!$A$6:$A$257,"&gt;="&amp;$A271,'Aceite Virgen Extra'!$B$6:$B$257,"&lt;="&amp;$B271)</f>
        <v>6.0600000000000005</v>
      </c>
      <c r="TW271" s="69">
        <f>SUMIFS('Aceite Virgen Extra'!TW$6:TW$257,'Aceite Virgen Extra'!$A$6:$A$257,"&gt;="&amp;$A271,'Aceite Virgen Extra'!$B$6:$B$257,"&lt;="&amp;$B271)</f>
        <v>4.75</v>
      </c>
      <c r="TX271" s="4">
        <f>SUMIFS('Aceite Virgen Extra'!TX$6:TX$257,'Aceite Virgen Extra'!$A$6:$A$257,"&gt;="&amp;$A271,'Aceite Virgen Extra'!$B$6:$B$257,"&lt;="&amp;$B271)</f>
        <v>9.76</v>
      </c>
      <c r="TY271" s="4">
        <f>SUMIFS('Aceite Virgen Extra'!TY$6:TY$257,'Aceite Virgen Extra'!$A$6:$A$257,"&gt;="&amp;$A271,'Aceite Virgen Extra'!$B$6:$B$257,"&lt;="&amp;$B271)</f>
        <v>2.2000000000000002</v>
      </c>
      <c r="TZ271" s="4">
        <f>SUMIFS('Aceite Virgen Extra'!TZ$6:TZ$257,'Aceite Virgen Extra'!$A$6:$A$257,"&gt;="&amp;$A271,'Aceite Virgen Extra'!$B$6:$B$257,"&lt;="&amp;$B271)</f>
        <v>4.84</v>
      </c>
      <c r="UD271" s="69">
        <f>SUMIFS('Aceite Virgen Extra'!UD$6:UD$257,'Aceite Virgen Extra'!$A$6:$A$257,"&gt;="&amp;$A271,'Aceite Virgen Extra'!$B$6:$B$257,"&lt;="&amp;$B271)</f>
        <v>7.85</v>
      </c>
      <c r="UE271" s="4">
        <f>SUMIFS('Aceite Virgen Extra'!UE$6:UE$257,'Aceite Virgen Extra'!$A$6:$A$257,"&gt;="&amp;$A271,'Aceite Virgen Extra'!$B$6:$B$257,"&lt;="&amp;$B271)</f>
        <v>15.31</v>
      </c>
      <c r="UF271" s="4">
        <f>SUMIFS('Aceite Virgen Extra'!UF$6:UF$257,'Aceite Virgen Extra'!$A$6:$A$257,"&gt;="&amp;$A271,'Aceite Virgen Extra'!$B$6:$B$257,"&lt;="&amp;$B271)</f>
        <v>4.5</v>
      </c>
      <c r="UG271" s="4">
        <f>SUMIFS('Aceite Virgen Extra'!UG$6:UG$257,'Aceite Virgen Extra'!$A$6:$A$257,"&gt;="&amp;$A271,'Aceite Virgen Extra'!$B$6:$B$257,"&lt;="&amp;$B271)</f>
        <v>3.59</v>
      </c>
      <c r="UK271" s="69">
        <f>SUMIFS('Aceite Virgen Extra'!UK$6:UK$257,'Aceite Virgen Extra'!$A$6:$A$257,"&gt;="&amp;$A271,'Aceite Virgen Extra'!$B$6:$B$257,"&lt;="&amp;$B271)</f>
        <v>6.2599999999999989</v>
      </c>
      <c r="UL271" s="4">
        <f>SUMIFS('Aceite Virgen Extra'!UL$6:UL$257,'Aceite Virgen Extra'!$A$6:$A$257,"&gt;="&amp;$A271,'Aceite Virgen Extra'!$B$6:$B$257,"&lt;="&amp;$B271)</f>
        <v>5.57</v>
      </c>
      <c r="UM271" s="4">
        <f>SUMIFS('Aceite Virgen Extra'!UM$6:UM$257,'Aceite Virgen Extra'!$A$6:$A$257,"&gt;="&amp;$A271,'Aceite Virgen Extra'!$B$6:$B$257,"&lt;="&amp;$B271)</f>
        <v>5.88</v>
      </c>
      <c r="UN271" s="4">
        <f>SUMIFS('Aceite Virgen Extra'!UN$6:UN$257,'Aceite Virgen Extra'!$A$6:$A$257,"&gt;="&amp;$A271,'Aceite Virgen Extra'!$B$6:$B$257,"&lt;="&amp;$B271)</f>
        <v>8.35</v>
      </c>
      <c r="UR271" s="69">
        <f>SUMIFS('Aceite Virgen Extra'!UR$6:UR$257,'Aceite Virgen Extra'!$A$6:$A$257,"&gt;="&amp;$A271,'Aceite Virgen Extra'!$B$6:$B$257,"&lt;="&amp;$B271)</f>
        <v>5.8599999999999994</v>
      </c>
      <c r="US271" s="4">
        <f>SUMIFS('Aceite Virgen Extra'!US$6:US$257,'Aceite Virgen Extra'!$A$6:$A$257,"&gt;="&amp;$A271,'Aceite Virgen Extra'!$B$6:$B$257,"&lt;="&amp;$B271)</f>
        <v>5.61</v>
      </c>
      <c r="UT271" s="4">
        <f>SUMIFS('Aceite Virgen Extra'!UT$6:UT$257,'Aceite Virgen Extra'!$A$6:$A$257,"&gt;="&amp;$A271,'Aceite Virgen Extra'!$B$6:$B$257,"&lt;="&amp;$B271)</f>
        <v>4.26</v>
      </c>
      <c r="UU271" s="4">
        <f>SUMIFS('Aceite Virgen Extra'!UU$6:UU$257,'Aceite Virgen Extra'!$A$6:$A$257,"&gt;="&amp;$A271,'Aceite Virgen Extra'!$B$6:$B$257,"&lt;="&amp;$B271)</f>
        <v>14.48</v>
      </c>
      <c r="UY271" s="69">
        <f>SUMIFS('Aceite Virgen Extra'!UY$6:UY$257,'Aceite Virgen Extra'!$A$6:$A$257,"&gt;="&amp;$A271,'Aceite Virgen Extra'!$B$6:$B$257,"&lt;="&amp;$B271)</f>
        <v>4.74</v>
      </c>
      <c r="UZ271" s="4">
        <f>SUMIFS('Aceite Virgen Extra'!UZ$6:UZ$257,'Aceite Virgen Extra'!$A$6:$A$257,"&gt;="&amp;$A271,'Aceite Virgen Extra'!$B$6:$B$257,"&lt;="&amp;$B271)</f>
        <v>5.8400000000000007</v>
      </c>
      <c r="VA271" s="4">
        <f>SUMIFS('Aceite Virgen Extra'!VA$6:VA$257,'Aceite Virgen Extra'!$A$6:$A$257,"&gt;="&amp;$A271,'Aceite Virgen Extra'!$B$6:$B$257,"&lt;="&amp;$B271)</f>
        <v>3.42</v>
      </c>
      <c r="VB271" s="4">
        <f>SUMIFS('Aceite Virgen Extra'!VB$6:VB$257,'Aceite Virgen Extra'!$A$6:$A$257,"&gt;="&amp;$A271,'Aceite Virgen Extra'!$B$6:$B$257,"&lt;="&amp;$B271)</f>
        <v>9.7899999999999991</v>
      </c>
      <c r="VF271" s="69">
        <f>SUMIFS('Aceite Virgen Extra'!VF$6:VF$257,'Aceite Virgen Extra'!$A$6:$A$257,"&gt;="&amp;$A271,'Aceite Virgen Extra'!$B$6:$B$257,"&lt;="&amp;$B271)</f>
        <v>2.39</v>
      </c>
      <c r="VG271" s="4">
        <f>SUMIFS('Aceite Virgen Extra'!VG$6:VG$257,'Aceite Virgen Extra'!$A$6:$A$257,"&gt;="&amp;$A271,'Aceite Virgen Extra'!$B$6:$B$257,"&lt;="&amp;$B271)</f>
        <v>6</v>
      </c>
      <c r="VH271" s="4">
        <f>SUMIFS('Aceite Virgen Extra'!VH$6:VH$257,'Aceite Virgen Extra'!$A$6:$A$257,"&gt;="&amp;$A271,'Aceite Virgen Extra'!$B$6:$B$257,"&lt;="&amp;$B271)</f>
        <v>1.1200000000000001</v>
      </c>
      <c r="VI271" s="4">
        <f>SUMIFS('Aceite Virgen Extra'!VI$6:VI$257,'Aceite Virgen Extra'!$A$6:$A$257,"&gt;="&amp;$A271,'Aceite Virgen Extra'!$B$6:$B$257,"&lt;="&amp;$B271)</f>
        <v>1.87</v>
      </c>
      <c r="VM271" s="69">
        <f>SUMIFS('Aceite Virgen Extra'!VM$6:VM$257,'Aceite Virgen Extra'!$A$6:$A$257,"&gt;="&amp;$A271,'Aceite Virgen Extra'!$B$6:$B$257,"&lt;="&amp;$B271)</f>
        <v>4.05</v>
      </c>
      <c r="VN271" s="4">
        <f>SUMIFS('Aceite Virgen Extra'!VN$6:VN$257,'Aceite Virgen Extra'!$A$6:$A$257,"&gt;="&amp;$A271,'Aceite Virgen Extra'!$B$6:$B$257,"&lt;="&amp;$B271)</f>
        <v>6.4599999999999991</v>
      </c>
      <c r="VO271" s="4">
        <f>SUMIFS('Aceite Virgen Extra'!VO$6:VO$257,'Aceite Virgen Extra'!$A$6:$A$257,"&gt;="&amp;$A271,'Aceite Virgen Extra'!$B$6:$B$257,"&lt;="&amp;$B271)</f>
        <v>2.29</v>
      </c>
      <c r="VP271" s="4">
        <f>SUMIFS('Aceite Virgen Extra'!VP$6:VP$257,'Aceite Virgen Extra'!$A$6:$A$257,"&gt;="&amp;$A271,'Aceite Virgen Extra'!$B$6:$B$257,"&lt;="&amp;$B271)</f>
        <v>7.0699999999999994</v>
      </c>
      <c r="VT271" s="69">
        <f>SUMIFS('Aceite Virgen Extra'!VT$6:VT$257,'Aceite Virgen Extra'!$A$6:$A$257,"&gt;="&amp;$A271,'Aceite Virgen Extra'!$B$6:$B$257,"&lt;="&amp;$B271)</f>
        <v>2.6999999999999997</v>
      </c>
      <c r="VU271" s="4">
        <f>SUMIFS('Aceite Virgen Extra'!VU$6:VU$257,'Aceite Virgen Extra'!$A$6:$A$257,"&gt;="&amp;$A271,'Aceite Virgen Extra'!$B$6:$B$257,"&lt;="&amp;$B271)</f>
        <v>4.17</v>
      </c>
      <c r="VV271" s="4">
        <f>SUMIFS('Aceite Virgen Extra'!VV$6:VV$257,'Aceite Virgen Extra'!$A$6:$A$257,"&gt;="&amp;$A271,'Aceite Virgen Extra'!$B$6:$B$257,"&lt;="&amp;$B271)</f>
        <v>1.7400000000000002</v>
      </c>
      <c r="VW271" s="4">
        <f>SUMIFS('Aceite Virgen Extra'!VW$6:VW$257,'Aceite Virgen Extra'!$A$6:$A$257,"&gt;="&amp;$A271,'Aceite Virgen Extra'!$B$6:$B$257,"&lt;="&amp;$B271)</f>
        <v>3.83</v>
      </c>
      <c r="WA271" s="69">
        <f>SUMIFS('Aceite Virgen Extra'!WA$6:WA$257,'Aceite Virgen Extra'!$A$6:$A$257,"&gt;="&amp;$A271,'Aceite Virgen Extra'!$B$6:$B$257,"&lt;="&amp;$B271)</f>
        <v>2.8899999999999997</v>
      </c>
      <c r="WB271" s="4">
        <f>SUMIFS('Aceite Virgen Extra'!WB$6:WB$257,'Aceite Virgen Extra'!$A$6:$A$257,"&gt;="&amp;$A271,'Aceite Virgen Extra'!$B$6:$B$257,"&lt;="&amp;$B271)</f>
        <v>4.8599999999999994</v>
      </c>
      <c r="WC271" s="4">
        <f>SUMIFS('Aceite Virgen Extra'!WC$6:WC$257,'Aceite Virgen Extra'!$A$6:$A$257,"&gt;="&amp;$A271,'Aceite Virgen Extra'!$B$6:$B$257,"&lt;="&amp;$B271)</f>
        <v>1.96</v>
      </c>
      <c r="WD271" s="4">
        <f>SUMIFS('Aceite Virgen Extra'!WD$6:WD$257,'Aceite Virgen Extra'!$A$6:$A$257,"&gt;="&amp;$A271,'Aceite Virgen Extra'!$B$6:$B$257,"&lt;="&amp;$B271)</f>
        <v>2</v>
      </c>
      <c r="WH271" s="69">
        <f>SUMIFS('Aceite Virgen Extra'!WH$6:WH$257,'Aceite Virgen Extra'!$A$6:$A$257,"&gt;="&amp;$A271,'Aceite Virgen Extra'!$B$6:$B$257,"&lt;="&amp;$B271)</f>
        <v>4.54</v>
      </c>
      <c r="WI271" s="4">
        <f>SUMIFS('Aceite Virgen Extra'!WI$6:WI$257,'Aceite Virgen Extra'!$A$6:$A$257,"&gt;="&amp;$A271,'Aceite Virgen Extra'!$B$6:$B$257,"&lt;="&amp;$B271)</f>
        <v>4.6099999999999994</v>
      </c>
      <c r="WJ271" s="4">
        <f>SUMIFS('Aceite Virgen Extra'!WJ$6:WJ$257,'Aceite Virgen Extra'!$A$6:$A$257,"&gt;="&amp;$A271,'Aceite Virgen Extra'!$B$6:$B$257,"&lt;="&amp;$B271)</f>
        <v>4.3</v>
      </c>
      <c r="WK271" s="4">
        <f>SUMIFS('Aceite Virgen Extra'!WK$6:WK$257,'Aceite Virgen Extra'!$A$6:$A$257,"&gt;="&amp;$A271,'Aceite Virgen Extra'!$B$6:$B$257,"&lt;="&amp;$B271)</f>
        <v>2.19</v>
      </c>
      <c r="WO271" s="69">
        <f>SUMIFS('Aceite Virgen Extra'!WO$6:WO$257,'Aceite Virgen Extra'!$A$6:$A$257,"&gt;="&amp;$A271,'Aceite Virgen Extra'!$B$6:$B$257,"&lt;="&amp;$B271)</f>
        <v>4.76</v>
      </c>
      <c r="WP271" s="4">
        <f>SUMIFS('Aceite Virgen Extra'!WP$6:WP$257,'Aceite Virgen Extra'!$A$6:$A$257,"&gt;="&amp;$A271,'Aceite Virgen Extra'!$B$6:$B$257,"&lt;="&amp;$B271)</f>
        <v>3.5</v>
      </c>
      <c r="WQ271" s="4">
        <f>SUMIFS('Aceite Virgen Extra'!WQ$6:WQ$257,'Aceite Virgen Extra'!$A$6:$A$257,"&gt;="&amp;$A271,'Aceite Virgen Extra'!$B$6:$B$257,"&lt;="&amp;$B271)</f>
        <v>5.57</v>
      </c>
      <c r="WR271" s="4">
        <f>SUMIFS('Aceite Virgen Extra'!WR$6:WR$257,'Aceite Virgen Extra'!$A$6:$A$257,"&gt;="&amp;$A271,'Aceite Virgen Extra'!$B$6:$B$257,"&lt;="&amp;$B271)</f>
        <v>1.19</v>
      </c>
      <c r="WV271" s="69">
        <f>SUMIFS('Aceite Virgen Extra'!WV$6:WV$257,'Aceite Virgen Extra'!$A$6:$A$257,"&gt;="&amp;$A271,'Aceite Virgen Extra'!$B$6:$B$257,"&lt;="&amp;$B271)</f>
        <v>7.0999999999999988</v>
      </c>
      <c r="WW271" s="4">
        <f>SUMIFS('Aceite Virgen Extra'!WW$6:WW$257,'Aceite Virgen Extra'!$A$6:$A$257,"&gt;="&amp;$A271,'Aceite Virgen Extra'!$B$6:$B$257,"&lt;="&amp;$B271)</f>
        <v>8.75</v>
      </c>
      <c r="WX271" s="4">
        <f>SUMIFS('Aceite Virgen Extra'!WX$6:WX$257,'Aceite Virgen Extra'!$A$6:$A$257,"&gt;="&amp;$A271,'Aceite Virgen Extra'!$B$6:$B$257,"&lt;="&amp;$B271)</f>
        <v>6.64</v>
      </c>
      <c r="WY271" s="4">
        <f>SUMIFS('Aceite Virgen Extra'!WY$6:WY$257,'Aceite Virgen Extra'!$A$6:$A$257,"&gt;="&amp;$A271,'Aceite Virgen Extra'!$B$6:$B$257,"&lt;="&amp;$B271)</f>
        <v>5.08</v>
      </c>
      <c r="XC271" s="69">
        <f>SUMIFS('Aceite Virgen Extra'!XC$6:XC$257,'Aceite Virgen Extra'!$A$6:$A$257,"&gt;="&amp;$A271,'Aceite Virgen Extra'!$B$6:$B$257,"&lt;="&amp;$B271)</f>
        <v>13.159999999999998</v>
      </c>
      <c r="XD271" s="4">
        <f>SUMIFS('Aceite Virgen Extra'!XD$6:XD$257,'Aceite Virgen Extra'!$A$6:$A$257,"&gt;="&amp;$A271,'Aceite Virgen Extra'!$B$6:$B$257,"&lt;="&amp;$B271)</f>
        <v>13.51</v>
      </c>
      <c r="XE271" s="4">
        <f>SUMIFS('Aceite Virgen Extra'!XE$6:XE$257,'Aceite Virgen Extra'!$A$6:$A$257,"&gt;="&amp;$A271,'Aceite Virgen Extra'!$B$6:$B$257,"&lt;="&amp;$B271)</f>
        <v>11.200000000000003</v>
      </c>
      <c r="XF271" s="4">
        <f>SUMIFS('Aceite Virgen Extra'!XF$6:XF$257,'Aceite Virgen Extra'!$A$6:$A$257,"&gt;="&amp;$A271,'Aceite Virgen Extra'!$B$6:$B$257,"&lt;="&amp;$B271)</f>
        <v>29.179999999999996</v>
      </c>
      <c r="XJ271" s="69">
        <f>SUMIFS('Aceite Virgen Extra'!XJ$6:XJ$257,'Aceite Virgen Extra'!$A$6:$A$257,"&gt;="&amp;$A271,'Aceite Virgen Extra'!$B$6:$B$257,"&lt;="&amp;$B271)</f>
        <v>2.61</v>
      </c>
      <c r="XK271" s="4">
        <f>SUMIFS('Aceite Virgen Extra'!XK$6:XK$257,'Aceite Virgen Extra'!$A$6:$A$257,"&gt;="&amp;$A271,'Aceite Virgen Extra'!$B$6:$B$257,"&lt;="&amp;$B271)</f>
        <v>3.61</v>
      </c>
      <c r="XL271" s="4">
        <f>SUMIFS('Aceite Virgen Extra'!XL$6:XL$257,'Aceite Virgen Extra'!$A$6:$A$257,"&gt;="&amp;$A271,'Aceite Virgen Extra'!$B$6:$B$257,"&lt;="&amp;$B271)</f>
        <v>1.61</v>
      </c>
      <c r="XM271" s="4">
        <f>SUMIFS('Aceite Virgen Extra'!XM$6:XM$257,'Aceite Virgen Extra'!$A$6:$A$257,"&gt;="&amp;$A271,'Aceite Virgen Extra'!$B$6:$B$257,"&lt;="&amp;$B271)</f>
        <v>4.24</v>
      </c>
      <c r="XQ271" s="69">
        <f>SUMIFS('Aceite Virgen Extra'!XQ$6:XQ$257,'Aceite Virgen Extra'!$A$6:$A$257,"&gt;="&amp;$A271,'Aceite Virgen Extra'!$B$6:$B$257,"&lt;="&amp;$B271)</f>
        <v>2.4699999999999998</v>
      </c>
      <c r="XR271" s="4">
        <f>SUMIFS('Aceite Virgen Extra'!XR$6:XR$257,'Aceite Virgen Extra'!$A$6:$A$257,"&gt;="&amp;$A271,'Aceite Virgen Extra'!$B$6:$B$257,"&lt;="&amp;$B271)</f>
        <v>2.77</v>
      </c>
      <c r="XS271" s="4">
        <f>SUMIFS('Aceite Virgen Extra'!XS$6:XS$257,'Aceite Virgen Extra'!$A$6:$A$257,"&gt;="&amp;$A271,'Aceite Virgen Extra'!$B$6:$B$257,"&lt;="&amp;$B271)</f>
        <v>1.83</v>
      </c>
      <c r="XT271" s="4">
        <f>SUMIFS('Aceite Virgen Extra'!XT$6:XT$257,'Aceite Virgen Extra'!$A$6:$A$257,"&gt;="&amp;$A271,'Aceite Virgen Extra'!$B$6:$B$257,"&lt;="&amp;$B271)</f>
        <v>4.47</v>
      </c>
      <c r="XX271" s="69">
        <f>SUMIFS('Aceite Virgen Extra'!XX$6:XX$257,'Aceite Virgen Extra'!$A$6:$A$257,"&gt;="&amp;$A271,'Aceite Virgen Extra'!$B$6:$B$257,"&lt;="&amp;$B271)</f>
        <v>3.1500000000000004</v>
      </c>
      <c r="XY271" s="4">
        <f>SUMIFS('Aceite Virgen Extra'!XY$6:XY$257,'Aceite Virgen Extra'!$A$6:$A$257,"&gt;="&amp;$A271,'Aceite Virgen Extra'!$B$6:$B$257,"&lt;="&amp;$B271)</f>
        <v>4.38</v>
      </c>
      <c r="XZ271" s="4">
        <f>SUMIFS('Aceite Virgen Extra'!XZ$6:XZ$257,'Aceite Virgen Extra'!$A$6:$A$257,"&gt;="&amp;$A271,'Aceite Virgen Extra'!$B$6:$B$257,"&lt;="&amp;$B271)</f>
        <v>2.2700000000000005</v>
      </c>
      <c r="YA271" s="4">
        <f>SUMIFS('Aceite Virgen Extra'!YA$6:YA$257,'Aceite Virgen Extra'!$A$6:$A$257,"&gt;="&amp;$A271,'Aceite Virgen Extra'!$B$6:$B$257,"&lt;="&amp;$B271)</f>
        <v>3.34</v>
      </c>
      <c r="YE271" s="69">
        <f>SUMIFS('Aceite Virgen Extra'!YE$6:YE$257,'Aceite Virgen Extra'!$A$6:$A$257,"&gt;="&amp;$A271,'Aceite Virgen Extra'!$B$6:$B$257,"&lt;="&amp;$B271)</f>
        <v>4.9399999999999995</v>
      </c>
      <c r="YF271" s="4">
        <f>SUMIFS('Aceite Virgen Extra'!YF$6:YF$257,'Aceite Virgen Extra'!$A$6:$A$257,"&gt;="&amp;$A271,'Aceite Virgen Extra'!$B$6:$B$257,"&lt;="&amp;$B271)</f>
        <v>7.9799999999999995</v>
      </c>
      <c r="YG271" s="4">
        <f>SUMIFS('Aceite Virgen Extra'!YG$6:YG$257,'Aceite Virgen Extra'!$A$6:$A$257,"&gt;="&amp;$A271,'Aceite Virgen Extra'!$B$6:$B$257,"&lt;="&amp;$B271)</f>
        <v>2.7</v>
      </c>
      <c r="YH271" s="4">
        <f>SUMIFS('Aceite Virgen Extra'!YH$6:YH$257,'Aceite Virgen Extra'!$A$6:$A$257,"&gt;="&amp;$A271,'Aceite Virgen Extra'!$B$6:$B$257,"&lt;="&amp;$B271)</f>
        <v>4.54</v>
      </c>
      <c r="YL271" s="69">
        <f>SUMIFS('Aceite Virgen Extra'!YL$6:YL$257,'Aceite Virgen Extra'!$A$6:$A$257,"&gt;="&amp;$A271,'Aceite Virgen Extra'!$B$6:$B$257,"&lt;="&amp;$B271)</f>
        <v>4.71</v>
      </c>
      <c r="YM271" s="4">
        <f>SUMIFS('Aceite Virgen Extra'!YM$6:YM$257,'Aceite Virgen Extra'!$A$6:$A$257,"&gt;="&amp;$A271,'Aceite Virgen Extra'!$B$6:$B$257,"&lt;="&amp;$B271)</f>
        <v>9.5800000000000018</v>
      </c>
      <c r="YN271" s="4">
        <f>SUMIFS('Aceite Virgen Extra'!YN$6:YN$257,'Aceite Virgen Extra'!$A$6:$A$257,"&gt;="&amp;$A271,'Aceite Virgen Extra'!$B$6:$B$257,"&lt;="&amp;$B271)</f>
        <v>3.7199999999999998</v>
      </c>
      <c r="YO271" s="4">
        <f>SUMIFS('Aceite Virgen Extra'!YO$6:YO$257,'Aceite Virgen Extra'!$A$6:$A$257,"&gt;="&amp;$A271,'Aceite Virgen Extra'!$B$6:$B$257,"&lt;="&amp;$B271)</f>
        <v>4.0100000000000007</v>
      </c>
      <c r="YP271" s="4">
        <f>SUMIFS('Aceite Virgen Extra'!YP$6:YP$257,'Aceite Virgen Extra'!$A$6:$A$257,"&gt;="&amp;$A271,'Aceite Virgen Extra'!$B$6:$B$257,"&lt;="&amp;$B271)</f>
        <v>2.5700000000000003</v>
      </c>
    </row>
    <row r="272" spans="1:666" x14ac:dyDescent="0.25">
      <c r="A272" s="9">
        <f>'TAM Aceite Virgen Extra'!B20</f>
        <v>8.1999999999999993</v>
      </c>
      <c r="B272" s="9">
        <f>'TAM Aceite Virgen Extra'!C20</f>
        <v>8.5</v>
      </c>
      <c r="C272" s="9"/>
      <c r="D272" s="4">
        <f>SUMIFS('Aceite Virgen Extra'!D$6:D$257,'Aceite Virgen Extra'!$A$6:$A$257,"&gt;="&amp;$A272,'Aceite Virgen Extra'!$B$6:$B$257,"&lt;="&amp;$B272)</f>
        <v>0.03</v>
      </c>
      <c r="E272" s="4">
        <f>SUMIFS('Aceite Virgen Extra'!E$6:E$257,'Aceite Virgen Extra'!$A$6:$A$257,"&gt;="&amp;$A272,'Aceite Virgen Extra'!$B$6:$B$257,"&lt;="&amp;$B272)</f>
        <v>0.13</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0.15</v>
      </c>
      <c r="L272" s="4">
        <f>SUMIFS('Aceite Virgen Extra'!L$6:L$257,'Aceite Virgen Extra'!$A$6:$A$257,"&gt;="&amp;$A272,'Aceite Virgen Extra'!$B$6:$B$257,"&lt;="&amp;$B272)</f>
        <v>0.43</v>
      </c>
      <c r="M272" s="4">
        <f>SUMIFS('Aceite Virgen Extra'!M$6:M$257,'Aceite Virgen Extra'!$A$6:$A$257,"&gt;="&amp;$A272,'Aceite Virgen Extra'!$B$6:$B$257,"&lt;="&amp;$B272)</f>
        <v>0.1</v>
      </c>
      <c r="N272" s="4">
        <f>SUMIFS('Aceite Virgen Extra'!N$6:N$257,'Aceite Virgen Extra'!$A$6:$A$257,"&gt;="&amp;$A272,'Aceite Virgen Extra'!$B$6:$B$257,"&lt;="&amp;$B272)</f>
        <v>0</v>
      </c>
      <c r="O272" s="9"/>
      <c r="P272" s="9"/>
      <c r="Q272" s="9"/>
      <c r="R272" s="4">
        <f>SUMIFS('Aceite Virgen Extra'!R$6:R$257,'Aceite Virgen Extra'!$A$6:$A$257,"&gt;="&amp;$A272,'Aceite Virgen Extra'!$B$6:$B$257,"&lt;="&amp;$B272)</f>
        <v>0.22</v>
      </c>
      <c r="S272" s="4">
        <f>SUMIFS('Aceite Virgen Extra'!S$6:S$257,'Aceite Virgen Extra'!$A$6:$A$257,"&gt;="&amp;$A272,'Aceite Virgen Extra'!$B$6:$B$257,"&lt;="&amp;$B272)</f>
        <v>0.97</v>
      </c>
      <c r="T272" s="4">
        <f>SUMIFS('Aceite Virgen Extra'!T$6:T$257,'Aceite Virgen Extra'!$A$6:$A$257,"&gt;="&amp;$A272,'Aceite Virgen Extra'!$B$6:$B$257,"&lt;="&amp;$B272)</f>
        <v>0</v>
      </c>
      <c r="U272" s="4">
        <f>SUMIFS('Aceite Virgen Extra'!U$6:U$257,'Aceite Virgen Extra'!$A$6:$A$257,"&gt;="&amp;$A272,'Aceite Virgen Extra'!$B$6:$B$257,"&lt;="&amp;$B272)</f>
        <v>0</v>
      </c>
      <c r="V272" s="9"/>
      <c r="W272" s="9"/>
      <c r="X272" s="9"/>
      <c r="Y272" s="4">
        <f>SUMIFS('Aceite Virgen Extra'!Y$6:Y$257,'Aceite Virgen Extra'!$A$6:$A$257,"&gt;="&amp;$A272,'Aceite Virgen Extra'!$B$6:$B$257,"&lt;="&amp;$B272)</f>
        <v>7.0000000000000007E-2</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0.05</v>
      </c>
      <c r="AG272" s="4">
        <f>SUMIFS('Aceite Virgen Extra'!AG$6:AG$257,'Aceite Virgen Extra'!$A$6:$A$257,"&gt;="&amp;$A272,'Aceite Virgen Extra'!$B$6:$B$257,"&lt;="&amp;$B272)</f>
        <v>0.22</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0.63</v>
      </c>
      <c r="AN272" s="4">
        <f>SUMIFS('Aceite Virgen Extra'!AN$6:AN$257,'Aceite Virgen Extra'!$A$6:$A$257,"&gt;="&amp;$A272,'Aceite Virgen Extra'!$B$6:$B$257,"&lt;="&amp;$B272)</f>
        <v>0</v>
      </c>
      <c r="AO272" s="4">
        <f>SUMIFS('Aceite Virgen Extra'!AO$6:AO$257,'Aceite Virgen Extra'!$A$6:$A$257,"&gt;="&amp;$A272,'Aceite Virgen Extra'!$B$6:$B$257,"&lt;="&amp;$B272)</f>
        <v>0.71</v>
      </c>
      <c r="AP272" s="4">
        <f>SUMIFS('Aceite Virgen Extra'!AP$6:AP$257,'Aceite Virgen Extra'!$A$6:$A$257,"&gt;="&amp;$A272,'Aceite Virgen Extra'!$B$6:$B$257,"&lt;="&amp;$B272)</f>
        <v>1.41</v>
      </c>
      <c r="AQ272" s="9"/>
      <c r="AR272" s="9"/>
      <c r="AT272" s="4">
        <f>SUMIFS('Aceite Virgen Extra'!AT$6:AT$257,'Aceite Virgen Extra'!$A$6:$A$257,"&gt;="&amp;$A272,'Aceite Virgen Extra'!$B$6:$B$257,"&lt;="&amp;$B272)</f>
        <v>0.23</v>
      </c>
      <c r="AU272" s="4">
        <f>SUMIFS('Aceite Virgen Extra'!AU$6:AU$257,'Aceite Virgen Extra'!$A$6:$A$257,"&gt;="&amp;$A272,'Aceite Virgen Extra'!$B$6:$B$257,"&lt;="&amp;$B272)</f>
        <v>0.51</v>
      </c>
      <c r="AV272" s="4">
        <f>SUMIFS('Aceite Virgen Extra'!AV$6:AV$257,'Aceite Virgen Extra'!$A$6:$A$257,"&gt;="&amp;$A272,'Aceite Virgen Extra'!$B$6:$B$257,"&lt;="&amp;$B272)</f>
        <v>0.18</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0.03</v>
      </c>
      <c r="BP272" s="4">
        <f>SUMIFS('Aceite Virgen Extra'!BP$6:BP$257,'Aceite Virgen Extra'!$A$6:$A$257,"&gt;="&amp;$A272,'Aceite Virgen Extra'!$B$6:$B$257,"&lt;="&amp;$B272)</f>
        <v>0</v>
      </c>
      <c r="BQ272" s="4">
        <f>SUMIFS('Aceite Virgen Extra'!BQ$6:BQ$257,'Aceite Virgen Extra'!$A$6:$A$257,"&gt;="&amp;$A272,'Aceite Virgen Extra'!$B$6:$B$257,"&lt;="&amp;$B272)</f>
        <v>7.0000000000000007E-2</v>
      </c>
      <c r="BR272" s="4">
        <f>SUMIFS('Aceite Virgen Extra'!BR$6:BR$257,'Aceite Virgen Extra'!$A$6:$A$257,"&gt;="&amp;$A272,'Aceite Virgen Extra'!$B$6:$B$257,"&lt;="&amp;$B272)</f>
        <v>0</v>
      </c>
      <c r="BV272" s="4">
        <f>SUMIFS('Aceite Virgen Extra'!BV$6:BV$257,'Aceite Virgen Extra'!$A$6:$A$257,"&gt;="&amp;$A272,'Aceite Virgen Extra'!$B$6:$B$257,"&lt;="&amp;$B272)</f>
        <v>0.06</v>
      </c>
      <c r="BW272" s="4">
        <f>SUMIFS('Aceite Virgen Extra'!BW$6:BW$257,'Aceite Virgen Extra'!$A$6:$A$257,"&gt;="&amp;$A272,'Aceite Virgen Extra'!$B$6:$B$257,"&lt;="&amp;$B272)</f>
        <v>0</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0.03</v>
      </c>
      <c r="CD272" s="4">
        <f>SUMIFS('Aceite Virgen Extra'!CD$6:CD$257,'Aceite Virgen Extra'!$A$6:$A$257,"&gt;="&amp;$A272,'Aceite Virgen Extra'!$B$6:$B$257,"&lt;="&amp;$B272)</f>
        <v>0</v>
      </c>
      <c r="CE272" s="4">
        <f>SUMIFS('Aceite Virgen Extra'!CE$6:CE$257,'Aceite Virgen Extra'!$A$6:$A$257,"&gt;="&amp;$A272,'Aceite Virgen Extra'!$B$6:$B$257,"&lt;="&amp;$B272)</f>
        <v>7.0000000000000007E-2</v>
      </c>
      <c r="CF272" s="4">
        <f>SUMIFS('Aceite Virgen Extra'!CF$6:CF$257,'Aceite Virgen Extra'!$A$6:$A$257,"&gt;="&amp;$A272,'Aceite Virgen Extra'!$B$6:$B$257,"&lt;="&amp;$B272)</f>
        <v>0</v>
      </c>
      <c r="CJ272" s="4">
        <f>SUMIFS('Aceite Virgen Extra'!CJ$6:CJ$257,'Aceite Virgen Extra'!$A$6:$A$257,"&gt;="&amp;$A272,'Aceite Virgen Extra'!$B$6:$B$257,"&lt;="&amp;$B272)</f>
        <v>0.03</v>
      </c>
      <c r="CK272" s="4">
        <f>SUMIFS('Aceite Virgen Extra'!CK$6:CK$257,'Aceite Virgen Extra'!$A$6:$A$257,"&gt;="&amp;$A272,'Aceite Virgen Extra'!$B$6:$B$257,"&lt;="&amp;$B272)</f>
        <v>0</v>
      </c>
      <c r="CL272" s="4">
        <f>SUMIFS('Aceite Virgen Extra'!CL$6:CL$257,'Aceite Virgen Extra'!$A$6:$A$257,"&gt;="&amp;$A272,'Aceite Virgen Extra'!$B$6:$B$257,"&lt;="&amp;$B272)</f>
        <v>0.06</v>
      </c>
      <c r="CM272" s="4">
        <f>SUMIFS('Aceite Virgen Extra'!CM$6:CM$257,'Aceite Virgen Extra'!$A$6:$A$257,"&gt;="&amp;$A272,'Aceite Virgen Extra'!$B$6:$B$257,"&lt;="&amp;$B272)</f>
        <v>0</v>
      </c>
      <c r="CQ272" s="4">
        <f>SUMIFS('Aceite Virgen Extra'!CQ$6:CQ$257,'Aceite Virgen Extra'!$A$6:$A$257,"&gt;="&amp;$A272,'Aceite Virgen Extra'!$B$6:$B$257,"&lt;="&amp;$B272)</f>
        <v>0</v>
      </c>
      <c r="CR272" s="4">
        <f>SUMIFS('Aceite Virgen Extra'!CR$6:CR$257,'Aceite Virgen Extra'!$A$6:$A$257,"&gt;="&amp;$A272,'Aceite Virgen Extra'!$B$6:$B$257,"&lt;="&amp;$B272)</f>
        <v>0</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0.08</v>
      </c>
      <c r="DF272" s="4">
        <f>SUMIFS('Aceite Virgen Extra'!DF$6:DF$257,'Aceite Virgen Extra'!$A$6:$A$257,"&gt;="&amp;$A272,'Aceite Virgen Extra'!$B$6:$B$257,"&lt;="&amp;$B272)</f>
        <v>0.16</v>
      </c>
      <c r="DG272" s="4">
        <f>SUMIFS('Aceite Virgen Extra'!DG$6:DG$257,'Aceite Virgen Extra'!$A$6:$A$257,"&gt;="&amp;$A272,'Aceite Virgen Extra'!$B$6:$B$257,"&lt;="&amp;$B272)</f>
        <v>7.0000000000000007E-2</v>
      </c>
      <c r="DH272" s="4">
        <f>SUMIFS('Aceite Virgen Extra'!DH$6:DH$257,'Aceite Virgen Extra'!$A$6:$A$257,"&gt;="&amp;$A272,'Aceite Virgen Extra'!$B$6:$B$257,"&lt;="&amp;$B272)</f>
        <v>0</v>
      </c>
      <c r="DL272" s="4">
        <f>SUMIFS('Aceite Virgen Extra'!DL$6:DL$257,'Aceite Virgen Extra'!$A$6:$A$257,"&gt;="&amp;$A272,'Aceite Virgen Extra'!$B$6:$B$257,"&lt;="&amp;$B272)</f>
        <v>0.26</v>
      </c>
      <c r="DM272" s="4">
        <f>SUMIFS('Aceite Virgen Extra'!DM$6:DM$257,'Aceite Virgen Extra'!$A$6:$A$257,"&gt;="&amp;$A272,'Aceite Virgen Extra'!$B$6:$B$257,"&lt;="&amp;$B272)</f>
        <v>0.26</v>
      </c>
      <c r="DN272" s="4">
        <f>SUMIFS('Aceite Virgen Extra'!DN$6:DN$257,'Aceite Virgen Extra'!$A$6:$A$257,"&gt;="&amp;$A272,'Aceite Virgen Extra'!$B$6:$B$257,"&lt;="&amp;$B272)</f>
        <v>0.28000000000000003</v>
      </c>
      <c r="DO272" s="4">
        <f>SUMIFS('Aceite Virgen Extra'!DO$6:DO$257,'Aceite Virgen Extra'!$A$6:$A$257,"&gt;="&amp;$A272,'Aceite Virgen Extra'!$B$6:$B$257,"&lt;="&amp;$B272)</f>
        <v>0</v>
      </c>
      <c r="DS272" s="4">
        <f>SUMIFS('Aceite Virgen Extra'!DS$6:DS$257,'Aceite Virgen Extra'!$A$6:$A$257,"&gt;="&amp;$A272,'Aceite Virgen Extra'!$B$6:$B$257,"&lt;="&amp;$B272)</f>
        <v>0.06</v>
      </c>
      <c r="DT272" s="4">
        <f>SUMIFS('Aceite Virgen Extra'!DT$6:DT$257,'Aceite Virgen Extra'!$A$6:$A$257,"&gt;="&amp;$A272,'Aceite Virgen Extra'!$B$6:$B$257,"&lt;="&amp;$B272)</f>
        <v>0.21</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0.1</v>
      </c>
      <c r="EA272" s="4">
        <f>SUMIFS('Aceite Virgen Extra'!EA$6:EA$257,'Aceite Virgen Extra'!$A$6:$A$257,"&gt;="&amp;$A272,'Aceite Virgen Extra'!$B$6:$B$257,"&lt;="&amp;$B272)</f>
        <v>0.13</v>
      </c>
      <c r="EB272" s="4">
        <f>SUMIFS('Aceite Virgen Extra'!EB$6:EB$257,'Aceite Virgen Extra'!$A$6:$A$257,"&gt;="&amp;$A272,'Aceite Virgen Extra'!$B$6:$B$257,"&lt;="&amp;$B272)</f>
        <v>0.13</v>
      </c>
      <c r="EC272" s="4">
        <f>SUMIFS('Aceite Virgen Extra'!EC$6:EC$257,'Aceite Virgen Extra'!$A$6:$A$257,"&gt;="&amp;$A272,'Aceite Virgen Extra'!$B$6:$B$257,"&lt;="&amp;$B272)</f>
        <v>0</v>
      </c>
      <c r="EG272" s="4">
        <f>SUMIFS('Aceite Virgen Extra'!EG$6:EG$257,'Aceite Virgen Extra'!$A$6:$A$257,"&gt;="&amp;$A272,'Aceite Virgen Extra'!$B$6:$B$257,"&lt;="&amp;$B272)</f>
        <v>0.28000000000000003</v>
      </c>
      <c r="EH272" s="4">
        <f>SUMIFS('Aceite Virgen Extra'!EH$6:EH$257,'Aceite Virgen Extra'!$A$6:$A$257,"&gt;="&amp;$A272,'Aceite Virgen Extra'!$B$6:$B$257,"&lt;="&amp;$B272)</f>
        <v>0</v>
      </c>
      <c r="EI272" s="4">
        <f>SUMIFS('Aceite Virgen Extra'!EI$6:EI$257,'Aceite Virgen Extra'!$A$6:$A$257,"&gt;="&amp;$A272,'Aceite Virgen Extra'!$B$6:$B$257,"&lt;="&amp;$B272)</f>
        <v>0.47</v>
      </c>
      <c r="EJ272" s="4">
        <f>SUMIFS('Aceite Virgen Extra'!EJ$6:EJ$257,'Aceite Virgen Extra'!$A$6:$A$257,"&gt;="&amp;$A272,'Aceite Virgen Extra'!$B$6:$B$257,"&lt;="&amp;$B272)</f>
        <v>0</v>
      </c>
      <c r="EN272" s="4">
        <f>SUMIFS('Aceite Virgen Extra'!EN$6:EN$257,'Aceite Virgen Extra'!$A$6:$A$257,"&gt;="&amp;$A272,'Aceite Virgen Extra'!$B$6:$B$257,"&lt;="&amp;$B272)</f>
        <v>0.24</v>
      </c>
      <c r="EO272" s="4">
        <f>SUMIFS('Aceite Virgen Extra'!EO$6:EO$257,'Aceite Virgen Extra'!$A$6:$A$257,"&gt;="&amp;$A272,'Aceite Virgen Extra'!$B$6:$B$257,"&lt;="&amp;$B272)</f>
        <v>0</v>
      </c>
      <c r="EP272" s="4">
        <f>SUMIFS('Aceite Virgen Extra'!EP$6:EP$257,'Aceite Virgen Extra'!$A$6:$A$257,"&gt;="&amp;$A272,'Aceite Virgen Extra'!$B$6:$B$257,"&lt;="&amp;$B272)</f>
        <v>0.44999999999999996</v>
      </c>
      <c r="EQ272" s="4">
        <f>SUMIFS('Aceite Virgen Extra'!EQ$6:EQ$257,'Aceite Virgen Extra'!$A$6:$A$257,"&gt;="&amp;$A272,'Aceite Virgen Extra'!$B$6:$B$257,"&lt;="&amp;$B272)</f>
        <v>0</v>
      </c>
      <c r="EU272" s="4">
        <f>SUMIFS('Aceite Virgen Extra'!EU$6:EU$257,'Aceite Virgen Extra'!$A$6:$A$257,"&gt;="&amp;$A272,'Aceite Virgen Extra'!$B$6:$B$257,"&lt;="&amp;$B272)</f>
        <v>0.08</v>
      </c>
      <c r="EV272" s="4">
        <f>SUMIFS('Aceite Virgen Extra'!EV$6:EV$257,'Aceite Virgen Extra'!$A$6:$A$257,"&gt;="&amp;$A272,'Aceite Virgen Extra'!$B$6:$B$257,"&lt;="&amp;$B272)</f>
        <v>0</v>
      </c>
      <c r="EW272" s="4">
        <f>SUMIFS('Aceite Virgen Extra'!EW$6:EW$257,'Aceite Virgen Extra'!$A$6:$A$257,"&gt;="&amp;$A272,'Aceite Virgen Extra'!$B$6:$B$257,"&lt;="&amp;$B272)</f>
        <v>0.15</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0.03</v>
      </c>
      <c r="FJ272" s="4">
        <f>SUMIFS('Aceite Virgen Extra'!FJ$6:FJ$257,'Aceite Virgen Extra'!$A$6:$A$257,"&gt;="&amp;$A272,'Aceite Virgen Extra'!$B$6:$B$257,"&lt;="&amp;$B272)</f>
        <v>0.1</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0.04</v>
      </c>
      <c r="FQ272" s="4">
        <f>SUMIFS('Aceite Virgen Extra'!FQ$6:FQ$257,'Aceite Virgen Extra'!$A$6:$A$257,"&gt;="&amp;$A272,'Aceite Virgen Extra'!$B$6:$B$257,"&lt;="&amp;$B272)</f>
        <v>0.16</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0.06</v>
      </c>
      <c r="GL272" s="4">
        <f>SUMIFS('Aceite Virgen Extra'!GL$6:GL$257,'Aceite Virgen Extra'!$A$6:$A$257,"&gt;="&amp;$A272,'Aceite Virgen Extra'!$B$6:$B$257,"&lt;="&amp;$B272)</f>
        <v>0</v>
      </c>
      <c r="GM272" s="4">
        <f>SUMIFS('Aceite Virgen Extra'!GM$6:GM$257,'Aceite Virgen Extra'!$A$6:$A$257,"&gt;="&amp;$A272,'Aceite Virgen Extra'!$B$6:$B$257,"&lt;="&amp;$B272)</f>
        <v>0.1</v>
      </c>
      <c r="GN272" s="4">
        <f>SUMIFS('Aceite Virgen Extra'!GN$6:GN$257,'Aceite Virgen Extra'!$A$6:$A$257,"&gt;="&amp;$A272,'Aceite Virgen Extra'!$B$6:$B$257,"&lt;="&amp;$B272)</f>
        <v>0</v>
      </c>
      <c r="GR272" s="4">
        <f>SUMIFS('Aceite Virgen Extra'!GR$6:GR$257,'Aceite Virgen Extra'!$A$6:$A$257,"&gt;="&amp;$A272,'Aceite Virgen Extra'!$B$6:$B$257,"&lt;="&amp;$B272)</f>
        <v>0.35000000000000003</v>
      </c>
      <c r="GS272" s="4">
        <f>SUMIFS('Aceite Virgen Extra'!GS$6:GS$257,'Aceite Virgen Extra'!$A$6:$A$257,"&gt;="&amp;$A272,'Aceite Virgen Extra'!$B$6:$B$257,"&lt;="&amp;$B272)</f>
        <v>1.19</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0.03</v>
      </c>
      <c r="GZ272" s="4">
        <f>SUMIFS('Aceite Virgen Extra'!GZ$6:GZ$257,'Aceite Virgen Extra'!$A$6:$A$257,"&gt;="&amp;$A272,'Aceite Virgen Extra'!$B$6:$B$257,"&lt;="&amp;$B272)</f>
        <v>0</v>
      </c>
      <c r="HA272" s="4">
        <f>SUMIFS('Aceite Virgen Extra'!HA$6:HA$257,'Aceite Virgen Extra'!$A$6:$A$257,"&gt;="&amp;$A272,'Aceite Virgen Extra'!$B$6:$B$257,"&lt;="&amp;$B272)</f>
        <v>0.05</v>
      </c>
      <c r="HB272" s="4">
        <f>SUMIFS('Aceite Virgen Extra'!HB$6:HB$257,'Aceite Virgen Extra'!$A$6:$A$257,"&gt;="&amp;$A272,'Aceite Virgen Extra'!$B$6:$B$257,"&lt;="&amp;$B272)</f>
        <v>0</v>
      </c>
      <c r="HF272" s="4">
        <f>SUMIFS('Aceite Virgen Extra'!HF$6:HF$257,'Aceite Virgen Extra'!$A$6:$A$257,"&gt;="&amp;$A272,'Aceite Virgen Extra'!$B$6:$B$257,"&lt;="&amp;$B272)</f>
        <v>0.05</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0.05</v>
      </c>
      <c r="HN272" s="4">
        <f>SUMIFS('Aceite Virgen Extra'!HN$6:HN$257,'Aceite Virgen Extra'!$A$6:$A$257,"&gt;="&amp;$A272,'Aceite Virgen Extra'!$B$6:$B$257,"&lt;="&amp;$B272)</f>
        <v>0</v>
      </c>
      <c r="HO272" s="4">
        <f>SUMIFS('Aceite Virgen Extra'!HO$6:HO$257,'Aceite Virgen Extra'!$A$6:$A$257,"&gt;="&amp;$A272,'Aceite Virgen Extra'!$B$6:$B$257,"&lt;="&amp;$B272)</f>
        <v>0.09</v>
      </c>
      <c r="HP272" s="4">
        <f>SUMIFS('Aceite Virgen Extra'!HP$6:HP$257,'Aceite Virgen Extra'!$A$6:$A$257,"&gt;="&amp;$A272,'Aceite Virgen Extra'!$B$6:$B$257,"&lt;="&amp;$B272)</f>
        <v>0</v>
      </c>
      <c r="HT272" s="4">
        <f>SUMIFS('Aceite Virgen Extra'!HT$6:HT$257,'Aceite Virgen Extra'!$A$6:$A$257,"&gt;="&amp;$A272,'Aceite Virgen Extra'!$B$6:$B$257,"&lt;="&amp;$B272)</f>
        <v>0</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0.35</v>
      </c>
      <c r="IB272" s="4">
        <f>SUMIFS('Aceite Virgen Extra'!IB$6:IB$257,'Aceite Virgen Extra'!$A$6:$A$257,"&gt;="&amp;$A272,'Aceite Virgen Extra'!$B$6:$B$257,"&lt;="&amp;$B272)</f>
        <v>0.7</v>
      </c>
      <c r="IC272" s="4">
        <f>SUMIFS('Aceite Virgen Extra'!IC$6:IC$257,'Aceite Virgen Extra'!$A$6:$A$257,"&gt;="&amp;$A272,'Aceite Virgen Extra'!$B$6:$B$257,"&lt;="&amp;$B272)</f>
        <v>0.31</v>
      </c>
      <c r="ID272" s="4">
        <f>SUMIFS('Aceite Virgen Extra'!ID$6:ID$257,'Aceite Virgen Extra'!$A$6:$A$257,"&gt;="&amp;$A272,'Aceite Virgen Extra'!$B$6:$B$257,"&lt;="&amp;$B272)</f>
        <v>0</v>
      </c>
      <c r="IH272" s="4">
        <f>SUMIFS('Aceite Virgen Extra'!IH$6:IH$257,'Aceite Virgen Extra'!$A$6:$A$257,"&gt;="&amp;$A272,'Aceite Virgen Extra'!$B$6:$B$257,"&lt;="&amp;$B272)</f>
        <v>0.04</v>
      </c>
      <c r="II272" s="4">
        <f>SUMIFS('Aceite Virgen Extra'!II$6:II$257,'Aceite Virgen Extra'!$A$6:$A$257,"&gt;="&amp;$A272,'Aceite Virgen Extra'!$B$6:$B$257,"&lt;="&amp;$B272)</f>
        <v>0</v>
      </c>
      <c r="IJ272" s="4">
        <f>SUMIFS('Aceite Virgen Extra'!IJ$6:IJ$257,'Aceite Virgen Extra'!$A$6:$A$257,"&gt;="&amp;$A272,'Aceite Virgen Extra'!$B$6:$B$257,"&lt;="&amp;$B272)</f>
        <v>7.0000000000000007E-2</v>
      </c>
      <c r="IK272" s="4">
        <f>SUMIFS('Aceite Virgen Extra'!IK$6:IK$257,'Aceite Virgen Extra'!$A$6:$A$257,"&gt;="&amp;$A272,'Aceite Virgen Extra'!$B$6:$B$257,"&lt;="&amp;$B272)</f>
        <v>0</v>
      </c>
      <c r="IO272" s="4">
        <f>SUMIFS('Aceite Virgen Extra'!IO$6:IO$257,'Aceite Virgen Extra'!$A$6:$A$257,"&gt;="&amp;$A272,'Aceite Virgen Extra'!$B$6:$B$257,"&lt;="&amp;$B272)</f>
        <v>0.4</v>
      </c>
      <c r="IP272" s="4">
        <f>SUMIFS('Aceite Virgen Extra'!IP$6:IP$257,'Aceite Virgen Extra'!$A$6:$A$257,"&gt;="&amp;$A272,'Aceite Virgen Extra'!$B$6:$B$257,"&lt;="&amp;$B272)</f>
        <v>1.5</v>
      </c>
      <c r="IQ272" s="4">
        <f>SUMIFS('Aceite Virgen Extra'!IQ$6:IQ$257,'Aceite Virgen Extra'!$A$6:$A$257,"&gt;="&amp;$A272,'Aceite Virgen Extra'!$B$6:$B$257,"&lt;="&amp;$B272)</f>
        <v>0.05</v>
      </c>
      <c r="IR272" s="4">
        <f>SUMIFS('Aceite Virgen Extra'!IR$6:IR$257,'Aceite Virgen Extra'!$A$6:$A$257,"&gt;="&amp;$A272,'Aceite Virgen Extra'!$B$6:$B$257,"&lt;="&amp;$B272)</f>
        <v>0</v>
      </c>
      <c r="IV272" s="4">
        <f>SUMIFS('Aceite Virgen Extra'!IV$6:IV$257,'Aceite Virgen Extra'!$A$6:$A$257,"&gt;="&amp;$A272,'Aceite Virgen Extra'!$B$6:$B$257,"&lt;="&amp;$B272)</f>
        <v>0.1</v>
      </c>
      <c r="IW272" s="4">
        <f>SUMIFS('Aceite Virgen Extra'!IW$6:IW$257,'Aceite Virgen Extra'!$A$6:$A$257,"&gt;="&amp;$A272,'Aceite Virgen Extra'!$B$6:$B$257,"&lt;="&amp;$B272)</f>
        <v>0</v>
      </c>
      <c r="IX272" s="4">
        <f>SUMIFS('Aceite Virgen Extra'!IX$6:IX$257,'Aceite Virgen Extra'!$A$6:$A$257,"&gt;="&amp;$A272,'Aceite Virgen Extra'!$B$6:$B$257,"&lt;="&amp;$B272)</f>
        <v>0.18</v>
      </c>
      <c r="IY272" s="4">
        <f>SUMIFS('Aceite Virgen Extra'!IY$6:IY$257,'Aceite Virgen Extra'!$A$6:$A$257,"&gt;="&amp;$A272,'Aceite Virgen Extra'!$B$6:$B$257,"&lt;="&amp;$B272)</f>
        <v>0</v>
      </c>
      <c r="JB272"/>
      <c r="JC272" s="4">
        <f>SUMIFS('Aceite Virgen Extra'!JC$6:JC$257,'Aceite Virgen Extra'!$A$6:$A$257,"&gt;="&amp;$A272,'Aceite Virgen Extra'!$B$6:$B$257,"&lt;="&amp;$B272)</f>
        <v>0.05</v>
      </c>
      <c r="JD272" s="4">
        <f>SUMIFS('Aceite Virgen Extra'!JD$6:JD$257,'Aceite Virgen Extra'!$A$6:$A$257,"&gt;="&amp;$A272,'Aceite Virgen Extra'!$B$6:$B$257,"&lt;="&amp;$B272)</f>
        <v>0.18</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0.12</v>
      </c>
      <c r="JK272" s="4">
        <f>SUMIFS('Aceite Virgen Extra'!JK$6:JK$257,'Aceite Virgen Extra'!$A$6:$A$257,"&gt;="&amp;$A272,'Aceite Virgen Extra'!$B$6:$B$257,"&lt;="&amp;$B272)</f>
        <v>0.14000000000000001</v>
      </c>
      <c r="JL272" s="4">
        <f>SUMIFS('Aceite Virgen Extra'!JL$6:JL$257,'Aceite Virgen Extra'!$A$6:$A$257,"&gt;="&amp;$A272,'Aceite Virgen Extra'!$B$6:$B$257,"&lt;="&amp;$B272)</f>
        <v>0.15</v>
      </c>
      <c r="JM272" s="4">
        <f>SUMIFS('Aceite Virgen Extra'!JM$6:JM$257,'Aceite Virgen Extra'!$A$6:$A$257,"&gt;="&amp;$A272,'Aceite Virgen Extra'!$B$6:$B$257,"&lt;="&amp;$B272)</f>
        <v>0</v>
      </c>
      <c r="JQ272" s="4">
        <f>SUMIFS('Aceite Virgen Extra'!JQ$6:JQ$257,'Aceite Virgen Extra'!$A$6:$A$257,"&gt;="&amp;$A272,'Aceite Virgen Extra'!$B$6:$B$257,"&lt;="&amp;$B272)</f>
        <v>0.09</v>
      </c>
      <c r="JR272" s="4">
        <f>SUMIFS('Aceite Virgen Extra'!JR$6:JR$257,'Aceite Virgen Extra'!$A$6:$A$257,"&gt;="&amp;$A272,'Aceite Virgen Extra'!$B$6:$B$257,"&lt;="&amp;$B272)</f>
        <v>0.32</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0.12</v>
      </c>
      <c r="JY272" s="4">
        <f>SUMIFS('Aceite Virgen Extra'!JY$6:JY$257,'Aceite Virgen Extra'!$A$6:$A$257,"&gt;="&amp;$A272,'Aceite Virgen Extra'!$B$6:$B$257,"&lt;="&amp;$B272)</f>
        <v>0.27</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0.12</v>
      </c>
      <c r="KF272" s="4">
        <f>SUMIFS('Aceite Virgen Extra'!KF$6:KF$257,'Aceite Virgen Extra'!$A$6:$A$257,"&gt;="&amp;$A272,'Aceite Virgen Extra'!$B$6:$B$257,"&lt;="&amp;$B272)</f>
        <v>0.35</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0.53</v>
      </c>
      <c r="KM272" s="4">
        <f>SUMIFS('Aceite Virgen Extra'!KM$6:KM$257,'Aceite Virgen Extra'!$A$6:$A$257,"&gt;="&amp;$A272,'Aceite Virgen Extra'!$B$6:$B$257,"&lt;="&amp;$B272)</f>
        <v>1.19</v>
      </c>
      <c r="KN272" s="4">
        <f>SUMIFS('Aceite Virgen Extra'!KN$6:KN$257,'Aceite Virgen Extra'!$A$6:$A$257,"&gt;="&amp;$A272,'Aceite Virgen Extra'!$B$6:$B$257,"&lt;="&amp;$B272)</f>
        <v>0.44</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7.0000000000000007E-2</v>
      </c>
      <c r="LA272" s="4">
        <f>SUMIFS('Aceite Virgen Extra'!LA$6:LA$257,'Aceite Virgen Extra'!$A$6:$A$257,"&gt;="&amp;$A272,'Aceite Virgen Extra'!$B$6:$B$257,"&lt;="&amp;$B272)</f>
        <v>0.23</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0.27</v>
      </c>
      <c r="LH272" s="4">
        <f>SUMIFS('Aceite Virgen Extra'!LH$6:LH$257,'Aceite Virgen Extra'!$A$6:$A$257,"&gt;="&amp;$A272,'Aceite Virgen Extra'!$B$6:$B$257,"&lt;="&amp;$B272)</f>
        <v>0</v>
      </c>
      <c r="LI272" s="4">
        <f>SUMIFS('Aceite Virgen Extra'!LI$6:LI$257,'Aceite Virgen Extra'!$A$6:$A$257,"&gt;="&amp;$A272,'Aceite Virgen Extra'!$B$6:$B$257,"&lt;="&amp;$B272)</f>
        <v>0.14000000000000001</v>
      </c>
      <c r="LJ272" s="4">
        <f>SUMIFS('Aceite Virgen Extra'!LJ$6:LJ$257,'Aceite Virgen Extra'!$A$6:$A$257,"&gt;="&amp;$A272,'Aceite Virgen Extra'!$B$6:$B$257,"&lt;="&amp;$B272)</f>
        <v>0</v>
      </c>
      <c r="LN272" s="4">
        <f>SUMIFS('Aceite Virgen Extra'!LN$6:LN$257,'Aceite Virgen Extra'!$A$6:$A$257,"&gt;="&amp;$A272,'Aceite Virgen Extra'!$B$6:$B$257,"&lt;="&amp;$B272)</f>
        <v>0.11</v>
      </c>
      <c r="LO272" s="4">
        <f>SUMIFS('Aceite Virgen Extra'!LO$6:LO$257,'Aceite Virgen Extra'!$A$6:$A$257,"&gt;="&amp;$A272,'Aceite Virgen Extra'!$B$6:$B$257,"&lt;="&amp;$B272)</f>
        <v>0</v>
      </c>
      <c r="LP272" s="4">
        <f>SUMIFS('Aceite Virgen Extra'!LP$6:LP$257,'Aceite Virgen Extra'!$A$6:$A$257,"&gt;="&amp;$A272,'Aceite Virgen Extra'!$B$6:$B$257,"&lt;="&amp;$B272)</f>
        <v>0.2</v>
      </c>
      <c r="LQ272" s="4">
        <f>SUMIFS('Aceite Virgen Extra'!LQ$6:LQ$257,'Aceite Virgen Extra'!$A$6:$A$257,"&gt;="&amp;$A272,'Aceite Virgen Extra'!$B$6:$B$257,"&lt;="&amp;$B272)</f>
        <v>0</v>
      </c>
      <c r="LU272" s="4">
        <f>SUMIFS('Aceite Virgen Extra'!LU$6:LU$257,'Aceite Virgen Extra'!$A$6:$A$257,"&gt;="&amp;$A272,'Aceite Virgen Extra'!$B$6:$B$257,"&lt;="&amp;$B272)</f>
        <v>0.21</v>
      </c>
      <c r="LV272" s="4">
        <f>SUMIFS('Aceite Virgen Extra'!LV$6:LV$257,'Aceite Virgen Extra'!$A$6:$A$257,"&gt;="&amp;$A272,'Aceite Virgen Extra'!$B$6:$B$257,"&lt;="&amp;$B272)</f>
        <v>0</v>
      </c>
      <c r="LW272" s="4">
        <f>SUMIFS('Aceite Virgen Extra'!LW$6:LW$257,'Aceite Virgen Extra'!$A$6:$A$257,"&gt;="&amp;$A272,'Aceite Virgen Extra'!$B$6:$B$257,"&lt;="&amp;$B272)</f>
        <v>0.31</v>
      </c>
      <c r="LX272" s="4">
        <f>SUMIFS('Aceite Virgen Extra'!LX$6:LX$257,'Aceite Virgen Extra'!$A$6:$A$257,"&gt;="&amp;$A272,'Aceite Virgen Extra'!$B$6:$B$257,"&lt;="&amp;$B272)</f>
        <v>0</v>
      </c>
      <c r="MB272" s="4">
        <f>SUMIFS('Aceite Virgen Extra'!MB$6:MB$257,'Aceite Virgen Extra'!$A$6:$A$257,"&gt;="&amp;$A272,'Aceite Virgen Extra'!$B$6:$B$257,"&lt;="&amp;$B272)</f>
        <v>0.11</v>
      </c>
      <c r="MC272" s="4">
        <f>SUMIFS('Aceite Virgen Extra'!MC$6:MC$257,'Aceite Virgen Extra'!$A$6:$A$257,"&gt;="&amp;$A272,'Aceite Virgen Extra'!$B$6:$B$257,"&lt;="&amp;$B272)</f>
        <v>0</v>
      </c>
      <c r="MD272" s="4">
        <f>SUMIFS('Aceite Virgen Extra'!MD$6:MD$257,'Aceite Virgen Extra'!$A$6:$A$257,"&gt;="&amp;$A272,'Aceite Virgen Extra'!$B$6:$B$257,"&lt;="&amp;$B272)</f>
        <v>0.21</v>
      </c>
      <c r="ME272" s="4">
        <f>SUMIFS('Aceite Virgen Extra'!ME$6:ME$257,'Aceite Virgen Extra'!$A$6:$A$257,"&gt;="&amp;$A272,'Aceite Virgen Extra'!$B$6:$B$257,"&lt;="&amp;$B272)</f>
        <v>0</v>
      </c>
      <c r="MI272" s="4">
        <f>SUMIFS('Aceite Virgen Extra'!MI$6:MI$257,'Aceite Virgen Extra'!$A$6:$A$257,"&gt;="&amp;$A272,'Aceite Virgen Extra'!$B$6:$B$257,"&lt;="&amp;$B272)</f>
        <v>0.12</v>
      </c>
      <c r="MJ272" s="4">
        <f>SUMIFS('Aceite Virgen Extra'!MJ$6:MJ$257,'Aceite Virgen Extra'!$A$6:$A$257,"&gt;="&amp;$A272,'Aceite Virgen Extra'!$B$6:$B$257,"&lt;="&amp;$B272)</f>
        <v>0.44</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v>
      </c>
      <c r="MQ272" s="4">
        <f>SUMIFS('Aceite Virgen Extra'!MQ$6:MQ$257,'Aceite Virgen Extra'!$A$6:$A$257,"&gt;="&amp;$A272,'Aceite Virgen Extra'!$B$6:$B$257,"&lt;="&amp;$B272)</f>
        <v>0</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0.19</v>
      </c>
      <c r="MX272" s="4">
        <f>SUMIFS('Aceite Virgen Extra'!MX$6:MX$257,'Aceite Virgen Extra'!$A$6:$A$257,"&gt;="&amp;$A272,'Aceite Virgen Extra'!$B$6:$B$257,"&lt;="&amp;$B272)</f>
        <v>0.32</v>
      </c>
      <c r="MY272" s="4">
        <f>SUMIFS('Aceite Virgen Extra'!MY$6:MY$257,'Aceite Virgen Extra'!$A$6:$A$257,"&gt;="&amp;$A272,'Aceite Virgen Extra'!$B$6:$B$257,"&lt;="&amp;$B272)</f>
        <v>0.21</v>
      </c>
      <c r="MZ272" s="4">
        <f>SUMIFS('Aceite Virgen Extra'!MZ$6:MZ$257,'Aceite Virgen Extra'!$A$6:$A$257,"&gt;="&amp;$A272,'Aceite Virgen Extra'!$B$6:$B$257,"&lt;="&amp;$B272)</f>
        <v>0</v>
      </c>
      <c r="ND272" s="4">
        <f>SUMIFS('Aceite Virgen Extra'!ND$6:ND$257,'Aceite Virgen Extra'!$A$6:$A$257,"&gt;="&amp;$A272,'Aceite Virgen Extra'!$B$6:$B$257,"&lt;="&amp;$B272)</f>
        <v>0.4</v>
      </c>
      <c r="NE272" s="4">
        <f>SUMIFS('Aceite Virgen Extra'!NE$6:NE$257,'Aceite Virgen Extra'!$A$6:$A$257,"&gt;="&amp;$A272,'Aceite Virgen Extra'!$B$6:$B$257,"&lt;="&amp;$B272)</f>
        <v>1.21</v>
      </c>
      <c r="NF272" s="4">
        <f>SUMIFS('Aceite Virgen Extra'!NF$6:NF$257,'Aceite Virgen Extra'!$A$6:$A$257,"&gt;="&amp;$A272,'Aceite Virgen Extra'!$B$6:$B$257,"&lt;="&amp;$B272)</f>
        <v>0.13</v>
      </c>
      <c r="NG272" s="4">
        <f>SUMIFS('Aceite Virgen Extra'!NG$6:NG$257,'Aceite Virgen Extra'!$A$6:$A$257,"&gt;="&amp;$A272,'Aceite Virgen Extra'!$B$6:$B$257,"&lt;="&amp;$B272)</f>
        <v>0</v>
      </c>
      <c r="NK272" s="4">
        <f>SUMIFS('Aceite Virgen Extra'!NK$6:NK$257,'Aceite Virgen Extra'!$A$6:$A$257,"&gt;="&amp;$A272,'Aceite Virgen Extra'!$B$6:$B$257,"&lt;="&amp;$B272)</f>
        <v>0.19</v>
      </c>
      <c r="NL272" s="4">
        <f>SUMIFS('Aceite Virgen Extra'!NL$6:NL$257,'Aceite Virgen Extra'!$A$6:$A$257,"&gt;="&amp;$A272,'Aceite Virgen Extra'!$B$6:$B$257,"&lt;="&amp;$B272)</f>
        <v>0.16</v>
      </c>
      <c r="NM272" s="4">
        <f>SUMIFS('Aceite Virgen Extra'!NM$6:NM$257,'Aceite Virgen Extra'!$A$6:$A$257,"&gt;="&amp;$A272,'Aceite Virgen Extra'!$B$6:$B$257,"&lt;="&amp;$B272)</f>
        <v>0.19</v>
      </c>
      <c r="NN272" s="4">
        <f>SUMIFS('Aceite Virgen Extra'!NN$6:NN$257,'Aceite Virgen Extra'!$A$6:$A$257,"&gt;="&amp;$A272,'Aceite Virgen Extra'!$B$6:$B$257,"&lt;="&amp;$B272)</f>
        <v>0.44</v>
      </c>
      <c r="NR272" s="4">
        <f>SUMIFS('Aceite Virgen Extra'!NR$6:NR$257,'Aceite Virgen Extra'!$A$6:$A$257,"&gt;="&amp;$A272,'Aceite Virgen Extra'!$B$6:$B$257,"&lt;="&amp;$B272)</f>
        <v>0.17</v>
      </c>
      <c r="NS272" s="4">
        <f>SUMIFS('Aceite Virgen Extra'!NS$6:NS$257,'Aceite Virgen Extra'!$A$6:$A$257,"&gt;="&amp;$A272,'Aceite Virgen Extra'!$B$6:$B$257,"&lt;="&amp;$B272)</f>
        <v>0.49</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v>
      </c>
      <c r="NZ272" s="4">
        <f>SUMIFS('Aceite Virgen Extra'!NZ$6:NZ$257,'Aceite Virgen Extra'!$A$6:$A$257,"&gt;="&amp;$A272,'Aceite Virgen Extra'!$B$6:$B$257,"&lt;="&amp;$B272)</f>
        <v>0</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0.37</v>
      </c>
      <c r="OG272" s="4">
        <f>SUMIFS('Aceite Virgen Extra'!OG$6:OG$257,'Aceite Virgen Extra'!$A$6:$A$257,"&gt;="&amp;$A272,'Aceite Virgen Extra'!$B$6:$B$257,"&lt;="&amp;$B272)</f>
        <v>0.7</v>
      </c>
      <c r="OH272" s="4">
        <f>SUMIFS('Aceite Virgen Extra'!OH$6:OH$257,'Aceite Virgen Extra'!$A$6:$A$257,"&gt;="&amp;$A272,'Aceite Virgen Extra'!$B$6:$B$257,"&lt;="&amp;$B272)</f>
        <v>0.21</v>
      </c>
      <c r="OI272" s="4">
        <f>SUMIFS('Aceite Virgen Extra'!OI$6:OI$257,'Aceite Virgen Extra'!$A$6:$A$257,"&gt;="&amp;$A272,'Aceite Virgen Extra'!$B$6:$B$257,"&lt;="&amp;$B272)</f>
        <v>0</v>
      </c>
      <c r="OM272" s="4">
        <f>SUMIFS('Aceite Virgen Extra'!OM$6:OM$257,'Aceite Virgen Extra'!$A$6:$A$257,"&gt;="&amp;$A272,'Aceite Virgen Extra'!$B$6:$B$257,"&lt;="&amp;$B272)</f>
        <v>0.67999999999999994</v>
      </c>
      <c r="ON272" s="4">
        <f>SUMIFS('Aceite Virgen Extra'!ON$6:ON$257,'Aceite Virgen Extra'!$A$6:$A$257,"&gt;="&amp;$A272,'Aceite Virgen Extra'!$B$6:$B$257,"&lt;="&amp;$B272)</f>
        <v>0.72</v>
      </c>
      <c r="OO272" s="4">
        <f>SUMIFS('Aceite Virgen Extra'!OO$6:OO$257,'Aceite Virgen Extra'!$A$6:$A$257,"&gt;="&amp;$A272,'Aceite Virgen Extra'!$B$6:$B$257,"&lt;="&amp;$B272)</f>
        <v>0.91999999999999993</v>
      </c>
      <c r="OP272" s="4">
        <f>SUMIFS('Aceite Virgen Extra'!OP$6:OP$257,'Aceite Virgen Extra'!$A$6:$A$257,"&gt;="&amp;$A272,'Aceite Virgen Extra'!$B$6:$B$257,"&lt;="&amp;$B272)</f>
        <v>0</v>
      </c>
      <c r="OT272" s="4">
        <f>SUMIFS('Aceite Virgen Extra'!OT$6:OT$257,'Aceite Virgen Extra'!$A$6:$A$257,"&gt;="&amp;$A272,'Aceite Virgen Extra'!$B$6:$B$257,"&lt;="&amp;$B272)</f>
        <v>1.28</v>
      </c>
      <c r="OU272" s="4">
        <f>SUMIFS('Aceite Virgen Extra'!OU$6:OU$257,'Aceite Virgen Extra'!$A$6:$A$257,"&gt;="&amp;$A272,'Aceite Virgen Extra'!$B$6:$B$257,"&lt;="&amp;$B272)</f>
        <v>1.41</v>
      </c>
      <c r="OV272" s="4">
        <f>SUMIFS('Aceite Virgen Extra'!OV$6:OV$257,'Aceite Virgen Extra'!$A$6:$A$257,"&gt;="&amp;$A272,'Aceite Virgen Extra'!$B$6:$B$257,"&lt;="&amp;$B272)</f>
        <v>1.72</v>
      </c>
      <c r="OW272" s="4">
        <f>SUMIFS('Aceite Virgen Extra'!OW$6:OW$257,'Aceite Virgen Extra'!$A$6:$A$257,"&gt;="&amp;$A272,'Aceite Virgen Extra'!$B$6:$B$257,"&lt;="&amp;$B272)</f>
        <v>0</v>
      </c>
      <c r="PA272" s="4">
        <f>SUMIFS('Aceite Virgen Extra'!PA$6:PA$257,'Aceite Virgen Extra'!$A$6:$A$257,"&gt;="&amp;$A272,'Aceite Virgen Extra'!$B$6:$B$257,"&lt;="&amp;$B272)</f>
        <v>1.4</v>
      </c>
      <c r="PB272" s="4">
        <f>SUMIFS('Aceite Virgen Extra'!PB$6:PB$257,'Aceite Virgen Extra'!$A$6:$A$257,"&gt;="&amp;$A272,'Aceite Virgen Extra'!$B$6:$B$257,"&lt;="&amp;$B272)</f>
        <v>0</v>
      </c>
      <c r="PC272" s="4">
        <f>SUMIFS('Aceite Virgen Extra'!PC$6:PC$257,'Aceite Virgen Extra'!$A$6:$A$257,"&gt;="&amp;$A272,'Aceite Virgen Extra'!$B$6:$B$257,"&lt;="&amp;$B272)</f>
        <v>2.4300000000000002</v>
      </c>
      <c r="PD272" s="4">
        <f>SUMIFS('Aceite Virgen Extra'!PD$6:PD$257,'Aceite Virgen Extra'!$A$6:$A$257,"&gt;="&amp;$A272,'Aceite Virgen Extra'!$B$6:$B$257,"&lt;="&amp;$B272)</f>
        <v>0</v>
      </c>
      <c r="PH272" s="4">
        <f>SUMIFS('Aceite Virgen Extra'!PH$6:PH$257,'Aceite Virgen Extra'!$A$6:$A$257,"&gt;="&amp;$A272,'Aceite Virgen Extra'!$B$6:$B$257,"&lt;="&amp;$B272)</f>
        <v>1.38</v>
      </c>
      <c r="PI272" s="4">
        <f>SUMIFS('Aceite Virgen Extra'!PI$6:PI$257,'Aceite Virgen Extra'!$A$6:$A$257,"&gt;="&amp;$A272,'Aceite Virgen Extra'!$B$6:$B$257,"&lt;="&amp;$B272)</f>
        <v>0</v>
      </c>
      <c r="PJ272" s="4">
        <f>SUMIFS('Aceite Virgen Extra'!PJ$6:PJ$257,'Aceite Virgen Extra'!$A$6:$A$257,"&gt;="&amp;$A272,'Aceite Virgen Extra'!$B$6:$B$257,"&lt;="&amp;$B272)</f>
        <v>2.63</v>
      </c>
      <c r="PK272" s="4">
        <f>SUMIFS('Aceite Virgen Extra'!PK$6:PK$257,'Aceite Virgen Extra'!$A$6:$A$257,"&gt;="&amp;$A272,'Aceite Virgen Extra'!$B$6:$B$257,"&lt;="&amp;$B272)</f>
        <v>0</v>
      </c>
      <c r="PO272" s="4">
        <f>SUMIFS('Aceite Virgen Extra'!PO$6:PO$257,'Aceite Virgen Extra'!$A$6:$A$257,"&gt;="&amp;$A272,'Aceite Virgen Extra'!$B$6:$B$257,"&lt;="&amp;$B272)</f>
        <v>1.8699999999999999</v>
      </c>
      <c r="PP272" s="4">
        <f>SUMIFS('Aceite Virgen Extra'!PP$6:PP$257,'Aceite Virgen Extra'!$A$6:$A$257,"&gt;="&amp;$A272,'Aceite Virgen Extra'!$B$6:$B$257,"&lt;="&amp;$B272)</f>
        <v>1.49</v>
      </c>
      <c r="PQ272" s="4">
        <f>SUMIFS('Aceite Virgen Extra'!PQ$6:PQ$257,'Aceite Virgen Extra'!$A$6:$A$257,"&gt;="&amp;$A272,'Aceite Virgen Extra'!$B$6:$B$257,"&lt;="&amp;$B272)</f>
        <v>2.35</v>
      </c>
      <c r="PR272" s="4">
        <f>SUMIFS('Aceite Virgen Extra'!PR$6:PR$257,'Aceite Virgen Extra'!$A$6:$A$257,"&gt;="&amp;$A272,'Aceite Virgen Extra'!$B$6:$B$257,"&lt;="&amp;$B272)</f>
        <v>0</v>
      </c>
      <c r="PV272" s="4">
        <f>SUMIFS('Aceite Virgen Extra'!PV$6:PV$257,'Aceite Virgen Extra'!$A$6:$A$257,"&gt;="&amp;$A272,'Aceite Virgen Extra'!$B$6:$B$257,"&lt;="&amp;$B272)</f>
        <v>1.28</v>
      </c>
      <c r="PW272" s="4">
        <f>SUMIFS('Aceite Virgen Extra'!PW$6:PW$257,'Aceite Virgen Extra'!$A$6:$A$257,"&gt;="&amp;$A272,'Aceite Virgen Extra'!$B$6:$B$257,"&lt;="&amp;$B272)</f>
        <v>0.86</v>
      </c>
      <c r="PX272" s="4">
        <f>SUMIFS('Aceite Virgen Extra'!PX$6:PX$257,'Aceite Virgen Extra'!$A$6:$A$257,"&gt;="&amp;$A272,'Aceite Virgen Extra'!$B$6:$B$257,"&lt;="&amp;$B272)</f>
        <v>1.98</v>
      </c>
      <c r="PY272" s="4">
        <f>SUMIFS('Aceite Virgen Extra'!PY$6:PY$257,'Aceite Virgen Extra'!$A$6:$A$257,"&gt;="&amp;$A272,'Aceite Virgen Extra'!$B$6:$B$257,"&lt;="&amp;$B272)</f>
        <v>0</v>
      </c>
      <c r="QC272" s="4">
        <f>SUMIFS('Aceite Virgen Extra'!QC$6:QC$257,'Aceite Virgen Extra'!$A$6:$A$257,"&gt;="&amp;$A272,'Aceite Virgen Extra'!$B$6:$B$257,"&lt;="&amp;$B272)</f>
        <v>1.7200000000000002</v>
      </c>
      <c r="QD272" s="4">
        <f>SUMIFS('Aceite Virgen Extra'!QD$6:QD$257,'Aceite Virgen Extra'!$A$6:$A$257,"&gt;="&amp;$A272,'Aceite Virgen Extra'!$B$6:$B$257,"&lt;="&amp;$B272)</f>
        <v>0.16</v>
      </c>
      <c r="QE272" s="4">
        <f>SUMIFS('Aceite Virgen Extra'!QE$6:QE$257,'Aceite Virgen Extra'!$A$6:$A$257,"&gt;="&amp;$A272,'Aceite Virgen Extra'!$B$6:$B$257,"&lt;="&amp;$B272)</f>
        <v>3.0700000000000003</v>
      </c>
      <c r="QF272" s="4">
        <f>SUMIFS('Aceite Virgen Extra'!QF$6:QF$257,'Aceite Virgen Extra'!$A$6:$A$257,"&gt;="&amp;$A272,'Aceite Virgen Extra'!$B$6:$B$257,"&lt;="&amp;$B272)</f>
        <v>0</v>
      </c>
      <c r="QJ272" s="4">
        <f>SUMIFS('Aceite Virgen Extra'!QJ$6:QJ$257,'Aceite Virgen Extra'!$A$6:$A$257,"&gt;="&amp;$A272,'Aceite Virgen Extra'!$B$6:$B$257,"&lt;="&amp;$B272)</f>
        <v>1.85</v>
      </c>
      <c r="QK272" s="4">
        <f>SUMIFS('Aceite Virgen Extra'!QK$6:QK$257,'Aceite Virgen Extra'!$A$6:$A$257,"&gt;="&amp;$A272,'Aceite Virgen Extra'!$B$6:$B$257,"&lt;="&amp;$B272)</f>
        <v>0.35</v>
      </c>
      <c r="QL272" s="4">
        <f>SUMIFS('Aceite Virgen Extra'!QL$6:QL$257,'Aceite Virgen Extra'!$A$6:$A$257,"&gt;="&amp;$A272,'Aceite Virgen Extra'!$B$6:$B$257,"&lt;="&amp;$B272)</f>
        <v>3.13</v>
      </c>
      <c r="QM272" s="4">
        <f>SUMIFS('Aceite Virgen Extra'!QM$6:QM$257,'Aceite Virgen Extra'!$A$6:$A$257,"&gt;="&amp;$A272,'Aceite Virgen Extra'!$B$6:$B$257,"&lt;="&amp;$B272)</f>
        <v>0</v>
      </c>
      <c r="QQ272" s="4">
        <f>SUMIFS('Aceite Virgen Extra'!QQ$6:QQ$257,'Aceite Virgen Extra'!$A$6:$A$257,"&gt;="&amp;$A272,'Aceite Virgen Extra'!$B$6:$B$257,"&lt;="&amp;$B272)</f>
        <v>0.69000000000000017</v>
      </c>
      <c r="QR272" s="4">
        <f>SUMIFS('Aceite Virgen Extra'!QR$6:QR$257,'Aceite Virgen Extra'!$A$6:$A$257,"&gt;="&amp;$A272,'Aceite Virgen Extra'!$B$6:$B$257,"&lt;="&amp;$B272)</f>
        <v>0.19</v>
      </c>
      <c r="QS272" s="4">
        <f>SUMIFS('Aceite Virgen Extra'!QS$6:QS$257,'Aceite Virgen Extra'!$A$6:$A$257,"&gt;="&amp;$A272,'Aceite Virgen Extra'!$B$6:$B$257,"&lt;="&amp;$B272)</f>
        <v>1.08</v>
      </c>
      <c r="QT272" s="4">
        <f>SUMIFS('Aceite Virgen Extra'!QT$6:QT$257,'Aceite Virgen Extra'!$A$6:$A$257,"&gt;="&amp;$A272,'Aceite Virgen Extra'!$B$6:$B$257,"&lt;="&amp;$B272)</f>
        <v>0.64</v>
      </c>
      <c r="QX272" s="4">
        <f>SUMIFS('Aceite Virgen Extra'!QX$6:QX$257,'Aceite Virgen Extra'!$A$6:$A$257,"&gt;="&amp;$A272,'Aceite Virgen Extra'!$B$6:$B$257,"&lt;="&amp;$B272)</f>
        <v>1.1099999999999999</v>
      </c>
      <c r="QY272" s="4">
        <f>SUMIFS('Aceite Virgen Extra'!QY$6:QY$257,'Aceite Virgen Extra'!$A$6:$A$257,"&gt;="&amp;$A272,'Aceite Virgen Extra'!$B$6:$B$257,"&lt;="&amp;$B272)</f>
        <v>0.75</v>
      </c>
      <c r="QZ272" s="4">
        <f>SUMIFS('Aceite Virgen Extra'!QZ$6:QZ$257,'Aceite Virgen Extra'!$A$6:$A$257,"&gt;="&amp;$A272,'Aceite Virgen Extra'!$B$6:$B$257,"&lt;="&amp;$B272)</f>
        <v>1.53</v>
      </c>
      <c r="RA272" s="4">
        <f>SUMIFS('Aceite Virgen Extra'!RA$6:RA$257,'Aceite Virgen Extra'!$A$6:$A$257,"&gt;="&amp;$A272,'Aceite Virgen Extra'!$B$6:$B$257,"&lt;="&amp;$B272)</f>
        <v>0</v>
      </c>
      <c r="RE272" s="4">
        <f>SUMIFS('Aceite Virgen Extra'!RE$6:RE$257,'Aceite Virgen Extra'!$A$6:$A$257,"&gt;="&amp;$A272,'Aceite Virgen Extra'!$B$6:$B$257,"&lt;="&amp;$B272)</f>
        <v>3.6899999999999995</v>
      </c>
      <c r="RF272" s="4">
        <f>SUMIFS('Aceite Virgen Extra'!RF$6:RF$257,'Aceite Virgen Extra'!$A$6:$A$257,"&gt;="&amp;$A272,'Aceite Virgen Extra'!$B$6:$B$257,"&lt;="&amp;$B272)</f>
        <v>7.98</v>
      </c>
      <c r="RG272" s="4">
        <f>SUMIFS('Aceite Virgen Extra'!RG$6:RG$257,'Aceite Virgen Extra'!$A$6:$A$257,"&gt;="&amp;$A272,'Aceite Virgen Extra'!$B$6:$B$257,"&lt;="&amp;$B272)</f>
        <v>1.84</v>
      </c>
      <c r="RH272" s="4">
        <f>SUMIFS('Aceite Virgen Extra'!RH$6:RH$257,'Aceite Virgen Extra'!$A$6:$A$257,"&gt;="&amp;$A272,'Aceite Virgen Extra'!$B$6:$B$257,"&lt;="&amp;$B272)</f>
        <v>3.9</v>
      </c>
      <c r="RL272" s="4">
        <f>SUMIFS('Aceite Virgen Extra'!RL$6:RL$257,'Aceite Virgen Extra'!$A$6:$A$257,"&gt;="&amp;$A272,'Aceite Virgen Extra'!$B$6:$B$257,"&lt;="&amp;$B272)</f>
        <v>4.28</v>
      </c>
      <c r="RM272" s="4">
        <f>SUMIFS('Aceite Virgen Extra'!RM$6:RM$257,'Aceite Virgen Extra'!$A$6:$A$257,"&gt;="&amp;$A272,'Aceite Virgen Extra'!$B$6:$B$257,"&lt;="&amp;$B272)</f>
        <v>10.4</v>
      </c>
      <c r="RN272" s="4">
        <f>SUMIFS('Aceite Virgen Extra'!RN$6:RN$257,'Aceite Virgen Extra'!$A$6:$A$257,"&gt;="&amp;$A272,'Aceite Virgen Extra'!$B$6:$B$257,"&lt;="&amp;$B272)</f>
        <v>1.28</v>
      </c>
      <c r="RO272" s="4">
        <f>SUMIFS('Aceite Virgen Extra'!RO$6:RO$257,'Aceite Virgen Extra'!$A$6:$A$257,"&gt;="&amp;$A272,'Aceite Virgen Extra'!$B$6:$B$257,"&lt;="&amp;$B272)</f>
        <v>3.77</v>
      </c>
      <c r="RS272" s="69">
        <f>SUMIFS('Aceite Virgen Extra'!RS$6:RS$257,'Aceite Virgen Extra'!$A$6:$A$257,"&gt;="&amp;$A272,'Aceite Virgen Extra'!$B$6:$B$257,"&lt;="&amp;$B272)</f>
        <v>0.38</v>
      </c>
      <c r="RT272" s="4">
        <f>SUMIFS('Aceite Virgen Extra'!RT$6:RT$257,'Aceite Virgen Extra'!$A$6:$A$257,"&gt;="&amp;$A272,'Aceite Virgen Extra'!$B$6:$B$257,"&lt;="&amp;$B272)</f>
        <v>0.28000000000000003</v>
      </c>
      <c r="RU272" s="4">
        <f>SUMIFS('Aceite Virgen Extra'!RU$6:RU$257,'Aceite Virgen Extra'!$A$6:$A$257,"&gt;="&amp;$A272,'Aceite Virgen Extra'!$B$6:$B$257,"&lt;="&amp;$B272)</f>
        <v>0.22</v>
      </c>
      <c r="RV272" s="4">
        <f>SUMIFS('Aceite Virgen Extra'!RV$6:RV$257,'Aceite Virgen Extra'!$A$6:$A$257,"&gt;="&amp;$A272,'Aceite Virgen Extra'!$B$6:$B$257,"&lt;="&amp;$B272)</f>
        <v>1.86</v>
      </c>
      <c r="RZ272" s="69">
        <f>SUMIFS('Aceite Virgen Extra'!RZ$6:RZ$257,'Aceite Virgen Extra'!$A$6:$A$257,"&gt;="&amp;$A272,'Aceite Virgen Extra'!$B$6:$B$257,"&lt;="&amp;$B272)</f>
        <v>0.48</v>
      </c>
      <c r="SA272" s="4">
        <f>SUMIFS('Aceite Virgen Extra'!SA$6:SA$257,'Aceite Virgen Extra'!$A$6:$A$257,"&gt;="&amp;$A272,'Aceite Virgen Extra'!$B$6:$B$257,"&lt;="&amp;$B272)</f>
        <v>1.1600000000000001</v>
      </c>
      <c r="SB272" s="4">
        <f>SUMIFS('Aceite Virgen Extra'!SB$6:SB$257,'Aceite Virgen Extra'!$A$6:$A$257,"&gt;="&amp;$A272,'Aceite Virgen Extra'!$B$6:$B$257,"&lt;="&amp;$B272)</f>
        <v>0.11</v>
      </c>
      <c r="SC272" s="4">
        <f>SUMIFS('Aceite Virgen Extra'!SC$6:SC$257,'Aceite Virgen Extra'!$A$6:$A$257,"&gt;="&amp;$A272,'Aceite Virgen Extra'!$B$6:$B$257,"&lt;="&amp;$B272)</f>
        <v>0.51</v>
      </c>
      <c r="SG272" s="69">
        <f>SUMIFS('Aceite Virgen Extra'!SG$6:SG$257,'Aceite Virgen Extra'!$A$6:$A$257,"&gt;="&amp;$A272,'Aceite Virgen Extra'!$B$6:$B$257,"&lt;="&amp;$B272)</f>
        <v>0.79</v>
      </c>
      <c r="SH272" s="4">
        <f>SUMIFS('Aceite Virgen Extra'!SH$6:SH$257,'Aceite Virgen Extra'!$A$6:$A$257,"&gt;="&amp;$A272,'Aceite Virgen Extra'!$B$6:$B$257,"&lt;="&amp;$B272)</f>
        <v>0.95</v>
      </c>
      <c r="SI272" s="4">
        <f>SUMIFS('Aceite Virgen Extra'!SI$6:SI$257,'Aceite Virgen Extra'!$A$6:$A$257,"&gt;="&amp;$A272,'Aceite Virgen Extra'!$B$6:$B$257,"&lt;="&amp;$B272)</f>
        <v>0.94000000000000006</v>
      </c>
      <c r="SJ272" s="4">
        <f>SUMIFS('Aceite Virgen Extra'!SJ$6:SJ$257,'Aceite Virgen Extra'!$A$6:$A$257,"&gt;="&amp;$A272,'Aceite Virgen Extra'!$B$6:$B$257,"&lt;="&amp;$B272)</f>
        <v>0</v>
      </c>
      <c r="SN272" s="69">
        <f>SUMIFS('Aceite Virgen Extra'!SN$6:SN$257,'Aceite Virgen Extra'!$A$6:$A$257,"&gt;="&amp;$A272,'Aceite Virgen Extra'!$B$6:$B$257,"&lt;="&amp;$B272)</f>
        <v>1.6800000000000002</v>
      </c>
      <c r="SO272" s="4">
        <f>SUMIFS('Aceite Virgen Extra'!SO$6:SO$257,'Aceite Virgen Extra'!$A$6:$A$257,"&gt;="&amp;$A272,'Aceite Virgen Extra'!$B$6:$B$257,"&lt;="&amp;$B272)</f>
        <v>4.8000000000000007</v>
      </c>
      <c r="SP272" s="4">
        <f>SUMIFS('Aceite Virgen Extra'!SP$6:SP$257,'Aceite Virgen Extra'!$A$6:$A$257,"&gt;="&amp;$A272,'Aceite Virgen Extra'!$B$6:$B$257,"&lt;="&amp;$B272)</f>
        <v>0.21</v>
      </c>
      <c r="SQ272" s="4">
        <f>SUMIFS('Aceite Virgen Extra'!SQ$6:SQ$257,'Aceite Virgen Extra'!$A$6:$A$257,"&gt;="&amp;$A272,'Aceite Virgen Extra'!$B$6:$B$257,"&lt;="&amp;$B272)</f>
        <v>1.33</v>
      </c>
      <c r="SU272" s="69">
        <f>SUMIFS('Aceite Virgen Extra'!SU$6:SU$257,'Aceite Virgen Extra'!$A$6:$A$257,"&gt;="&amp;$A272,'Aceite Virgen Extra'!$B$6:$B$257,"&lt;="&amp;$B272)</f>
        <v>1.07</v>
      </c>
      <c r="SV272" s="4">
        <f>SUMIFS('Aceite Virgen Extra'!SV$6:SV$257,'Aceite Virgen Extra'!$A$6:$A$257,"&gt;="&amp;$A272,'Aceite Virgen Extra'!$B$6:$B$257,"&lt;="&amp;$B272)</f>
        <v>1.6900000000000002</v>
      </c>
      <c r="SW272" s="4">
        <f>SUMIFS('Aceite Virgen Extra'!SW$6:SW$257,'Aceite Virgen Extra'!$A$6:$A$257,"&gt;="&amp;$A272,'Aceite Virgen Extra'!$B$6:$B$257,"&lt;="&amp;$B272)</f>
        <v>0.77</v>
      </c>
      <c r="SX272" s="4">
        <f>SUMIFS('Aceite Virgen Extra'!SX$6:SX$257,'Aceite Virgen Extra'!$A$6:$A$257,"&gt;="&amp;$A272,'Aceite Virgen Extra'!$B$6:$B$257,"&lt;="&amp;$B272)</f>
        <v>1.39</v>
      </c>
      <c r="TB272" s="69">
        <f>SUMIFS('Aceite Virgen Extra'!TB$6:TB$257,'Aceite Virgen Extra'!$A$6:$A$257,"&gt;="&amp;$A272,'Aceite Virgen Extra'!$B$6:$B$257,"&lt;="&amp;$B272)</f>
        <v>5.23</v>
      </c>
      <c r="TC272" s="4">
        <f>SUMIFS('Aceite Virgen Extra'!TC$6:TC$257,'Aceite Virgen Extra'!$A$6:$A$257,"&gt;="&amp;$A272,'Aceite Virgen Extra'!$B$6:$B$257,"&lt;="&amp;$B272)</f>
        <v>4.1400000000000006</v>
      </c>
      <c r="TD272" s="4">
        <f>SUMIFS('Aceite Virgen Extra'!TD$6:TD$257,'Aceite Virgen Extra'!$A$6:$A$257,"&gt;="&amp;$A272,'Aceite Virgen Extra'!$B$6:$B$257,"&lt;="&amp;$B272)</f>
        <v>4.84</v>
      </c>
      <c r="TE272" s="4">
        <f>SUMIFS('Aceite Virgen Extra'!TE$6:TE$257,'Aceite Virgen Extra'!$A$6:$A$257,"&gt;="&amp;$A272,'Aceite Virgen Extra'!$B$6:$B$257,"&lt;="&amp;$B272)</f>
        <v>13.34</v>
      </c>
      <c r="TI272" s="69">
        <f>SUMIFS('Aceite Virgen Extra'!TI$6:TI$257,'Aceite Virgen Extra'!$A$6:$A$257,"&gt;="&amp;$A272,'Aceite Virgen Extra'!$B$6:$B$257,"&lt;="&amp;$B272)</f>
        <v>11.66</v>
      </c>
      <c r="TJ272" s="4">
        <f>SUMIFS('Aceite Virgen Extra'!TJ$6:TJ$257,'Aceite Virgen Extra'!$A$6:$A$257,"&gt;="&amp;$A272,'Aceite Virgen Extra'!$B$6:$B$257,"&lt;="&amp;$B272)</f>
        <v>7.58</v>
      </c>
      <c r="TK272" s="4">
        <f>SUMIFS('Aceite Virgen Extra'!TK$6:TK$257,'Aceite Virgen Extra'!$A$6:$A$257,"&gt;="&amp;$A272,'Aceite Virgen Extra'!$B$6:$B$257,"&lt;="&amp;$B272)</f>
        <v>9.5399999999999991</v>
      </c>
      <c r="TL272" s="4">
        <f>SUMIFS('Aceite Virgen Extra'!TL$6:TL$257,'Aceite Virgen Extra'!$A$6:$A$257,"&gt;="&amp;$A272,'Aceite Virgen Extra'!$B$6:$B$257,"&lt;="&amp;$B272)</f>
        <v>40.380000000000003</v>
      </c>
      <c r="TP272" s="69">
        <f>SUMIFS('Aceite Virgen Extra'!TP$6:TP$257,'Aceite Virgen Extra'!$A$6:$A$257,"&gt;="&amp;$A272,'Aceite Virgen Extra'!$B$6:$B$257,"&lt;="&amp;$B272)</f>
        <v>7.59</v>
      </c>
      <c r="TQ272" s="4">
        <f>SUMIFS('Aceite Virgen Extra'!TQ$6:TQ$257,'Aceite Virgen Extra'!$A$6:$A$257,"&gt;="&amp;$A272,'Aceite Virgen Extra'!$B$6:$B$257,"&lt;="&amp;$B272)</f>
        <v>7.9</v>
      </c>
      <c r="TR272" s="4">
        <f>SUMIFS('Aceite Virgen Extra'!TR$6:TR$257,'Aceite Virgen Extra'!$A$6:$A$257,"&gt;="&amp;$A272,'Aceite Virgen Extra'!$B$6:$B$257,"&lt;="&amp;$B272)</f>
        <v>4.37</v>
      </c>
      <c r="TS272" s="4">
        <f>SUMIFS('Aceite Virgen Extra'!TS$6:TS$257,'Aceite Virgen Extra'!$A$6:$A$257,"&gt;="&amp;$A272,'Aceite Virgen Extra'!$B$6:$B$257,"&lt;="&amp;$B272)</f>
        <v>23.1</v>
      </c>
      <c r="TW272" s="69">
        <f>SUMIFS('Aceite Virgen Extra'!TW$6:TW$257,'Aceite Virgen Extra'!$A$6:$A$257,"&gt;="&amp;$A272,'Aceite Virgen Extra'!$B$6:$B$257,"&lt;="&amp;$B272)</f>
        <v>1.7000000000000002</v>
      </c>
      <c r="TX272" s="4">
        <f>SUMIFS('Aceite Virgen Extra'!TX$6:TX$257,'Aceite Virgen Extra'!$A$6:$A$257,"&gt;="&amp;$A272,'Aceite Virgen Extra'!$B$6:$B$257,"&lt;="&amp;$B272)</f>
        <v>1.04</v>
      </c>
      <c r="TY272" s="4">
        <f>SUMIFS('Aceite Virgen Extra'!TY$6:TY$257,'Aceite Virgen Extra'!$A$6:$A$257,"&gt;="&amp;$A272,'Aceite Virgen Extra'!$B$6:$B$257,"&lt;="&amp;$B272)</f>
        <v>1.5700000000000003</v>
      </c>
      <c r="TZ272" s="4">
        <f>SUMIFS('Aceite Virgen Extra'!TZ$6:TZ$257,'Aceite Virgen Extra'!$A$6:$A$257,"&gt;="&amp;$A272,'Aceite Virgen Extra'!$B$6:$B$257,"&lt;="&amp;$B272)</f>
        <v>0.64</v>
      </c>
      <c r="UD272" s="69">
        <f>SUMIFS('Aceite Virgen Extra'!UD$6:UD$257,'Aceite Virgen Extra'!$A$6:$A$257,"&gt;="&amp;$A272,'Aceite Virgen Extra'!$B$6:$B$257,"&lt;="&amp;$B272)</f>
        <v>3.4299999999999997</v>
      </c>
      <c r="UE272" s="4">
        <f>SUMIFS('Aceite Virgen Extra'!UE$6:UE$257,'Aceite Virgen Extra'!$A$6:$A$257,"&gt;="&amp;$A272,'Aceite Virgen Extra'!$B$6:$B$257,"&lt;="&amp;$B272)</f>
        <v>4.87</v>
      </c>
      <c r="UF272" s="4">
        <f>SUMIFS('Aceite Virgen Extra'!UF$6:UF$257,'Aceite Virgen Extra'!$A$6:$A$257,"&gt;="&amp;$A272,'Aceite Virgen Extra'!$B$6:$B$257,"&lt;="&amp;$B272)</f>
        <v>2.0500000000000003</v>
      </c>
      <c r="UG272" s="4">
        <f>SUMIFS('Aceite Virgen Extra'!UG$6:UG$257,'Aceite Virgen Extra'!$A$6:$A$257,"&gt;="&amp;$A272,'Aceite Virgen Extra'!$B$6:$B$257,"&lt;="&amp;$B272)</f>
        <v>5.82</v>
      </c>
      <c r="UK272" s="69">
        <f>SUMIFS('Aceite Virgen Extra'!UK$6:UK$257,'Aceite Virgen Extra'!$A$6:$A$257,"&gt;="&amp;$A272,'Aceite Virgen Extra'!$B$6:$B$257,"&lt;="&amp;$B272)</f>
        <v>3.41</v>
      </c>
      <c r="UL272" s="4">
        <f>SUMIFS('Aceite Virgen Extra'!UL$6:UL$257,'Aceite Virgen Extra'!$A$6:$A$257,"&gt;="&amp;$A272,'Aceite Virgen Extra'!$B$6:$B$257,"&lt;="&amp;$B272)</f>
        <v>7.1</v>
      </c>
      <c r="UM272" s="4">
        <f>SUMIFS('Aceite Virgen Extra'!UM$6:UM$257,'Aceite Virgen Extra'!$A$6:$A$257,"&gt;="&amp;$A272,'Aceite Virgen Extra'!$B$6:$B$257,"&lt;="&amp;$B272)</f>
        <v>1.4</v>
      </c>
      <c r="UN272" s="4">
        <f>SUMIFS('Aceite Virgen Extra'!UN$6:UN$257,'Aceite Virgen Extra'!$A$6:$A$257,"&gt;="&amp;$A272,'Aceite Virgen Extra'!$B$6:$B$257,"&lt;="&amp;$B272)</f>
        <v>2.88</v>
      </c>
      <c r="UR272" s="69">
        <f>SUMIFS('Aceite Virgen Extra'!UR$6:UR$257,'Aceite Virgen Extra'!$A$6:$A$257,"&gt;="&amp;$A272,'Aceite Virgen Extra'!$B$6:$B$257,"&lt;="&amp;$B272)</f>
        <v>1.48</v>
      </c>
      <c r="US272" s="4">
        <f>SUMIFS('Aceite Virgen Extra'!US$6:US$257,'Aceite Virgen Extra'!$A$6:$A$257,"&gt;="&amp;$A272,'Aceite Virgen Extra'!$B$6:$B$257,"&lt;="&amp;$B272)</f>
        <v>1.83</v>
      </c>
      <c r="UT272" s="4">
        <f>SUMIFS('Aceite Virgen Extra'!UT$6:UT$257,'Aceite Virgen Extra'!$A$6:$A$257,"&gt;="&amp;$A272,'Aceite Virgen Extra'!$B$6:$B$257,"&lt;="&amp;$B272)</f>
        <v>1.4100000000000001</v>
      </c>
      <c r="UU272" s="4">
        <f>SUMIFS('Aceite Virgen Extra'!UU$6:UU$257,'Aceite Virgen Extra'!$A$6:$A$257,"&gt;="&amp;$A272,'Aceite Virgen Extra'!$B$6:$B$257,"&lt;="&amp;$B272)</f>
        <v>1.59</v>
      </c>
      <c r="UY272" s="69">
        <f>SUMIFS('Aceite Virgen Extra'!UY$6:UY$257,'Aceite Virgen Extra'!$A$6:$A$257,"&gt;="&amp;$A272,'Aceite Virgen Extra'!$B$6:$B$257,"&lt;="&amp;$B272)</f>
        <v>0.98</v>
      </c>
      <c r="UZ272" s="4">
        <f>SUMIFS('Aceite Virgen Extra'!UZ$6:UZ$257,'Aceite Virgen Extra'!$A$6:$A$257,"&gt;="&amp;$A272,'Aceite Virgen Extra'!$B$6:$B$257,"&lt;="&amp;$B272)</f>
        <v>0.89999999999999991</v>
      </c>
      <c r="VA272" s="4">
        <f>SUMIFS('Aceite Virgen Extra'!VA$6:VA$257,'Aceite Virgen Extra'!$A$6:$A$257,"&gt;="&amp;$A272,'Aceite Virgen Extra'!$B$6:$B$257,"&lt;="&amp;$B272)</f>
        <v>1.06</v>
      </c>
      <c r="VB272" s="4">
        <f>SUMIFS('Aceite Virgen Extra'!VB$6:VB$257,'Aceite Virgen Extra'!$A$6:$A$257,"&gt;="&amp;$A272,'Aceite Virgen Extra'!$B$6:$B$257,"&lt;="&amp;$B272)</f>
        <v>0.9</v>
      </c>
      <c r="VF272" s="69">
        <f>SUMIFS('Aceite Virgen Extra'!VF$6:VF$257,'Aceite Virgen Extra'!$A$6:$A$257,"&gt;="&amp;$A272,'Aceite Virgen Extra'!$B$6:$B$257,"&lt;="&amp;$B272)</f>
        <v>1.1800000000000002</v>
      </c>
      <c r="VG272" s="4">
        <f>SUMIFS('Aceite Virgen Extra'!VG$6:VG$257,'Aceite Virgen Extra'!$A$6:$A$257,"&gt;="&amp;$A272,'Aceite Virgen Extra'!$B$6:$B$257,"&lt;="&amp;$B272)</f>
        <v>2.2000000000000002</v>
      </c>
      <c r="VH272" s="4">
        <f>SUMIFS('Aceite Virgen Extra'!VH$6:VH$257,'Aceite Virgen Extra'!$A$6:$A$257,"&gt;="&amp;$A272,'Aceite Virgen Extra'!$B$6:$B$257,"&lt;="&amp;$B272)</f>
        <v>0.69</v>
      </c>
      <c r="VI272" s="4">
        <f>SUMIFS('Aceite Virgen Extra'!VI$6:VI$257,'Aceite Virgen Extra'!$A$6:$A$257,"&gt;="&amp;$A272,'Aceite Virgen Extra'!$B$6:$B$257,"&lt;="&amp;$B272)</f>
        <v>1.1299999999999999</v>
      </c>
      <c r="VM272" s="69">
        <f>SUMIFS('Aceite Virgen Extra'!VM$6:VM$257,'Aceite Virgen Extra'!$A$6:$A$257,"&gt;="&amp;$A272,'Aceite Virgen Extra'!$B$6:$B$257,"&lt;="&amp;$B272)</f>
        <v>1.4100000000000001</v>
      </c>
      <c r="VN272" s="4">
        <f>SUMIFS('Aceite Virgen Extra'!VN$6:VN$257,'Aceite Virgen Extra'!$A$6:$A$257,"&gt;="&amp;$A272,'Aceite Virgen Extra'!$B$6:$B$257,"&lt;="&amp;$B272)</f>
        <v>2.21</v>
      </c>
      <c r="VO272" s="4">
        <f>SUMIFS('Aceite Virgen Extra'!VO$6:VO$257,'Aceite Virgen Extra'!$A$6:$A$257,"&gt;="&amp;$A272,'Aceite Virgen Extra'!$B$6:$B$257,"&lt;="&amp;$B272)</f>
        <v>1.3</v>
      </c>
      <c r="VP272" s="4">
        <f>SUMIFS('Aceite Virgen Extra'!VP$6:VP$257,'Aceite Virgen Extra'!$A$6:$A$257,"&gt;="&amp;$A272,'Aceite Virgen Extra'!$B$6:$B$257,"&lt;="&amp;$B272)</f>
        <v>0.48</v>
      </c>
      <c r="VT272" s="69">
        <f>SUMIFS('Aceite Virgen Extra'!VT$6:VT$257,'Aceite Virgen Extra'!$A$6:$A$257,"&gt;="&amp;$A272,'Aceite Virgen Extra'!$B$6:$B$257,"&lt;="&amp;$B272)</f>
        <v>0.99999999999999989</v>
      </c>
      <c r="VU272" s="4">
        <f>SUMIFS('Aceite Virgen Extra'!VU$6:VU$257,'Aceite Virgen Extra'!$A$6:$A$257,"&gt;="&amp;$A272,'Aceite Virgen Extra'!$B$6:$B$257,"&lt;="&amp;$B272)</f>
        <v>1.7799999999999998</v>
      </c>
      <c r="VV272" s="4">
        <f>SUMIFS('Aceite Virgen Extra'!VV$6:VV$257,'Aceite Virgen Extra'!$A$6:$A$257,"&gt;="&amp;$A272,'Aceite Virgen Extra'!$B$6:$B$257,"&lt;="&amp;$B272)</f>
        <v>0.59</v>
      </c>
      <c r="VW272" s="4">
        <f>SUMIFS('Aceite Virgen Extra'!VW$6:VW$257,'Aceite Virgen Extra'!$A$6:$A$257,"&gt;="&amp;$A272,'Aceite Virgen Extra'!$B$6:$B$257,"&lt;="&amp;$B272)</f>
        <v>0</v>
      </c>
      <c r="WA272" s="69">
        <f>SUMIFS('Aceite Virgen Extra'!WA$6:WA$257,'Aceite Virgen Extra'!$A$6:$A$257,"&gt;="&amp;$A272,'Aceite Virgen Extra'!$B$6:$B$257,"&lt;="&amp;$B272)</f>
        <v>1.7400000000000002</v>
      </c>
      <c r="WB272" s="4">
        <f>SUMIFS('Aceite Virgen Extra'!WB$6:WB$257,'Aceite Virgen Extra'!$A$6:$A$257,"&gt;="&amp;$A272,'Aceite Virgen Extra'!$B$6:$B$257,"&lt;="&amp;$B272)</f>
        <v>3.6900000000000004</v>
      </c>
      <c r="WC272" s="4">
        <f>SUMIFS('Aceite Virgen Extra'!WC$6:WC$257,'Aceite Virgen Extra'!$A$6:$A$257,"&gt;="&amp;$A272,'Aceite Virgen Extra'!$B$6:$B$257,"&lt;="&amp;$B272)</f>
        <v>0.76999999999999991</v>
      </c>
      <c r="WD272" s="4">
        <f>SUMIFS('Aceite Virgen Extra'!WD$6:WD$257,'Aceite Virgen Extra'!$A$6:$A$257,"&gt;="&amp;$A272,'Aceite Virgen Extra'!$B$6:$B$257,"&lt;="&amp;$B272)</f>
        <v>0.64</v>
      </c>
      <c r="WH272" s="69">
        <f>SUMIFS('Aceite Virgen Extra'!WH$6:WH$257,'Aceite Virgen Extra'!$A$6:$A$257,"&gt;="&amp;$A272,'Aceite Virgen Extra'!$B$6:$B$257,"&lt;="&amp;$B272)</f>
        <v>2.06</v>
      </c>
      <c r="WI272" s="4">
        <f>SUMIFS('Aceite Virgen Extra'!WI$6:WI$257,'Aceite Virgen Extra'!$A$6:$A$257,"&gt;="&amp;$A272,'Aceite Virgen Extra'!$B$6:$B$257,"&lt;="&amp;$B272)</f>
        <v>3.96</v>
      </c>
      <c r="WJ272" s="4">
        <f>SUMIFS('Aceite Virgen Extra'!WJ$6:WJ$257,'Aceite Virgen Extra'!$A$6:$A$257,"&gt;="&amp;$A272,'Aceite Virgen Extra'!$B$6:$B$257,"&lt;="&amp;$B272)</f>
        <v>1.6700000000000002</v>
      </c>
      <c r="WK272" s="4">
        <f>SUMIFS('Aceite Virgen Extra'!WK$6:WK$257,'Aceite Virgen Extra'!$A$6:$A$257,"&gt;="&amp;$A272,'Aceite Virgen Extra'!$B$6:$B$257,"&lt;="&amp;$B272)</f>
        <v>0</v>
      </c>
      <c r="WO272" s="69">
        <f>SUMIFS('Aceite Virgen Extra'!WO$6:WO$257,'Aceite Virgen Extra'!$A$6:$A$257,"&gt;="&amp;$A272,'Aceite Virgen Extra'!$B$6:$B$257,"&lt;="&amp;$B272)</f>
        <v>3.2199999999999998</v>
      </c>
      <c r="WP272" s="4">
        <f>SUMIFS('Aceite Virgen Extra'!WP$6:WP$257,'Aceite Virgen Extra'!$A$6:$A$257,"&gt;="&amp;$A272,'Aceite Virgen Extra'!$B$6:$B$257,"&lt;="&amp;$B272)</f>
        <v>4.24</v>
      </c>
      <c r="WQ272" s="4">
        <f>SUMIFS('Aceite Virgen Extra'!WQ$6:WQ$257,'Aceite Virgen Extra'!$A$6:$A$257,"&gt;="&amp;$A272,'Aceite Virgen Extra'!$B$6:$B$257,"&lt;="&amp;$B272)</f>
        <v>3.64</v>
      </c>
      <c r="WR272" s="4">
        <f>SUMIFS('Aceite Virgen Extra'!WR$6:WR$257,'Aceite Virgen Extra'!$A$6:$A$257,"&gt;="&amp;$A272,'Aceite Virgen Extra'!$B$6:$B$257,"&lt;="&amp;$B272)</f>
        <v>0</v>
      </c>
      <c r="WV272" s="69">
        <f>SUMIFS('Aceite Virgen Extra'!WV$6:WV$257,'Aceite Virgen Extra'!$A$6:$A$257,"&gt;="&amp;$A272,'Aceite Virgen Extra'!$B$6:$B$257,"&lt;="&amp;$B272)</f>
        <v>4.08</v>
      </c>
      <c r="WW272" s="4">
        <f>SUMIFS('Aceite Virgen Extra'!WW$6:WW$257,'Aceite Virgen Extra'!$A$6:$A$257,"&gt;="&amp;$A272,'Aceite Virgen Extra'!$B$6:$B$257,"&lt;="&amp;$B272)</f>
        <v>8.3699999999999992</v>
      </c>
      <c r="WX272" s="4">
        <f>SUMIFS('Aceite Virgen Extra'!WX$6:WX$257,'Aceite Virgen Extra'!$A$6:$A$257,"&gt;="&amp;$A272,'Aceite Virgen Extra'!$B$6:$B$257,"&lt;="&amp;$B272)</f>
        <v>2.98</v>
      </c>
      <c r="WY272" s="4">
        <f>SUMIFS('Aceite Virgen Extra'!WY$6:WY$257,'Aceite Virgen Extra'!$A$6:$A$257,"&gt;="&amp;$A272,'Aceite Virgen Extra'!$B$6:$B$257,"&lt;="&amp;$B272)</f>
        <v>0</v>
      </c>
      <c r="XC272" s="69">
        <f>SUMIFS('Aceite Virgen Extra'!XC$6:XC$257,'Aceite Virgen Extra'!$A$6:$A$257,"&gt;="&amp;$A272,'Aceite Virgen Extra'!$B$6:$B$257,"&lt;="&amp;$B272)</f>
        <v>9.75</v>
      </c>
      <c r="XD272" s="4">
        <f>SUMIFS('Aceite Virgen Extra'!XD$6:XD$257,'Aceite Virgen Extra'!$A$6:$A$257,"&gt;="&amp;$A272,'Aceite Virgen Extra'!$B$6:$B$257,"&lt;="&amp;$B272)</f>
        <v>6.3400000000000007</v>
      </c>
      <c r="XE272" s="4">
        <f>SUMIFS('Aceite Virgen Extra'!XE$6:XE$257,'Aceite Virgen Extra'!$A$6:$A$257,"&gt;="&amp;$A272,'Aceite Virgen Extra'!$B$6:$B$257,"&lt;="&amp;$B272)</f>
        <v>12.499999999999998</v>
      </c>
      <c r="XF272" s="4">
        <f>SUMIFS('Aceite Virgen Extra'!XF$6:XF$257,'Aceite Virgen Extra'!$A$6:$A$257,"&gt;="&amp;$A272,'Aceite Virgen Extra'!$B$6:$B$257,"&lt;="&amp;$B272)</f>
        <v>5.34</v>
      </c>
      <c r="XJ272" s="69">
        <f>SUMIFS('Aceite Virgen Extra'!XJ$6:XJ$257,'Aceite Virgen Extra'!$A$6:$A$257,"&gt;="&amp;$A272,'Aceite Virgen Extra'!$B$6:$B$257,"&lt;="&amp;$B272)</f>
        <v>1.58</v>
      </c>
      <c r="XK272" s="4">
        <f>SUMIFS('Aceite Virgen Extra'!XK$6:XK$257,'Aceite Virgen Extra'!$A$6:$A$257,"&gt;="&amp;$A272,'Aceite Virgen Extra'!$B$6:$B$257,"&lt;="&amp;$B272)</f>
        <v>4.18</v>
      </c>
      <c r="XL272" s="4">
        <f>SUMIFS('Aceite Virgen Extra'!XL$6:XL$257,'Aceite Virgen Extra'!$A$6:$A$257,"&gt;="&amp;$A272,'Aceite Virgen Extra'!$B$6:$B$257,"&lt;="&amp;$B272)</f>
        <v>0.73</v>
      </c>
      <c r="XM272" s="4">
        <f>SUMIFS('Aceite Virgen Extra'!XM$6:XM$257,'Aceite Virgen Extra'!$A$6:$A$257,"&gt;="&amp;$A272,'Aceite Virgen Extra'!$B$6:$B$257,"&lt;="&amp;$B272)</f>
        <v>0</v>
      </c>
      <c r="XQ272" s="69">
        <f>SUMIFS('Aceite Virgen Extra'!XQ$6:XQ$257,'Aceite Virgen Extra'!$A$6:$A$257,"&gt;="&amp;$A272,'Aceite Virgen Extra'!$B$6:$B$257,"&lt;="&amp;$B272)</f>
        <v>0.82000000000000006</v>
      </c>
      <c r="XR272" s="4">
        <f>SUMIFS('Aceite Virgen Extra'!XR$6:XR$257,'Aceite Virgen Extra'!$A$6:$A$257,"&gt;="&amp;$A272,'Aceite Virgen Extra'!$B$6:$B$257,"&lt;="&amp;$B272)</f>
        <v>1.79</v>
      </c>
      <c r="XS272" s="4">
        <f>SUMIFS('Aceite Virgen Extra'!XS$6:XS$257,'Aceite Virgen Extra'!$A$6:$A$257,"&gt;="&amp;$A272,'Aceite Virgen Extra'!$B$6:$B$257,"&lt;="&amp;$B272)</f>
        <v>0.61</v>
      </c>
      <c r="XT272" s="4">
        <f>SUMIFS('Aceite Virgen Extra'!XT$6:XT$257,'Aceite Virgen Extra'!$A$6:$A$257,"&gt;="&amp;$A272,'Aceite Virgen Extra'!$B$6:$B$257,"&lt;="&amp;$B272)</f>
        <v>0</v>
      </c>
      <c r="XX272" s="69">
        <f>SUMIFS('Aceite Virgen Extra'!XX$6:XX$257,'Aceite Virgen Extra'!$A$6:$A$257,"&gt;="&amp;$A272,'Aceite Virgen Extra'!$B$6:$B$257,"&lt;="&amp;$B272)</f>
        <v>1.79</v>
      </c>
      <c r="XY272" s="4">
        <f>SUMIFS('Aceite Virgen Extra'!XY$6:XY$257,'Aceite Virgen Extra'!$A$6:$A$257,"&gt;="&amp;$A272,'Aceite Virgen Extra'!$B$6:$B$257,"&lt;="&amp;$B272)</f>
        <v>3.61</v>
      </c>
      <c r="XZ272" s="4">
        <f>SUMIFS('Aceite Virgen Extra'!XZ$6:XZ$257,'Aceite Virgen Extra'!$A$6:$A$257,"&gt;="&amp;$A272,'Aceite Virgen Extra'!$B$6:$B$257,"&lt;="&amp;$B272)</f>
        <v>1.06</v>
      </c>
      <c r="YA272" s="4">
        <f>SUMIFS('Aceite Virgen Extra'!YA$6:YA$257,'Aceite Virgen Extra'!$A$6:$A$257,"&gt;="&amp;$A272,'Aceite Virgen Extra'!$B$6:$B$257,"&lt;="&amp;$B272)</f>
        <v>0</v>
      </c>
      <c r="YE272" s="69">
        <f>SUMIFS('Aceite Virgen Extra'!YE$6:YE$257,'Aceite Virgen Extra'!$A$6:$A$257,"&gt;="&amp;$A272,'Aceite Virgen Extra'!$B$6:$B$257,"&lt;="&amp;$B272)</f>
        <v>5.1000000000000005</v>
      </c>
      <c r="YF272" s="4">
        <f>SUMIFS('Aceite Virgen Extra'!YF$6:YF$257,'Aceite Virgen Extra'!$A$6:$A$257,"&gt;="&amp;$A272,'Aceite Virgen Extra'!$B$6:$B$257,"&lt;="&amp;$B272)</f>
        <v>12.26</v>
      </c>
      <c r="YG272" s="4">
        <f>SUMIFS('Aceite Virgen Extra'!YG$6:YG$257,'Aceite Virgen Extra'!$A$6:$A$257,"&gt;="&amp;$A272,'Aceite Virgen Extra'!$B$6:$B$257,"&lt;="&amp;$B272)</f>
        <v>2.09</v>
      </c>
      <c r="YH272" s="4">
        <f>SUMIFS('Aceite Virgen Extra'!YH$6:YH$257,'Aceite Virgen Extra'!$A$6:$A$257,"&gt;="&amp;$A272,'Aceite Virgen Extra'!$B$6:$B$257,"&lt;="&amp;$B272)</f>
        <v>1.6800000000000002</v>
      </c>
      <c r="YL272" s="69">
        <f>SUMIFS('Aceite Virgen Extra'!YL$6:YL$257,'Aceite Virgen Extra'!$A$6:$A$257,"&gt;="&amp;$A272,'Aceite Virgen Extra'!$B$6:$B$257,"&lt;="&amp;$B272)</f>
        <v>2.39</v>
      </c>
      <c r="YM272" s="4">
        <f>SUMIFS('Aceite Virgen Extra'!YM$6:YM$257,'Aceite Virgen Extra'!$A$6:$A$257,"&gt;="&amp;$A272,'Aceite Virgen Extra'!$B$6:$B$257,"&lt;="&amp;$B272)</f>
        <v>4.5</v>
      </c>
      <c r="YN272" s="4">
        <f>SUMIFS('Aceite Virgen Extra'!YN$6:YN$257,'Aceite Virgen Extra'!$A$6:$A$257,"&gt;="&amp;$A272,'Aceite Virgen Extra'!$B$6:$B$257,"&lt;="&amp;$B272)</f>
        <v>2.04</v>
      </c>
      <c r="YO272" s="4">
        <f>SUMIFS('Aceite Virgen Extra'!YO$6:YO$257,'Aceite Virgen Extra'!$A$6:$A$257,"&gt;="&amp;$A272,'Aceite Virgen Extra'!$B$6:$B$257,"&lt;="&amp;$B272)</f>
        <v>1.8400000000000003</v>
      </c>
      <c r="YP272" s="4">
        <f>SUMIFS('Aceite Virgen Extra'!YP$6:YP$257,'Aceite Virgen Extra'!$A$6:$A$257,"&gt;="&amp;$A272,'Aceite Virgen Extra'!$B$6:$B$257,"&lt;="&amp;$B272)</f>
        <v>2.88</v>
      </c>
    </row>
    <row r="273" spans="1:666" x14ac:dyDescent="0.25">
      <c r="A273" s="9">
        <f>'TAM Aceite Virgen Extra'!B21</f>
        <v>8.5</v>
      </c>
      <c r="B273" s="9">
        <f>'TAM Aceite Virgen Extra'!C21</f>
        <v>8.8000000000000007</v>
      </c>
      <c r="C273" s="9"/>
      <c r="D273" s="4">
        <f>SUMIFS('Aceite Virgen Extra'!D$6:D$257,'Aceite Virgen Extra'!$A$6:$A$257,"&gt;="&amp;$A273,'Aceite Virgen Extra'!$B$6:$B$257,"&lt;="&amp;$B273)</f>
        <v>0.38</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1.71</v>
      </c>
      <c r="H273" s="9"/>
      <c r="I273" s="9"/>
      <c r="J273" s="9"/>
      <c r="K273" s="4">
        <f>SUMIFS('Aceite Virgen Extra'!K$6:K$257,'Aceite Virgen Extra'!$A$6:$A$257,"&gt;="&amp;$A273,'Aceite Virgen Extra'!$B$6:$B$257,"&lt;="&amp;$B273)</f>
        <v>0.12</v>
      </c>
      <c r="L273" s="4">
        <f>SUMIFS('Aceite Virgen Extra'!L$6:L$257,'Aceite Virgen Extra'!$A$6:$A$257,"&gt;="&amp;$A273,'Aceite Virgen Extra'!$B$6:$B$257,"&lt;="&amp;$B273)</f>
        <v>0.51</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0.32</v>
      </c>
      <c r="S273" s="4">
        <f>SUMIFS('Aceite Virgen Extra'!S$6:S$257,'Aceite Virgen Extra'!$A$6:$A$257,"&gt;="&amp;$A273,'Aceite Virgen Extra'!$B$6:$B$257,"&lt;="&amp;$B273)</f>
        <v>0</v>
      </c>
      <c r="T273" s="4">
        <f>SUMIFS('Aceite Virgen Extra'!T$6:T$257,'Aceite Virgen Extra'!$A$6:$A$257,"&gt;="&amp;$A273,'Aceite Virgen Extra'!$B$6:$B$257,"&lt;="&amp;$B273)</f>
        <v>0.6</v>
      </c>
      <c r="U273" s="4">
        <f>SUMIFS('Aceite Virgen Extra'!U$6:U$257,'Aceite Virgen Extra'!$A$6:$A$257,"&gt;="&amp;$A273,'Aceite Virgen Extra'!$B$6:$B$257,"&lt;="&amp;$B273)</f>
        <v>0</v>
      </c>
      <c r="V273" s="9"/>
      <c r="W273" s="9"/>
      <c r="X273" s="9"/>
      <c r="Y273" s="4">
        <f>SUMIFS('Aceite Virgen Extra'!Y$6:Y$257,'Aceite Virgen Extra'!$A$6:$A$257,"&gt;="&amp;$A273,'Aceite Virgen Extra'!$B$6:$B$257,"&lt;="&amp;$B273)</f>
        <v>7.0000000000000007E-2</v>
      </c>
      <c r="Z273" s="4">
        <f>SUMIFS('Aceite Virgen Extra'!Z$6:Z$257,'Aceite Virgen Extra'!$A$6:$A$257,"&gt;="&amp;$A273,'Aceite Virgen Extra'!$B$6:$B$257,"&lt;="&amp;$B273)</f>
        <v>0.32</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0.12</v>
      </c>
      <c r="AG273" s="4">
        <f>SUMIFS('Aceite Virgen Extra'!AG$6:AG$257,'Aceite Virgen Extra'!$A$6:$A$257,"&gt;="&amp;$A273,'Aceite Virgen Extra'!$B$6:$B$257,"&lt;="&amp;$B273)</f>
        <v>0.17</v>
      </c>
      <c r="AH273" s="4">
        <f>SUMIFS('Aceite Virgen Extra'!AH$6:AH$257,'Aceite Virgen Extra'!$A$6:$A$257,"&gt;="&amp;$A273,'Aceite Virgen Extra'!$B$6:$B$257,"&lt;="&amp;$B273)</f>
        <v>0.14000000000000001</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0.16</v>
      </c>
      <c r="AN273" s="4">
        <f>SUMIFS('Aceite Virgen Extra'!AN$6:AN$257,'Aceite Virgen Extra'!$A$6:$A$257,"&gt;="&amp;$A273,'Aceite Virgen Extra'!$B$6:$B$257,"&lt;="&amp;$B273)</f>
        <v>0.35</v>
      </c>
      <c r="AO273" s="4">
        <f>SUMIFS('Aceite Virgen Extra'!AO$6:AO$257,'Aceite Virgen Extra'!$A$6:$A$257,"&gt;="&amp;$A273,'Aceite Virgen Extra'!$B$6:$B$257,"&lt;="&amp;$B273)</f>
        <v>0.14000000000000001</v>
      </c>
      <c r="AP273" s="4">
        <f>SUMIFS('Aceite Virgen Extra'!AP$6:AP$257,'Aceite Virgen Extra'!$A$6:$A$257,"&gt;="&amp;$A273,'Aceite Virgen Extra'!$B$6:$B$257,"&lt;="&amp;$B273)</f>
        <v>0</v>
      </c>
      <c r="AQ273" s="9"/>
      <c r="AR273" s="9"/>
      <c r="AT273" s="4">
        <f>SUMIFS('Aceite Virgen Extra'!AT$6:AT$257,'Aceite Virgen Extra'!$A$6:$A$257,"&gt;="&amp;$A273,'Aceite Virgen Extra'!$B$6:$B$257,"&lt;="&amp;$B273)</f>
        <v>0.21000000000000002</v>
      </c>
      <c r="AU273" s="4">
        <f>SUMIFS('Aceite Virgen Extra'!AU$6:AU$257,'Aceite Virgen Extra'!$A$6:$A$257,"&gt;="&amp;$A273,'Aceite Virgen Extra'!$B$6:$B$257,"&lt;="&amp;$B273)</f>
        <v>0.69000000000000006</v>
      </c>
      <c r="AV273" s="4">
        <f>SUMIFS('Aceite Virgen Extra'!AV$6:AV$257,'Aceite Virgen Extra'!$A$6:$A$257,"&gt;="&amp;$A273,'Aceite Virgen Extra'!$B$6:$B$257,"&lt;="&amp;$B273)</f>
        <v>0.06</v>
      </c>
      <c r="AW273" s="4">
        <f>SUMIFS('Aceite Virgen Extra'!AW$6:AW$257,'Aceite Virgen Extra'!$A$6:$A$257,"&gt;="&amp;$A273,'Aceite Virgen Extra'!$B$6:$B$257,"&lt;="&amp;$B273)</f>
        <v>0</v>
      </c>
      <c r="BA273" s="4">
        <f>SUMIFS('Aceite Virgen Extra'!BA$6:BA$257,'Aceite Virgen Extra'!$A$6:$A$257,"&gt;="&amp;A273,'Aceite Virgen Extra'!$B$6:$B$257,"&lt;="&amp;B273)</f>
        <v>0.24000000000000002</v>
      </c>
      <c r="BB273" s="4">
        <f>SUMIFS('Aceite Virgen Extra'!BB$6:BB$257,'Aceite Virgen Extra'!$A$6:$A$257,"&gt;="&amp;$A273,'Aceite Virgen Extra'!$B$6:$B$257,"&lt;="&amp;$B273)</f>
        <v>0.47</v>
      </c>
      <c r="BC273" s="4">
        <f>SUMIFS('Aceite Virgen Extra'!BC$6:BC$257,'Aceite Virgen Extra'!$A$6:$A$257,"&gt;="&amp;$A273,'Aceite Virgen Extra'!$B$6:$B$257,"&lt;="&amp;$B273)</f>
        <v>0.21</v>
      </c>
      <c r="BD273" s="4">
        <f>SUMIFS('Aceite Virgen Extra'!BD$6:BD$257,'Aceite Virgen Extra'!$A$6:$A$257,"&gt;="&amp;$A273,'Aceite Virgen Extra'!$B$6:$B$257,"&lt;="&amp;$B273)</f>
        <v>0</v>
      </c>
      <c r="BH273" s="4">
        <f>SUMIFS('Aceite Virgen Extra'!BH$6:BH$257,'Aceite Virgen Extra'!$A$6:$A$257,"&gt;="&amp;$A273,'Aceite Virgen Extra'!$B$6:$B$257,"&lt;="&amp;$B273)</f>
        <v>0.53</v>
      </c>
      <c r="BI273" s="4">
        <f>SUMIFS('Aceite Virgen Extra'!BI$6:BI$257,'Aceite Virgen Extra'!$A$6:$A$257,"&gt;="&amp;$A273,'Aceite Virgen Extra'!$B$6:$B$257,"&lt;="&amp;$B273)</f>
        <v>0.15</v>
      </c>
      <c r="BJ273" s="4">
        <f>SUMIFS('Aceite Virgen Extra'!BJ$6:BJ$257,'Aceite Virgen Extra'!$A$6:$A$257,"&gt;="&amp;$A273,'Aceite Virgen Extra'!$B$6:$B$257,"&lt;="&amp;$B273)</f>
        <v>0.78</v>
      </c>
      <c r="BK273" s="4">
        <f>SUMIFS('Aceite Virgen Extra'!BK$6:BK$257,'Aceite Virgen Extra'!$A$6:$A$257,"&gt;="&amp;$A273,'Aceite Virgen Extra'!$B$6:$B$257,"&lt;="&amp;$B273)</f>
        <v>0.38</v>
      </c>
      <c r="BO273" s="4">
        <f>SUMIFS('Aceite Virgen Extra'!BO$6:BO$257,'Aceite Virgen Extra'!$A$6:$A$257,"&gt;="&amp;$A273,'Aceite Virgen Extra'!$B$6:$B$257,"&lt;="&amp;$B273)</f>
        <v>0.56000000000000005</v>
      </c>
      <c r="BP273" s="4">
        <f>SUMIFS('Aceite Virgen Extra'!BP$6:BP$257,'Aceite Virgen Extra'!$A$6:$A$257,"&gt;="&amp;$A273,'Aceite Virgen Extra'!$B$6:$B$257,"&lt;="&amp;$B273)</f>
        <v>0</v>
      </c>
      <c r="BQ273" s="4">
        <f>SUMIFS('Aceite Virgen Extra'!BQ$6:BQ$257,'Aceite Virgen Extra'!$A$6:$A$257,"&gt;="&amp;$A273,'Aceite Virgen Extra'!$B$6:$B$257,"&lt;="&amp;$B273)</f>
        <v>0.6</v>
      </c>
      <c r="BR273" s="4">
        <f>SUMIFS('Aceite Virgen Extra'!BR$6:BR$257,'Aceite Virgen Extra'!$A$6:$A$257,"&gt;="&amp;$A273,'Aceite Virgen Extra'!$B$6:$B$257,"&lt;="&amp;$B273)</f>
        <v>1.76</v>
      </c>
      <c r="BV273" s="4">
        <f>SUMIFS('Aceite Virgen Extra'!BV$6:BV$257,'Aceite Virgen Extra'!$A$6:$A$257,"&gt;="&amp;$A273,'Aceite Virgen Extra'!$B$6:$B$257,"&lt;="&amp;$B273)</f>
        <v>0.32</v>
      </c>
      <c r="BW273" s="4">
        <f>SUMIFS('Aceite Virgen Extra'!BW$6:BW$257,'Aceite Virgen Extra'!$A$6:$A$257,"&gt;="&amp;$A273,'Aceite Virgen Extra'!$B$6:$B$257,"&lt;="&amp;$B273)</f>
        <v>0.16</v>
      </c>
      <c r="BX273" s="4">
        <f>SUMIFS('Aceite Virgen Extra'!BX$6:BX$257,'Aceite Virgen Extra'!$A$6:$A$257,"&gt;="&amp;$A273,'Aceite Virgen Extra'!$B$6:$B$257,"&lt;="&amp;$B273)</f>
        <v>0.53</v>
      </c>
      <c r="BY273" s="4">
        <f>SUMIFS('Aceite Virgen Extra'!BY$6:BY$257,'Aceite Virgen Extra'!$A$6:$A$257,"&gt;="&amp;$A273,'Aceite Virgen Extra'!$B$6:$B$257,"&lt;="&amp;$B273)</f>
        <v>0</v>
      </c>
      <c r="CC273" s="4">
        <f>SUMIFS('Aceite Virgen Extra'!CC$6:CC$257,'Aceite Virgen Extra'!$A$6:$A$257,"&gt;="&amp;$A273,'Aceite Virgen Extra'!$B$6:$B$257,"&lt;="&amp;$B273)</f>
        <v>0.11</v>
      </c>
      <c r="CD273" s="4">
        <f>SUMIFS('Aceite Virgen Extra'!CD$6:CD$257,'Aceite Virgen Extra'!$A$6:$A$257,"&gt;="&amp;$A273,'Aceite Virgen Extra'!$B$6:$B$257,"&lt;="&amp;$B273)</f>
        <v>0.12</v>
      </c>
      <c r="CE273" s="4">
        <f>SUMIFS('Aceite Virgen Extra'!CE$6:CE$257,'Aceite Virgen Extra'!$A$6:$A$257,"&gt;="&amp;$A273,'Aceite Virgen Extra'!$B$6:$B$257,"&lt;="&amp;$B273)</f>
        <v>0.05</v>
      </c>
      <c r="CF273" s="4">
        <f>SUMIFS('Aceite Virgen Extra'!CF$6:CF$257,'Aceite Virgen Extra'!$A$6:$A$257,"&gt;="&amp;$A273,'Aceite Virgen Extra'!$B$6:$B$257,"&lt;="&amp;$B273)</f>
        <v>0</v>
      </c>
      <c r="CJ273" s="4">
        <f>SUMIFS('Aceite Virgen Extra'!CJ$6:CJ$257,'Aceite Virgen Extra'!$A$6:$A$257,"&gt;="&amp;$A273,'Aceite Virgen Extra'!$B$6:$B$257,"&lt;="&amp;$B273)</f>
        <v>0.03</v>
      </c>
      <c r="CK273" s="4">
        <f>SUMIFS('Aceite Virgen Extra'!CK$6:CK$257,'Aceite Virgen Extra'!$A$6:$A$257,"&gt;="&amp;$A273,'Aceite Virgen Extra'!$B$6:$B$257,"&lt;="&amp;$B273)</f>
        <v>0.11</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v>
      </c>
      <c r="CS273" s="4">
        <f>SUMIFS('Aceite Virgen Extra'!CS$6:CS$257,'Aceite Virgen Extra'!$A$6:$A$257,"&gt;="&amp;$A273,'Aceite Virgen Extra'!$B$6:$B$257,"&lt;="&amp;$B273)</f>
        <v>0.19</v>
      </c>
      <c r="CT273" s="4">
        <f>SUMIFS('Aceite Virgen Extra'!CT$6:CT$257,'Aceite Virgen Extra'!$A$6:$A$257,"&gt;="&amp;$A273,'Aceite Virgen Extra'!$B$6:$B$257,"&lt;="&amp;$B273)</f>
        <v>0</v>
      </c>
      <c r="CX273" s="4">
        <f>SUMIFS('Aceite Virgen Extra'!CX$6:CX$257,'Aceite Virgen Extra'!$A$6:$A$257,"&gt;="&amp;$A273,'Aceite Virgen Extra'!$B$6:$B$257,"&lt;="&amp;$B273)</f>
        <v>0.04</v>
      </c>
      <c r="CY273" s="4">
        <f>SUMIFS('Aceite Virgen Extra'!CY$6:CY$257,'Aceite Virgen Extra'!$A$6:$A$257,"&gt;="&amp;$A273,'Aceite Virgen Extra'!$B$6:$B$257,"&lt;="&amp;$B273)</f>
        <v>0</v>
      </c>
      <c r="CZ273" s="4">
        <f>SUMIFS('Aceite Virgen Extra'!CZ$6:CZ$257,'Aceite Virgen Extra'!$A$6:$A$257,"&gt;="&amp;$A273,'Aceite Virgen Extra'!$B$6:$B$257,"&lt;="&amp;$B273)</f>
        <v>0.08</v>
      </c>
      <c r="DA273" s="4">
        <f>SUMIFS('Aceite Virgen Extra'!DA$6:DA$257,'Aceite Virgen Extra'!$A$6:$A$257,"&gt;="&amp;$A273,'Aceite Virgen Extra'!$B$6:$B$257,"&lt;="&amp;$B273)</f>
        <v>0</v>
      </c>
      <c r="DE273" s="4">
        <f>SUMIFS('Aceite Virgen Extra'!DE$6:DE$257,'Aceite Virgen Extra'!$A$6:$A$257,"&gt;="&amp;$A273,'Aceite Virgen Extra'!$B$6:$B$257,"&lt;="&amp;$B273)</f>
        <v>0.32</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0.29000000000000004</v>
      </c>
      <c r="DT273" s="4">
        <f>SUMIFS('Aceite Virgen Extra'!DT$6:DT$257,'Aceite Virgen Extra'!$A$6:$A$257,"&gt;="&amp;$A273,'Aceite Virgen Extra'!$B$6:$B$257,"&lt;="&amp;$B273)</f>
        <v>0.42</v>
      </c>
      <c r="DU273" s="4">
        <f>SUMIFS('Aceite Virgen Extra'!DU$6:DU$257,'Aceite Virgen Extra'!$A$6:$A$257,"&gt;="&amp;$A273,'Aceite Virgen Extra'!$B$6:$B$257,"&lt;="&amp;$B273)</f>
        <v>0.31</v>
      </c>
      <c r="DV273" s="4">
        <f>SUMIFS('Aceite Virgen Extra'!DV$6:DV$257,'Aceite Virgen Extra'!$A$6:$A$257,"&gt;="&amp;$A273,'Aceite Virgen Extra'!$B$6:$B$257,"&lt;="&amp;$B273)</f>
        <v>0.16</v>
      </c>
      <c r="DZ273" s="4">
        <f>SUMIFS('Aceite Virgen Extra'!DZ$6:DZ$257,'Aceite Virgen Extra'!$A$6:$A$257,"&gt;="&amp;$A273,'Aceite Virgen Extra'!$B$6:$B$257,"&lt;="&amp;$B273)</f>
        <v>0.71</v>
      </c>
      <c r="EA273" s="4">
        <f>SUMIFS('Aceite Virgen Extra'!EA$6:EA$257,'Aceite Virgen Extra'!$A$6:$A$257,"&gt;="&amp;$A273,'Aceite Virgen Extra'!$B$6:$B$257,"&lt;="&amp;$B273)</f>
        <v>0.46</v>
      </c>
      <c r="EB273" s="4">
        <f>SUMIFS('Aceite Virgen Extra'!EB$6:EB$257,'Aceite Virgen Extra'!$A$6:$A$257,"&gt;="&amp;$A273,'Aceite Virgen Extra'!$B$6:$B$257,"&lt;="&amp;$B273)</f>
        <v>0</v>
      </c>
      <c r="EC273" s="4">
        <f>SUMIFS('Aceite Virgen Extra'!EC$6:EC$257,'Aceite Virgen Extra'!$A$6:$A$257,"&gt;="&amp;$A273,'Aceite Virgen Extra'!$B$6:$B$257,"&lt;="&amp;$B273)</f>
        <v>4.22</v>
      </c>
      <c r="EG273" s="4">
        <f>SUMIFS('Aceite Virgen Extra'!EG$6:EG$257,'Aceite Virgen Extra'!$A$6:$A$257,"&gt;="&amp;$A273,'Aceite Virgen Extra'!$B$6:$B$257,"&lt;="&amp;$B273)</f>
        <v>0.37</v>
      </c>
      <c r="EH273" s="4">
        <f>SUMIFS('Aceite Virgen Extra'!EH$6:EH$257,'Aceite Virgen Extra'!$A$6:$A$257,"&gt;="&amp;$A273,'Aceite Virgen Extra'!$B$6:$B$257,"&lt;="&amp;$B273)</f>
        <v>0.95</v>
      </c>
      <c r="EI273" s="4">
        <f>SUMIFS('Aceite Virgen Extra'!EI$6:EI$257,'Aceite Virgen Extra'!$A$6:$A$257,"&gt;="&amp;$A273,'Aceite Virgen Extra'!$B$6:$B$257,"&lt;="&amp;$B273)</f>
        <v>0</v>
      </c>
      <c r="EJ273" s="4">
        <f>SUMIFS('Aceite Virgen Extra'!EJ$6:EJ$257,'Aceite Virgen Extra'!$A$6:$A$257,"&gt;="&amp;$A273,'Aceite Virgen Extra'!$B$6:$B$257,"&lt;="&amp;$B273)</f>
        <v>0.38</v>
      </c>
      <c r="EN273" s="4">
        <f>SUMIFS('Aceite Virgen Extra'!EN$6:EN$257,'Aceite Virgen Extra'!$A$6:$A$257,"&gt;="&amp;$A273,'Aceite Virgen Extra'!$B$6:$B$257,"&lt;="&amp;$B273)</f>
        <v>0.11</v>
      </c>
      <c r="EO273" s="4">
        <f>SUMIFS('Aceite Virgen Extra'!EO$6:EO$257,'Aceite Virgen Extra'!$A$6:$A$257,"&gt;="&amp;$A273,'Aceite Virgen Extra'!$B$6:$B$257,"&lt;="&amp;$B273)</f>
        <v>0</v>
      </c>
      <c r="EP273" s="4">
        <f>SUMIFS('Aceite Virgen Extra'!EP$6:EP$257,'Aceite Virgen Extra'!$A$6:$A$257,"&gt;="&amp;$A273,'Aceite Virgen Extra'!$B$6:$B$257,"&lt;="&amp;$B273)</f>
        <v>0.21</v>
      </c>
      <c r="EQ273" s="4">
        <f>SUMIFS('Aceite Virgen Extra'!EQ$6:EQ$257,'Aceite Virgen Extra'!$A$6:$A$257,"&gt;="&amp;$A273,'Aceite Virgen Extra'!$B$6:$B$257,"&lt;="&amp;$B273)</f>
        <v>0</v>
      </c>
      <c r="EU273" s="4">
        <f>SUMIFS('Aceite Virgen Extra'!EU$6:EU$257,'Aceite Virgen Extra'!$A$6:$A$257,"&gt;="&amp;$A273,'Aceite Virgen Extra'!$B$6:$B$257,"&lt;="&amp;$B273)</f>
        <v>0.48</v>
      </c>
      <c r="EV273" s="4">
        <f>SUMIFS('Aceite Virgen Extra'!EV$6:EV$257,'Aceite Virgen Extra'!$A$6:$A$257,"&gt;="&amp;$A273,'Aceite Virgen Extra'!$B$6:$B$257,"&lt;="&amp;$B273)</f>
        <v>0</v>
      </c>
      <c r="EW273" s="4">
        <f>SUMIFS('Aceite Virgen Extra'!EW$6:EW$257,'Aceite Virgen Extra'!$A$6:$A$257,"&gt;="&amp;$A273,'Aceite Virgen Extra'!$B$6:$B$257,"&lt;="&amp;$B273)</f>
        <v>0.87</v>
      </c>
      <c r="EX273" s="4">
        <f>SUMIFS('Aceite Virgen Extra'!EX$6:EX$257,'Aceite Virgen Extra'!$A$6:$A$257,"&gt;="&amp;$A273,'Aceite Virgen Extra'!$B$6:$B$257,"&lt;="&amp;$B273)</f>
        <v>0.2</v>
      </c>
      <c r="FB273" s="4">
        <f>SUMIFS('Aceite Virgen Extra'!FB$6:FB$257,'Aceite Virgen Extra'!$A$6:$A$257,"&gt;="&amp;$A273,'Aceite Virgen Extra'!$B$6:$B$257,"&lt;="&amp;$B273)</f>
        <v>0</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0.18</v>
      </c>
      <c r="FJ273" s="4">
        <f>SUMIFS('Aceite Virgen Extra'!FJ$6:FJ$257,'Aceite Virgen Extra'!$A$6:$A$257,"&gt;="&amp;$A273,'Aceite Virgen Extra'!$B$6:$B$257,"&lt;="&amp;$B273)</f>
        <v>0.32</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0.15</v>
      </c>
      <c r="FX273" s="4">
        <f>SUMIFS('Aceite Virgen Extra'!FX$6:FX$257,'Aceite Virgen Extra'!$A$6:$A$257,"&gt;="&amp;$A273,'Aceite Virgen Extra'!$B$6:$B$257,"&lt;="&amp;$B273)</f>
        <v>0</v>
      </c>
      <c r="FY273" s="4">
        <f>SUMIFS('Aceite Virgen Extra'!FY$6:FY$257,'Aceite Virgen Extra'!$A$6:$A$257,"&gt;="&amp;$A273,'Aceite Virgen Extra'!$B$6:$B$257,"&lt;="&amp;$B273)</f>
        <v>0.05</v>
      </c>
      <c r="FZ273" s="4">
        <f>SUMIFS('Aceite Virgen Extra'!FZ$6:FZ$257,'Aceite Virgen Extra'!$A$6:$A$257,"&gt;="&amp;$A273,'Aceite Virgen Extra'!$B$6:$B$257,"&lt;="&amp;$B273)</f>
        <v>0</v>
      </c>
      <c r="GD273" s="4">
        <f>SUMIFS('Aceite Virgen Extra'!GD$6:GD$257,'Aceite Virgen Extra'!$A$6:$A$257,"&gt;="&amp;$A273,'Aceite Virgen Extra'!$B$6:$B$257,"&lt;="&amp;$B273)</f>
        <v>0.03</v>
      </c>
      <c r="GE273" s="4">
        <f>SUMIFS('Aceite Virgen Extra'!GE$6:GE$257,'Aceite Virgen Extra'!$A$6:$A$257,"&gt;="&amp;$A273,'Aceite Virgen Extra'!$B$6:$B$257,"&lt;="&amp;$B273)</f>
        <v>0</v>
      </c>
      <c r="GF273" s="4">
        <f>SUMIFS('Aceite Virgen Extra'!GF$6:GF$257,'Aceite Virgen Extra'!$A$6:$A$257,"&gt;="&amp;$A273,'Aceite Virgen Extra'!$B$6:$B$257,"&lt;="&amp;$B273)</f>
        <v>0.05</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0.04</v>
      </c>
      <c r="GS273" s="4">
        <f>SUMIFS('Aceite Virgen Extra'!GS$6:GS$257,'Aceite Virgen Extra'!$A$6:$A$257,"&gt;="&amp;$A273,'Aceite Virgen Extra'!$B$6:$B$257,"&lt;="&amp;$B273)</f>
        <v>0.15</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0.05</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0.17</v>
      </c>
      <c r="HU273" s="4">
        <f>SUMIFS('Aceite Virgen Extra'!HU$6:HU$257,'Aceite Virgen Extra'!$A$6:$A$257,"&gt;="&amp;$A273,'Aceite Virgen Extra'!$B$6:$B$257,"&lt;="&amp;$B273)</f>
        <v>0.34</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0.06</v>
      </c>
      <c r="IB273" s="4">
        <f>SUMIFS('Aceite Virgen Extra'!IB$6:IB$257,'Aceite Virgen Extra'!$A$6:$A$257,"&gt;="&amp;$A273,'Aceite Virgen Extra'!$B$6:$B$257,"&lt;="&amp;$B273)</f>
        <v>0</v>
      </c>
      <c r="IC273" s="4">
        <f>SUMIFS('Aceite Virgen Extra'!IC$6:IC$257,'Aceite Virgen Extra'!$A$6:$A$257,"&gt;="&amp;$A273,'Aceite Virgen Extra'!$B$6:$B$257,"&lt;="&amp;$B273)</f>
        <v>0.1</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0.08</v>
      </c>
      <c r="IW273" s="4">
        <f>SUMIFS('Aceite Virgen Extra'!IW$6:IW$257,'Aceite Virgen Extra'!$A$6:$A$257,"&gt;="&amp;$A273,'Aceite Virgen Extra'!$B$6:$B$257,"&lt;="&amp;$B273)</f>
        <v>0.12</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0.06</v>
      </c>
      <c r="JY273" s="4">
        <f>SUMIFS('Aceite Virgen Extra'!JY$6:JY$257,'Aceite Virgen Extra'!$A$6:$A$257,"&gt;="&amp;$A273,'Aceite Virgen Extra'!$B$6:$B$257,"&lt;="&amp;$B273)</f>
        <v>0.2</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0.06</v>
      </c>
      <c r="KF273" s="4">
        <f>SUMIFS('Aceite Virgen Extra'!KF$6:KF$257,'Aceite Virgen Extra'!$A$6:$A$257,"&gt;="&amp;$A273,'Aceite Virgen Extra'!$B$6:$B$257,"&lt;="&amp;$B273)</f>
        <v>0.18</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0.22999999999999998</v>
      </c>
      <c r="KM273" s="4">
        <f>SUMIFS('Aceite Virgen Extra'!KM$6:KM$257,'Aceite Virgen Extra'!$A$6:$A$257,"&gt;="&amp;$A273,'Aceite Virgen Extra'!$B$6:$B$257,"&lt;="&amp;$B273)</f>
        <v>0.79</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0.03</v>
      </c>
      <c r="LA273" s="4">
        <f>SUMIFS('Aceite Virgen Extra'!LA$6:LA$257,'Aceite Virgen Extra'!$A$6:$A$257,"&gt;="&amp;$A273,'Aceite Virgen Extra'!$B$6:$B$257,"&lt;="&amp;$B273)</f>
        <v>0.1</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0.06</v>
      </c>
      <c r="LH273" s="4">
        <f>SUMIFS('Aceite Virgen Extra'!LH$6:LH$257,'Aceite Virgen Extra'!$A$6:$A$257,"&gt;="&amp;$A273,'Aceite Virgen Extra'!$B$6:$B$257,"&lt;="&amp;$B273)</f>
        <v>0.24</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0.03</v>
      </c>
      <c r="LO273" s="4">
        <f>SUMIFS('Aceite Virgen Extra'!LO$6:LO$257,'Aceite Virgen Extra'!$A$6:$A$257,"&gt;="&amp;$A273,'Aceite Virgen Extra'!$B$6:$B$257,"&lt;="&amp;$B273)</f>
        <v>0.13</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0.09</v>
      </c>
      <c r="MJ273" s="4">
        <f>SUMIFS('Aceite Virgen Extra'!MJ$6:MJ$257,'Aceite Virgen Extra'!$A$6:$A$257,"&gt;="&amp;$A273,'Aceite Virgen Extra'!$B$6:$B$257,"&lt;="&amp;$B273)</f>
        <v>0.17</v>
      </c>
      <c r="MK273" s="4">
        <f>SUMIFS('Aceite Virgen Extra'!MK$6:MK$257,'Aceite Virgen Extra'!$A$6:$A$257,"&gt;="&amp;$A273,'Aceite Virgen Extra'!$B$6:$B$257,"&lt;="&amp;$B273)</f>
        <v>0.09</v>
      </c>
      <c r="ML273" s="4">
        <f>SUMIFS('Aceite Virgen Extra'!ML$6:ML$257,'Aceite Virgen Extra'!$A$6:$A$257,"&gt;="&amp;$A273,'Aceite Virgen Extra'!$B$6:$B$257,"&lt;="&amp;$B273)</f>
        <v>0</v>
      </c>
      <c r="MP273" s="4">
        <f>SUMIFS('Aceite Virgen Extra'!MP$6:MP$257,'Aceite Virgen Extra'!$A$6:$A$257,"&gt;="&amp;$A273,'Aceite Virgen Extra'!$B$6:$B$257,"&lt;="&amp;$B273)</f>
        <v>0.08</v>
      </c>
      <c r="MQ273" s="4">
        <f>SUMIFS('Aceite Virgen Extra'!MQ$6:MQ$257,'Aceite Virgen Extra'!$A$6:$A$257,"&gt;="&amp;$A273,'Aceite Virgen Extra'!$B$6:$B$257,"&lt;="&amp;$B273)</f>
        <v>0</v>
      </c>
      <c r="MR273" s="4">
        <f>SUMIFS('Aceite Virgen Extra'!MR$6:MR$257,'Aceite Virgen Extra'!$A$6:$A$257,"&gt;="&amp;$A273,'Aceite Virgen Extra'!$B$6:$B$257,"&lt;="&amp;$B273)</f>
        <v>0.16</v>
      </c>
      <c r="MS273" s="4">
        <f>SUMIFS('Aceite Virgen Extra'!MS$6:MS$257,'Aceite Virgen Extra'!$A$6:$A$257,"&gt;="&amp;$A273,'Aceite Virgen Extra'!$B$6:$B$257,"&lt;="&amp;$B273)</f>
        <v>0</v>
      </c>
      <c r="MW273" s="4">
        <f>SUMIFS('Aceite Virgen Extra'!MW$6:MW$257,'Aceite Virgen Extra'!$A$6:$A$257,"&gt;="&amp;$A273,'Aceite Virgen Extra'!$B$6:$B$257,"&lt;="&amp;$B273)</f>
        <v>0.09</v>
      </c>
      <c r="MX273" s="4">
        <f>SUMIFS('Aceite Virgen Extra'!MX$6:MX$257,'Aceite Virgen Extra'!$A$6:$A$257,"&gt;="&amp;$A273,'Aceite Virgen Extra'!$B$6:$B$257,"&lt;="&amp;$B273)</f>
        <v>0</v>
      </c>
      <c r="MY273" s="4">
        <f>SUMIFS('Aceite Virgen Extra'!MY$6:MY$257,'Aceite Virgen Extra'!$A$6:$A$257,"&gt;="&amp;$A273,'Aceite Virgen Extra'!$B$6:$B$257,"&lt;="&amp;$B273)</f>
        <v>0.18</v>
      </c>
      <c r="MZ273" s="4">
        <f>SUMIFS('Aceite Virgen Extra'!MZ$6:MZ$257,'Aceite Virgen Extra'!$A$6:$A$257,"&gt;="&amp;$A273,'Aceite Virgen Extra'!$B$6:$B$257,"&lt;="&amp;$B273)</f>
        <v>0</v>
      </c>
      <c r="ND273" s="4">
        <f>SUMIFS('Aceite Virgen Extra'!ND$6:ND$257,'Aceite Virgen Extra'!$A$6:$A$257,"&gt;="&amp;$A273,'Aceite Virgen Extra'!$B$6:$B$257,"&lt;="&amp;$B273)</f>
        <v>0.11000000000000001</v>
      </c>
      <c r="NE273" s="4">
        <f>SUMIFS('Aceite Virgen Extra'!NE$6:NE$257,'Aceite Virgen Extra'!$A$6:$A$257,"&gt;="&amp;$A273,'Aceite Virgen Extra'!$B$6:$B$257,"&lt;="&amp;$B273)</f>
        <v>0.38</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0.03</v>
      </c>
      <c r="NL273" s="4">
        <f>SUMIFS('Aceite Virgen Extra'!NL$6:NL$257,'Aceite Virgen Extra'!$A$6:$A$257,"&gt;="&amp;$A273,'Aceite Virgen Extra'!$B$6:$B$257,"&lt;="&amp;$B273)</f>
        <v>0.13</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0.18000000000000002</v>
      </c>
      <c r="OG273" s="4">
        <f>SUMIFS('Aceite Virgen Extra'!OG$6:OG$257,'Aceite Virgen Extra'!$A$6:$A$257,"&gt;="&amp;$A273,'Aceite Virgen Extra'!$B$6:$B$257,"&lt;="&amp;$B273)</f>
        <v>0</v>
      </c>
      <c r="OH273" s="4">
        <f>SUMIFS('Aceite Virgen Extra'!OH$6:OH$257,'Aceite Virgen Extra'!$A$6:$A$257,"&gt;="&amp;$A273,'Aceite Virgen Extra'!$B$6:$B$257,"&lt;="&amp;$B273)</f>
        <v>0.37</v>
      </c>
      <c r="OI273" s="4">
        <f>SUMIFS('Aceite Virgen Extra'!OI$6:OI$257,'Aceite Virgen Extra'!$A$6:$A$257,"&gt;="&amp;$A273,'Aceite Virgen Extra'!$B$6:$B$257,"&lt;="&amp;$B273)</f>
        <v>0</v>
      </c>
      <c r="OM273" s="4">
        <f>SUMIFS('Aceite Virgen Extra'!OM$6:OM$257,'Aceite Virgen Extra'!$A$6:$A$257,"&gt;="&amp;$A273,'Aceite Virgen Extra'!$B$6:$B$257,"&lt;="&amp;$B273)</f>
        <v>0.06</v>
      </c>
      <c r="ON273" s="4">
        <f>SUMIFS('Aceite Virgen Extra'!ON$6:ON$257,'Aceite Virgen Extra'!$A$6:$A$257,"&gt;="&amp;$A273,'Aceite Virgen Extra'!$B$6:$B$257,"&lt;="&amp;$B273)</f>
        <v>0.23</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v>
      </c>
      <c r="OV273" s="4">
        <f>SUMIFS('Aceite Virgen Extra'!OV$6:OV$257,'Aceite Virgen Extra'!$A$6:$A$257,"&gt;="&amp;$A273,'Aceite Virgen Extra'!$B$6:$B$257,"&lt;="&amp;$B273)</f>
        <v>0.2</v>
      </c>
      <c r="OW273" s="4">
        <f>SUMIFS('Aceite Virgen Extra'!OW$6:OW$257,'Aceite Virgen Extra'!$A$6:$A$257,"&gt;="&amp;$A273,'Aceite Virgen Extra'!$B$6:$B$257,"&lt;="&amp;$B273)</f>
        <v>0</v>
      </c>
      <c r="PA273" s="4">
        <f>SUMIFS('Aceite Virgen Extra'!PA$6:PA$257,'Aceite Virgen Extra'!$A$6:$A$257,"&gt;="&amp;$A273,'Aceite Virgen Extra'!$B$6:$B$257,"&lt;="&amp;$B273)</f>
        <v>0.16</v>
      </c>
      <c r="PB273" s="4">
        <f>SUMIFS('Aceite Virgen Extra'!PB$6:PB$257,'Aceite Virgen Extra'!$A$6:$A$257,"&gt;="&amp;$A273,'Aceite Virgen Extra'!$B$6:$B$257,"&lt;="&amp;$B273)</f>
        <v>0.18</v>
      </c>
      <c r="PC273" s="4">
        <f>SUMIFS('Aceite Virgen Extra'!PC$6:PC$257,'Aceite Virgen Extra'!$A$6:$A$257,"&gt;="&amp;$A273,'Aceite Virgen Extra'!$B$6:$B$257,"&lt;="&amp;$B273)</f>
        <v>0.21</v>
      </c>
      <c r="PD273" s="4">
        <f>SUMIFS('Aceite Virgen Extra'!PD$6:PD$257,'Aceite Virgen Extra'!$A$6:$A$257,"&gt;="&amp;$A273,'Aceite Virgen Extra'!$B$6:$B$257,"&lt;="&amp;$B273)</f>
        <v>0</v>
      </c>
      <c r="PH273" s="4">
        <f>SUMIFS('Aceite Virgen Extra'!PH$6:PH$257,'Aceite Virgen Extra'!$A$6:$A$257,"&gt;="&amp;$A273,'Aceite Virgen Extra'!$B$6:$B$257,"&lt;="&amp;$B273)</f>
        <v>0.06</v>
      </c>
      <c r="PI273" s="4">
        <f>SUMIFS('Aceite Virgen Extra'!PI$6:PI$257,'Aceite Virgen Extra'!$A$6:$A$257,"&gt;="&amp;$A273,'Aceite Virgen Extra'!$B$6:$B$257,"&lt;="&amp;$B273)</f>
        <v>0</v>
      </c>
      <c r="PJ273" s="4">
        <f>SUMIFS('Aceite Virgen Extra'!PJ$6:PJ$257,'Aceite Virgen Extra'!$A$6:$A$257,"&gt;="&amp;$A273,'Aceite Virgen Extra'!$B$6:$B$257,"&lt;="&amp;$B273)</f>
        <v>0.11</v>
      </c>
      <c r="PK273" s="4">
        <f>SUMIFS('Aceite Virgen Extra'!PK$6:PK$257,'Aceite Virgen Extra'!$A$6:$A$257,"&gt;="&amp;$A273,'Aceite Virgen Extra'!$B$6:$B$257,"&lt;="&amp;$B273)</f>
        <v>0</v>
      </c>
      <c r="PO273" s="4">
        <f>SUMIFS('Aceite Virgen Extra'!PO$6:PO$257,'Aceite Virgen Extra'!$A$6:$A$257,"&gt;="&amp;$A273,'Aceite Virgen Extra'!$B$6:$B$257,"&lt;="&amp;$B273)</f>
        <v>0</v>
      </c>
      <c r="PP273" s="4">
        <f>SUMIFS('Aceite Virgen Extra'!PP$6:PP$257,'Aceite Virgen Extra'!$A$6:$A$257,"&gt;="&amp;$A273,'Aceite Virgen Extra'!$B$6:$B$257,"&lt;="&amp;$B273)</f>
        <v>0</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0.14000000000000001</v>
      </c>
      <c r="PW273" s="4">
        <f>SUMIFS('Aceite Virgen Extra'!PW$6:PW$257,'Aceite Virgen Extra'!$A$6:$A$257,"&gt;="&amp;$A273,'Aceite Virgen Extra'!$B$6:$B$257,"&lt;="&amp;$B273)</f>
        <v>0.34</v>
      </c>
      <c r="PX273" s="4">
        <f>SUMIFS('Aceite Virgen Extra'!PX$6:PX$257,'Aceite Virgen Extra'!$A$6:$A$257,"&gt;="&amp;$A273,'Aceite Virgen Extra'!$B$6:$B$257,"&lt;="&amp;$B273)</f>
        <v>0.09</v>
      </c>
      <c r="PY273" s="4">
        <f>SUMIFS('Aceite Virgen Extra'!PY$6:PY$257,'Aceite Virgen Extra'!$A$6:$A$257,"&gt;="&amp;$A273,'Aceite Virgen Extra'!$B$6:$B$257,"&lt;="&amp;$B273)</f>
        <v>0</v>
      </c>
      <c r="QC273" s="4">
        <f>SUMIFS('Aceite Virgen Extra'!QC$6:QC$257,'Aceite Virgen Extra'!$A$6:$A$257,"&gt;="&amp;$A273,'Aceite Virgen Extra'!$B$6:$B$257,"&lt;="&amp;$B273)</f>
        <v>0.05</v>
      </c>
      <c r="QD273" s="4">
        <f>SUMIFS('Aceite Virgen Extra'!QD$6:QD$257,'Aceite Virgen Extra'!$A$6:$A$257,"&gt;="&amp;$A273,'Aceite Virgen Extra'!$B$6:$B$257,"&lt;="&amp;$B273)</f>
        <v>0.21</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0.16</v>
      </c>
      <c r="QK273" s="4">
        <f>SUMIFS('Aceite Virgen Extra'!QK$6:QK$257,'Aceite Virgen Extra'!$A$6:$A$257,"&gt;="&amp;$A273,'Aceite Virgen Extra'!$B$6:$B$257,"&lt;="&amp;$B273)</f>
        <v>0.18</v>
      </c>
      <c r="QL273" s="4">
        <f>SUMIFS('Aceite Virgen Extra'!QL$6:QL$257,'Aceite Virgen Extra'!$A$6:$A$257,"&gt;="&amp;$A273,'Aceite Virgen Extra'!$B$6:$B$257,"&lt;="&amp;$B273)</f>
        <v>0</v>
      </c>
      <c r="QM273" s="4">
        <f>SUMIFS('Aceite Virgen Extra'!QM$6:QM$257,'Aceite Virgen Extra'!$A$6:$A$257,"&gt;="&amp;$A273,'Aceite Virgen Extra'!$B$6:$B$257,"&lt;="&amp;$B273)</f>
        <v>1.0900000000000001</v>
      </c>
      <c r="QQ273" s="4">
        <f>SUMIFS('Aceite Virgen Extra'!QQ$6:QQ$257,'Aceite Virgen Extra'!$A$6:$A$257,"&gt;="&amp;$A273,'Aceite Virgen Extra'!$B$6:$B$257,"&lt;="&amp;$B273)</f>
        <v>0.12</v>
      </c>
      <c r="QR273" s="4">
        <f>SUMIFS('Aceite Virgen Extra'!QR$6:QR$257,'Aceite Virgen Extra'!$A$6:$A$257,"&gt;="&amp;$A273,'Aceite Virgen Extra'!$B$6:$B$257,"&lt;="&amp;$B273)</f>
        <v>0.2</v>
      </c>
      <c r="QS273" s="4">
        <f>SUMIFS('Aceite Virgen Extra'!QS$6:QS$257,'Aceite Virgen Extra'!$A$6:$A$257,"&gt;="&amp;$A273,'Aceite Virgen Extra'!$B$6:$B$257,"&lt;="&amp;$B273)</f>
        <v>0</v>
      </c>
      <c r="QT273" s="4">
        <f>SUMIFS('Aceite Virgen Extra'!QT$6:QT$257,'Aceite Virgen Extra'!$A$6:$A$257,"&gt;="&amp;$A273,'Aceite Virgen Extra'!$B$6:$B$257,"&lt;="&amp;$B273)</f>
        <v>0.65</v>
      </c>
      <c r="QX273" s="4">
        <f>SUMIFS('Aceite Virgen Extra'!QX$6:QX$257,'Aceite Virgen Extra'!$A$6:$A$257,"&gt;="&amp;$A273,'Aceite Virgen Extra'!$B$6:$B$257,"&lt;="&amp;$B273)</f>
        <v>0.75</v>
      </c>
      <c r="QY273" s="4">
        <f>SUMIFS('Aceite Virgen Extra'!QY$6:QY$257,'Aceite Virgen Extra'!$A$6:$A$257,"&gt;="&amp;$A273,'Aceite Virgen Extra'!$B$6:$B$257,"&lt;="&amp;$B273)</f>
        <v>0.27</v>
      </c>
      <c r="QZ273" s="4">
        <f>SUMIFS('Aceite Virgen Extra'!QZ$6:QZ$257,'Aceite Virgen Extra'!$A$6:$A$257,"&gt;="&amp;$A273,'Aceite Virgen Extra'!$B$6:$B$257,"&lt;="&amp;$B273)</f>
        <v>0.65999999999999992</v>
      </c>
      <c r="RA273" s="4">
        <f>SUMIFS('Aceite Virgen Extra'!RA$6:RA$257,'Aceite Virgen Extra'!$A$6:$A$257,"&gt;="&amp;$A273,'Aceite Virgen Extra'!$B$6:$B$257,"&lt;="&amp;$B273)</f>
        <v>3.75</v>
      </c>
      <c r="RE273" s="4">
        <f>SUMIFS('Aceite Virgen Extra'!RE$6:RE$257,'Aceite Virgen Extra'!$A$6:$A$257,"&gt;="&amp;$A273,'Aceite Virgen Extra'!$B$6:$B$257,"&lt;="&amp;$B273)</f>
        <v>0.58000000000000007</v>
      </c>
      <c r="RF273" s="4">
        <f>SUMIFS('Aceite Virgen Extra'!RF$6:RF$257,'Aceite Virgen Extra'!$A$6:$A$257,"&gt;="&amp;$A273,'Aceite Virgen Extra'!$B$6:$B$257,"&lt;="&amp;$B273)</f>
        <v>0.68</v>
      </c>
      <c r="RG273" s="4">
        <f>SUMIFS('Aceite Virgen Extra'!RG$6:RG$257,'Aceite Virgen Extra'!$A$6:$A$257,"&gt;="&amp;$A273,'Aceite Virgen Extra'!$B$6:$B$257,"&lt;="&amp;$B273)</f>
        <v>0.38</v>
      </c>
      <c r="RH273" s="4">
        <f>SUMIFS('Aceite Virgen Extra'!RH$6:RH$257,'Aceite Virgen Extra'!$A$6:$A$257,"&gt;="&amp;$A273,'Aceite Virgen Extra'!$B$6:$B$257,"&lt;="&amp;$B273)</f>
        <v>1.03</v>
      </c>
      <c r="RL273" s="4">
        <f>SUMIFS('Aceite Virgen Extra'!RL$6:RL$257,'Aceite Virgen Extra'!$A$6:$A$257,"&gt;="&amp;$A273,'Aceite Virgen Extra'!$B$6:$B$257,"&lt;="&amp;$B273)</f>
        <v>4.7700000000000005</v>
      </c>
      <c r="RM273" s="4">
        <f>SUMIFS('Aceite Virgen Extra'!RM$6:RM$257,'Aceite Virgen Extra'!$A$6:$A$257,"&gt;="&amp;$A273,'Aceite Virgen Extra'!$B$6:$B$257,"&lt;="&amp;$B273)</f>
        <v>12.200000000000001</v>
      </c>
      <c r="RN273" s="4">
        <f>SUMIFS('Aceite Virgen Extra'!RN$6:RN$257,'Aceite Virgen Extra'!$A$6:$A$257,"&gt;="&amp;$A273,'Aceite Virgen Extra'!$B$6:$B$257,"&lt;="&amp;$B273)</f>
        <v>1.81</v>
      </c>
      <c r="RO273" s="4">
        <f>SUMIFS('Aceite Virgen Extra'!RO$6:RO$257,'Aceite Virgen Extra'!$A$6:$A$257,"&gt;="&amp;$A273,'Aceite Virgen Extra'!$B$6:$B$257,"&lt;="&amp;$B273)</f>
        <v>2.04</v>
      </c>
      <c r="RS273" s="69">
        <f>SUMIFS('Aceite Virgen Extra'!RS$6:RS$257,'Aceite Virgen Extra'!$A$6:$A$257,"&gt;="&amp;$A273,'Aceite Virgen Extra'!$B$6:$B$257,"&lt;="&amp;$B273)</f>
        <v>4.83</v>
      </c>
      <c r="RT273" s="4">
        <f>SUMIFS('Aceite Virgen Extra'!RT$6:RT$257,'Aceite Virgen Extra'!$A$6:$A$257,"&gt;="&amp;$A273,'Aceite Virgen Extra'!$B$6:$B$257,"&lt;="&amp;$B273)</f>
        <v>15.04</v>
      </c>
      <c r="RU273" s="4">
        <f>SUMIFS('Aceite Virgen Extra'!RU$6:RU$257,'Aceite Virgen Extra'!$A$6:$A$257,"&gt;="&amp;$A273,'Aceite Virgen Extra'!$B$6:$B$257,"&lt;="&amp;$B273)</f>
        <v>1.19</v>
      </c>
      <c r="RV273" s="4">
        <f>SUMIFS('Aceite Virgen Extra'!RV$6:RV$257,'Aceite Virgen Extra'!$A$6:$A$257,"&gt;="&amp;$A273,'Aceite Virgen Extra'!$B$6:$B$257,"&lt;="&amp;$B273)</f>
        <v>0</v>
      </c>
      <c r="RZ273" s="69">
        <f>SUMIFS('Aceite Virgen Extra'!RZ$6:RZ$257,'Aceite Virgen Extra'!$A$6:$A$257,"&gt;="&amp;$A273,'Aceite Virgen Extra'!$B$6:$B$257,"&lt;="&amp;$B273)</f>
        <v>4.8600000000000003</v>
      </c>
      <c r="SA273" s="4">
        <f>SUMIFS('Aceite Virgen Extra'!SA$6:SA$257,'Aceite Virgen Extra'!$A$6:$A$257,"&gt;="&amp;$A273,'Aceite Virgen Extra'!$B$6:$B$257,"&lt;="&amp;$B273)</f>
        <v>9.9200000000000017</v>
      </c>
      <c r="SB273" s="4">
        <f>SUMIFS('Aceite Virgen Extra'!SB$6:SB$257,'Aceite Virgen Extra'!$A$6:$A$257,"&gt;="&amp;$A273,'Aceite Virgen Extra'!$B$6:$B$257,"&lt;="&amp;$B273)</f>
        <v>2.42</v>
      </c>
      <c r="SC273" s="4">
        <f>SUMIFS('Aceite Virgen Extra'!SC$6:SC$257,'Aceite Virgen Extra'!$A$6:$A$257,"&gt;="&amp;$A273,'Aceite Virgen Extra'!$B$6:$B$257,"&lt;="&amp;$B273)</f>
        <v>3.98</v>
      </c>
      <c r="SG273" s="69">
        <f>SUMIFS('Aceite Virgen Extra'!SG$6:SG$257,'Aceite Virgen Extra'!$A$6:$A$257,"&gt;="&amp;$A273,'Aceite Virgen Extra'!$B$6:$B$257,"&lt;="&amp;$B273)</f>
        <v>5.6899999999999995</v>
      </c>
      <c r="SH273" s="4">
        <f>SUMIFS('Aceite Virgen Extra'!SH$6:SH$257,'Aceite Virgen Extra'!$A$6:$A$257,"&gt;="&amp;$A273,'Aceite Virgen Extra'!$B$6:$B$257,"&lt;="&amp;$B273)</f>
        <v>15.33</v>
      </c>
      <c r="SI273" s="4">
        <f>SUMIFS('Aceite Virgen Extra'!SI$6:SI$257,'Aceite Virgen Extra'!$A$6:$A$257,"&gt;="&amp;$A273,'Aceite Virgen Extra'!$B$6:$B$257,"&lt;="&amp;$B273)</f>
        <v>1.85</v>
      </c>
      <c r="SJ273" s="4">
        <f>SUMIFS('Aceite Virgen Extra'!SJ$6:SJ$257,'Aceite Virgen Extra'!$A$6:$A$257,"&gt;="&amp;$A273,'Aceite Virgen Extra'!$B$6:$B$257,"&lt;="&amp;$B273)</f>
        <v>2.5499999999999998</v>
      </c>
      <c r="SN273" s="69">
        <f>SUMIFS('Aceite Virgen Extra'!SN$6:SN$257,'Aceite Virgen Extra'!$A$6:$A$257,"&gt;="&amp;$A273,'Aceite Virgen Extra'!$B$6:$B$257,"&lt;="&amp;$B273)</f>
        <v>4.9000000000000004</v>
      </c>
      <c r="SO273" s="4">
        <f>SUMIFS('Aceite Virgen Extra'!SO$6:SO$257,'Aceite Virgen Extra'!$A$6:$A$257,"&gt;="&amp;$A273,'Aceite Virgen Extra'!$B$6:$B$257,"&lt;="&amp;$B273)</f>
        <v>14.56</v>
      </c>
      <c r="SP273" s="4">
        <f>SUMIFS('Aceite Virgen Extra'!SP$6:SP$257,'Aceite Virgen Extra'!$A$6:$A$257,"&gt;="&amp;$A273,'Aceite Virgen Extra'!$B$6:$B$257,"&lt;="&amp;$B273)</f>
        <v>0.95</v>
      </c>
      <c r="SQ273" s="4">
        <f>SUMIFS('Aceite Virgen Extra'!SQ$6:SQ$257,'Aceite Virgen Extra'!$A$6:$A$257,"&gt;="&amp;$A273,'Aceite Virgen Extra'!$B$6:$B$257,"&lt;="&amp;$B273)</f>
        <v>2.31</v>
      </c>
      <c r="SU273" s="69">
        <f>SUMIFS('Aceite Virgen Extra'!SU$6:SU$257,'Aceite Virgen Extra'!$A$6:$A$257,"&gt;="&amp;$A273,'Aceite Virgen Extra'!$B$6:$B$257,"&lt;="&amp;$B273)</f>
        <v>2.0300000000000002</v>
      </c>
      <c r="SV273" s="4">
        <f>SUMIFS('Aceite Virgen Extra'!SV$6:SV$257,'Aceite Virgen Extra'!$A$6:$A$257,"&gt;="&amp;$A273,'Aceite Virgen Extra'!$B$6:$B$257,"&lt;="&amp;$B273)</f>
        <v>3.5</v>
      </c>
      <c r="SW273" s="4">
        <f>SUMIFS('Aceite Virgen Extra'!SW$6:SW$257,'Aceite Virgen Extra'!$A$6:$A$257,"&gt;="&amp;$A273,'Aceite Virgen Extra'!$B$6:$B$257,"&lt;="&amp;$B273)</f>
        <v>1.47</v>
      </c>
      <c r="SX273" s="4">
        <f>SUMIFS('Aceite Virgen Extra'!SX$6:SX$257,'Aceite Virgen Extra'!$A$6:$A$257,"&gt;="&amp;$A273,'Aceite Virgen Extra'!$B$6:$B$257,"&lt;="&amp;$B273)</f>
        <v>2.81</v>
      </c>
      <c r="TB273" s="69">
        <f>SUMIFS('Aceite Virgen Extra'!TB$6:TB$257,'Aceite Virgen Extra'!$A$6:$A$257,"&gt;="&amp;$A273,'Aceite Virgen Extra'!$B$6:$B$257,"&lt;="&amp;$B273)</f>
        <v>8.11</v>
      </c>
      <c r="TC273" s="4">
        <f>SUMIFS('Aceite Virgen Extra'!TC$6:TC$257,'Aceite Virgen Extra'!$A$6:$A$257,"&gt;="&amp;$A273,'Aceite Virgen Extra'!$B$6:$B$257,"&lt;="&amp;$B273)</f>
        <v>2.39</v>
      </c>
      <c r="TD273" s="4">
        <f>SUMIFS('Aceite Virgen Extra'!TD$6:TD$257,'Aceite Virgen Extra'!$A$6:$A$257,"&gt;="&amp;$A273,'Aceite Virgen Extra'!$B$6:$B$257,"&lt;="&amp;$B273)</f>
        <v>12.84</v>
      </c>
      <c r="TE273" s="4">
        <f>SUMIFS('Aceite Virgen Extra'!TE$6:TE$257,'Aceite Virgen Extra'!$A$6:$A$257,"&gt;="&amp;$A273,'Aceite Virgen Extra'!$B$6:$B$257,"&lt;="&amp;$B273)</f>
        <v>0</v>
      </c>
      <c r="TI273" s="69">
        <f>SUMIFS('Aceite Virgen Extra'!TI$6:TI$257,'Aceite Virgen Extra'!$A$6:$A$257,"&gt;="&amp;$A273,'Aceite Virgen Extra'!$B$6:$B$257,"&lt;="&amp;$B273)</f>
        <v>13.08</v>
      </c>
      <c r="TJ273" s="4">
        <f>SUMIFS('Aceite Virgen Extra'!TJ$6:TJ$257,'Aceite Virgen Extra'!$A$6:$A$257,"&gt;="&amp;$A273,'Aceite Virgen Extra'!$B$6:$B$257,"&lt;="&amp;$B273)</f>
        <v>2.35</v>
      </c>
      <c r="TK273" s="4">
        <f>SUMIFS('Aceite Virgen Extra'!TK$6:TK$257,'Aceite Virgen Extra'!$A$6:$A$257,"&gt;="&amp;$A273,'Aceite Virgen Extra'!$B$6:$B$257,"&lt;="&amp;$B273)</f>
        <v>21.24</v>
      </c>
      <c r="TL273" s="4">
        <f>SUMIFS('Aceite Virgen Extra'!TL$6:TL$257,'Aceite Virgen Extra'!$A$6:$A$257,"&gt;="&amp;$A273,'Aceite Virgen Extra'!$B$6:$B$257,"&lt;="&amp;$B273)</f>
        <v>0.35</v>
      </c>
      <c r="TP273" s="69">
        <f>SUMIFS('Aceite Virgen Extra'!TP$6:TP$257,'Aceite Virgen Extra'!$A$6:$A$257,"&gt;="&amp;$A273,'Aceite Virgen Extra'!$B$6:$B$257,"&lt;="&amp;$B273)</f>
        <v>8.8800000000000008</v>
      </c>
      <c r="TQ273" s="4">
        <f>SUMIFS('Aceite Virgen Extra'!TQ$6:TQ$257,'Aceite Virgen Extra'!$A$6:$A$257,"&gt;="&amp;$A273,'Aceite Virgen Extra'!$B$6:$B$257,"&lt;="&amp;$B273)</f>
        <v>5.77</v>
      </c>
      <c r="TR273" s="4">
        <f>SUMIFS('Aceite Virgen Extra'!TR$6:TR$257,'Aceite Virgen Extra'!$A$6:$A$257,"&gt;="&amp;$A273,'Aceite Virgen Extra'!$B$6:$B$257,"&lt;="&amp;$B273)</f>
        <v>11.479999999999999</v>
      </c>
      <c r="TS273" s="4">
        <f>SUMIFS('Aceite Virgen Extra'!TS$6:TS$257,'Aceite Virgen Extra'!$A$6:$A$257,"&gt;="&amp;$A273,'Aceite Virgen Extra'!$B$6:$B$257,"&lt;="&amp;$B273)</f>
        <v>7.0500000000000007</v>
      </c>
      <c r="TW273" s="69">
        <f>SUMIFS('Aceite Virgen Extra'!TW$6:TW$257,'Aceite Virgen Extra'!$A$6:$A$257,"&gt;="&amp;$A273,'Aceite Virgen Extra'!$B$6:$B$257,"&lt;="&amp;$B273)</f>
        <v>5.76</v>
      </c>
      <c r="TX273" s="4">
        <f>SUMIFS('Aceite Virgen Extra'!TX$6:TX$257,'Aceite Virgen Extra'!$A$6:$A$257,"&gt;="&amp;$A273,'Aceite Virgen Extra'!$B$6:$B$257,"&lt;="&amp;$B273)</f>
        <v>5.1899999999999995</v>
      </c>
      <c r="TY273" s="4">
        <f>SUMIFS('Aceite Virgen Extra'!TY$6:TY$257,'Aceite Virgen Extra'!$A$6:$A$257,"&gt;="&amp;$A273,'Aceite Virgen Extra'!$B$6:$B$257,"&lt;="&amp;$B273)</f>
        <v>5.03</v>
      </c>
      <c r="TZ273" s="4">
        <f>SUMIFS('Aceite Virgen Extra'!TZ$6:TZ$257,'Aceite Virgen Extra'!$A$6:$A$257,"&gt;="&amp;$A273,'Aceite Virgen Extra'!$B$6:$B$257,"&lt;="&amp;$B273)</f>
        <v>15.16</v>
      </c>
      <c r="UD273" s="69">
        <f>SUMIFS('Aceite Virgen Extra'!UD$6:UD$257,'Aceite Virgen Extra'!$A$6:$A$257,"&gt;="&amp;$A273,'Aceite Virgen Extra'!$B$6:$B$257,"&lt;="&amp;$B273)</f>
        <v>4.7699999999999996</v>
      </c>
      <c r="UE273" s="4">
        <f>SUMIFS('Aceite Virgen Extra'!UE$6:UE$257,'Aceite Virgen Extra'!$A$6:$A$257,"&gt;="&amp;$A273,'Aceite Virgen Extra'!$B$6:$B$257,"&lt;="&amp;$B273)</f>
        <v>5.35</v>
      </c>
      <c r="UF273" s="4">
        <f>SUMIFS('Aceite Virgen Extra'!UF$6:UF$257,'Aceite Virgen Extra'!$A$6:$A$257,"&gt;="&amp;$A273,'Aceite Virgen Extra'!$B$6:$B$257,"&lt;="&amp;$B273)</f>
        <v>4.9799999999999995</v>
      </c>
      <c r="UG273" s="4">
        <f>SUMIFS('Aceite Virgen Extra'!UG$6:UG$257,'Aceite Virgen Extra'!$A$6:$A$257,"&gt;="&amp;$A273,'Aceite Virgen Extra'!$B$6:$B$257,"&lt;="&amp;$B273)</f>
        <v>5.54</v>
      </c>
      <c r="UK273" s="69">
        <f>SUMIFS('Aceite Virgen Extra'!UK$6:UK$257,'Aceite Virgen Extra'!$A$6:$A$257,"&gt;="&amp;$A273,'Aceite Virgen Extra'!$B$6:$B$257,"&lt;="&amp;$B273)</f>
        <v>4.1900000000000004</v>
      </c>
      <c r="UL273" s="4">
        <f>SUMIFS('Aceite Virgen Extra'!UL$6:UL$257,'Aceite Virgen Extra'!$A$6:$A$257,"&gt;="&amp;$A273,'Aceite Virgen Extra'!$B$6:$B$257,"&lt;="&amp;$B273)</f>
        <v>3.61</v>
      </c>
      <c r="UM273" s="4">
        <f>SUMIFS('Aceite Virgen Extra'!UM$6:UM$257,'Aceite Virgen Extra'!$A$6:$A$257,"&gt;="&amp;$A273,'Aceite Virgen Extra'!$B$6:$B$257,"&lt;="&amp;$B273)</f>
        <v>5.33</v>
      </c>
      <c r="UN273" s="4">
        <f>SUMIFS('Aceite Virgen Extra'!UN$6:UN$257,'Aceite Virgen Extra'!$A$6:$A$257,"&gt;="&amp;$A273,'Aceite Virgen Extra'!$B$6:$B$257,"&lt;="&amp;$B273)</f>
        <v>0.78</v>
      </c>
      <c r="UR273" s="69">
        <f>SUMIFS('Aceite Virgen Extra'!UR$6:UR$257,'Aceite Virgen Extra'!$A$6:$A$257,"&gt;="&amp;$A273,'Aceite Virgen Extra'!$B$6:$B$257,"&lt;="&amp;$B273)</f>
        <v>1.83</v>
      </c>
      <c r="US273" s="4">
        <f>SUMIFS('Aceite Virgen Extra'!US$6:US$257,'Aceite Virgen Extra'!$A$6:$A$257,"&gt;="&amp;$A273,'Aceite Virgen Extra'!$B$6:$B$257,"&lt;="&amp;$B273)</f>
        <v>3.2800000000000002</v>
      </c>
      <c r="UT273" s="4">
        <f>SUMIFS('Aceite Virgen Extra'!UT$6:UT$257,'Aceite Virgen Extra'!$A$6:$A$257,"&gt;="&amp;$A273,'Aceite Virgen Extra'!$B$6:$B$257,"&lt;="&amp;$B273)</f>
        <v>1.6300000000000001</v>
      </c>
      <c r="UU273" s="4">
        <f>SUMIFS('Aceite Virgen Extra'!UU$6:UU$257,'Aceite Virgen Extra'!$A$6:$A$257,"&gt;="&amp;$A273,'Aceite Virgen Extra'!$B$6:$B$257,"&lt;="&amp;$B273)</f>
        <v>0</v>
      </c>
      <c r="UY273" s="69">
        <f>SUMIFS('Aceite Virgen Extra'!UY$6:UY$257,'Aceite Virgen Extra'!$A$6:$A$257,"&gt;="&amp;$A273,'Aceite Virgen Extra'!$B$6:$B$257,"&lt;="&amp;$B273)</f>
        <v>2.08</v>
      </c>
      <c r="UZ273" s="4">
        <f>SUMIFS('Aceite Virgen Extra'!UZ$6:UZ$257,'Aceite Virgen Extra'!$A$6:$A$257,"&gt;="&amp;$A273,'Aceite Virgen Extra'!$B$6:$B$257,"&lt;="&amp;$B273)</f>
        <v>5.8900000000000006</v>
      </c>
      <c r="VA273" s="4">
        <f>SUMIFS('Aceite Virgen Extra'!VA$6:VA$257,'Aceite Virgen Extra'!$A$6:$A$257,"&gt;="&amp;$A273,'Aceite Virgen Extra'!$B$6:$B$257,"&lt;="&amp;$B273)</f>
        <v>1.24</v>
      </c>
      <c r="VB273" s="4">
        <f>SUMIFS('Aceite Virgen Extra'!VB$6:VB$257,'Aceite Virgen Extra'!$A$6:$A$257,"&gt;="&amp;$A273,'Aceite Virgen Extra'!$B$6:$B$257,"&lt;="&amp;$B273)</f>
        <v>0</v>
      </c>
      <c r="VF273" s="69">
        <f>SUMIFS('Aceite Virgen Extra'!VF$6:VF$257,'Aceite Virgen Extra'!$A$6:$A$257,"&gt;="&amp;$A273,'Aceite Virgen Extra'!$B$6:$B$257,"&lt;="&amp;$B273)</f>
        <v>2.31</v>
      </c>
      <c r="VG273" s="4">
        <f>SUMIFS('Aceite Virgen Extra'!VG$6:VG$257,'Aceite Virgen Extra'!$A$6:$A$257,"&gt;="&amp;$A273,'Aceite Virgen Extra'!$B$6:$B$257,"&lt;="&amp;$B273)</f>
        <v>1.68</v>
      </c>
      <c r="VH273" s="4">
        <f>SUMIFS('Aceite Virgen Extra'!VH$6:VH$257,'Aceite Virgen Extra'!$A$6:$A$257,"&gt;="&amp;$A273,'Aceite Virgen Extra'!$B$6:$B$257,"&lt;="&amp;$B273)</f>
        <v>2.61</v>
      </c>
      <c r="VI273" s="4">
        <f>SUMIFS('Aceite Virgen Extra'!VI$6:VI$257,'Aceite Virgen Extra'!$A$6:$A$257,"&gt;="&amp;$A273,'Aceite Virgen Extra'!$B$6:$B$257,"&lt;="&amp;$B273)</f>
        <v>2.2599999999999998</v>
      </c>
      <c r="VM273" s="69">
        <f>SUMIFS('Aceite Virgen Extra'!VM$6:VM$257,'Aceite Virgen Extra'!$A$6:$A$257,"&gt;="&amp;$A273,'Aceite Virgen Extra'!$B$6:$B$257,"&lt;="&amp;$B273)</f>
        <v>2.1500000000000004</v>
      </c>
      <c r="VN273" s="4">
        <f>SUMIFS('Aceite Virgen Extra'!VN$6:VN$257,'Aceite Virgen Extra'!$A$6:$A$257,"&gt;="&amp;$A273,'Aceite Virgen Extra'!$B$6:$B$257,"&lt;="&amp;$B273)</f>
        <v>4.2700000000000005</v>
      </c>
      <c r="VO273" s="4">
        <f>SUMIFS('Aceite Virgen Extra'!VO$6:VO$257,'Aceite Virgen Extra'!$A$6:$A$257,"&gt;="&amp;$A273,'Aceite Virgen Extra'!$B$6:$B$257,"&lt;="&amp;$B273)</f>
        <v>1.26</v>
      </c>
      <c r="VP273" s="4">
        <f>SUMIFS('Aceite Virgen Extra'!VP$6:VP$257,'Aceite Virgen Extra'!$A$6:$A$257,"&gt;="&amp;$A273,'Aceite Virgen Extra'!$B$6:$B$257,"&lt;="&amp;$B273)</f>
        <v>0</v>
      </c>
      <c r="VT273" s="69">
        <f>SUMIFS('Aceite Virgen Extra'!VT$6:VT$257,'Aceite Virgen Extra'!$A$6:$A$257,"&gt;="&amp;$A273,'Aceite Virgen Extra'!$B$6:$B$257,"&lt;="&amp;$B273)</f>
        <v>2.9699999999999998</v>
      </c>
      <c r="VU273" s="4">
        <f>SUMIFS('Aceite Virgen Extra'!VU$6:VU$257,'Aceite Virgen Extra'!$A$6:$A$257,"&gt;="&amp;$A273,'Aceite Virgen Extra'!$B$6:$B$257,"&lt;="&amp;$B273)</f>
        <v>4.01</v>
      </c>
      <c r="VV273" s="4">
        <f>SUMIFS('Aceite Virgen Extra'!VV$6:VV$257,'Aceite Virgen Extra'!$A$6:$A$257,"&gt;="&amp;$A273,'Aceite Virgen Extra'!$B$6:$B$257,"&lt;="&amp;$B273)</f>
        <v>2.12</v>
      </c>
      <c r="VW273" s="4">
        <f>SUMIFS('Aceite Virgen Extra'!VW$6:VW$257,'Aceite Virgen Extra'!$A$6:$A$257,"&gt;="&amp;$A273,'Aceite Virgen Extra'!$B$6:$B$257,"&lt;="&amp;$B273)</f>
        <v>4.09</v>
      </c>
      <c r="WA273" s="69">
        <f>SUMIFS('Aceite Virgen Extra'!WA$6:WA$257,'Aceite Virgen Extra'!$A$6:$A$257,"&gt;="&amp;$A273,'Aceite Virgen Extra'!$B$6:$B$257,"&lt;="&amp;$B273)</f>
        <v>4.01</v>
      </c>
      <c r="WB273" s="4">
        <f>SUMIFS('Aceite Virgen Extra'!WB$6:WB$257,'Aceite Virgen Extra'!$A$6:$A$257,"&gt;="&amp;$A273,'Aceite Virgen Extra'!$B$6:$B$257,"&lt;="&amp;$B273)</f>
        <v>6.8800000000000008</v>
      </c>
      <c r="WC273" s="4">
        <f>SUMIFS('Aceite Virgen Extra'!WC$6:WC$257,'Aceite Virgen Extra'!$A$6:$A$257,"&gt;="&amp;$A273,'Aceite Virgen Extra'!$B$6:$B$257,"&lt;="&amp;$B273)</f>
        <v>3.3499999999999996</v>
      </c>
      <c r="WD273" s="4">
        <f>SUMIFS('Aceite Virgen Extra'!WD$6:WD$257,'Aceite Virgen Extra'!$A$6:$A$257,"&gt;="&amp;$A273,'Aceite Virgen Extra'!$B$6:$B$257,"&lt;="&amp;$B273)</f>
        <v>1.05</v>
      </c>
      <c r="WH273" s="69">
        <f>SUMIFS('Aceite Virgen Extra'!WH$6:WH$257,'Aceite Virgen Extra'!$A$6:$A$257,"&gt;="&amp;$A273,'Aceite Virgen Extra'!$B$6:$B$257,"&lt;="&amp;$B273)</f>
        <v>6.9700000000000006</v>
      </c>
      <c r="WI273" s="4">
        <f>SUMIFS('Aceite Virgen Extra'!WI$6:WI$257,'Aceite Virgen Extra'!$A$6:$A$257,"&gt;="&amp;$A273,'Aceite Virgen Extra'!$B$6:$B$257,"&lt;="&amp;$B273)</f>
        <v>10.85</v>
      </c>
      <c r="WJ273" s="4">
        <f>SUMIFS('Aceite Virgen Extra'!WJ$6:WJ$257,'Aceite Virgen Extra'!$A$6:$A$257,"&gt;="&amp;$A273,'Aceite Virgen Extra'!$B$6:$B$257,"&lt;="&amp;$B273)</f>
        <v>5.66</v>
      </c>
      <c r="WK273" s="4">
        <f>SUMIFS('Aceite Virgen Extra'!WK$6:WK$257,'Aceite Virgen Extra'!$A$6:$A$257,"&gt;="&amp;$A273,'Aceite Virgen Extra'!$B$6:$B$257,"&lt;="&amp;$B273)</f>
        <v>5.8599999999999994</v>
      </c>
      <c r="WO273" s="69">
        <f>SUMIFS('Aceite Virgen Extra'!WO$6:WO$257,'Aceite Virgen Extra'!$A$6:$A$257,"&gt;="&amp;$A273,'Aceite Virgen Extra'!$B$6:$B$257,"&lt;="&amp;$B273)</f>
        <v>7.9399999999999995</v>
      </c>
      <c r="WP273" s="4">
        <f>SUMIFS('Aceite Virgen Extra'!WP$6:WP$257,'Aceite Virgen Extra'!$A$6:$A$257,"&gt;="&amp;$A273,'Aceite Virgen Extra'!$B$6:$B$257,"&lt;="&amp;$B273)</f>
        <v>11.3</v>
      </c>
      <c r="WQ273" s="4">
        <f>SUMIFS('Aceite Virgen Extra'!WQ$6:WQ$257,'Aceite Virgen Extra'!$A$6:$A$257,"&gt;="&amp;$A273,'Aceite Virgen Extra'!$B$6:$B$257,"&lt;="&amp;$B273)</f>
        <v>7.66</v>
      </c>
      <c r="WR273" s="4">
        <f>SUMIFS('Aceite Virgen Extra'!WR$6:WR$257,'Aceite Virgen Extra'!$A$6:$A$257,"&gt;="&amp;$A273,'Aceite Virgen Extra'!$B$6:$B$257,"&lt;="&amp;$B273)</f>
        <v>3.75</v>
      </c>
      <c r="WV273" s="69">
        <f>SUMIFS('Aceite Virgen Extra'!WV$6:WV$257,'Aceite Virgen Extra'!$A$6:$A$257,"&gt;="&amp;$A273,'Aceite Virgen Extra'!$B$6:$B$257,"&lt;="&amp;$B273)</f>
        <v>8.93</v>
      </c>
      <c r="WW273" s="4">
        <f>SUMIFS('Aceite Virgen Extra'!WW$6:WW$257,'Aceite Virgen Extra'!$A$6:$A$257,"&gt;="&amp;$A273,'Aceite Virgen Extra'!$B$6:$B$257,"&lt;="&amp;$B273)</f>
        <v>5.65</v>
      </c>
      <c r="WX273" s="4">
        <f>SUMIFS('Aceite Virgen Extra'!WX$6:WX$257,'Aceite Virgen Extra'!$A$6:$A$257,"&gt;="&amp;$A273,'Aceite Virgen Extra'!$B$6:$B$257,"&lt;="&amp;$B273)</f>
        <v>12.02</v>
      </c>
      <c r="WY273" s="4">
        <f>SUMIFS('Aceite Virgen Extra'!WY$6:WY$257,'Aceite Virgen Extra'!$A$6:$A$257,"&gt;="&amp;$A273,'Aceite Virgen Extra'!$B$6:$B$257,"&lt;="&amp;$B273)</f>
        <v>4.17</v>
      </c>
      <c r="XC273" s="69">
        <f>SUMIFS('Aceite Virgen Extra'!XC$6:XC$257,'Aceite Virgen Extra'!$A$6:$A$257,"&gt;="&amp;$A273,'Aceite Virgen Extra'!$B$6:$B$257,"&lt;="&amp;$B273)</f>
        <v>2.5499999999999998</v>
      </c>
      <c r="XD273" s="4">
        <f>SUMIFS('Aceite Virgen Extra'!XD$6:XD$257,'Aceite Virgen Extra'!$A$6:$A$257,"&gt;="&amp;$A273,'Aceite Virgen Extra'!$B$6:$B$257,"&lt;="&amp;$B273)</f>
        <v>2.75</v>
      </c>
      <c r="XE273" s="4">
        <f>SUMIFS('Aceite Virgen Extra'!XE$6:XE$257,'Aceite Virgen Extra'!$A$6:$A$257,"&gt;="&amp;$A273,'Aceite Virgen Extra'!$B$6:$B$257,"&lt;="&amp;$B273)</f>
        <v>1.6700000000000002</v>
      </c>
      <c r="XF273" s="4">
        <f>SUMIFS('Aceite Virgen Extra'!XF$6:XF$257,'Aceite Virgen Extra'!$A$6:$A$257,"&gt;="&amp;$A273,'Aceite Virgen Extra'!$B$6:$B$257,"&lt;="&amp;$B273)</f>
        <v>5.4499999999999993</v>
      </c>
      <c r="XJ273" s="69">
        <f>SUMIFS('Aceite Virgen Extra'!XJ$6:XJ$257,'Aceite Virgen Extra'!$A$6:$A$257,"&gt;="&amp;$A273,'Aceite Virgen Extra'!$B$6:$B$257,"&lt;="&amp;$B273)</f>
        <v>1.33</v>
      </c>
      <c r="XK273" s="4">
        <f>SUMIFS('Aceite Virgen Extra'!XK$6:XK$257,'Aceite Virgen Extra'!$A$6:$A$257,"&gt;="&amp;$A273,'Aceite Virgen Extra'!$B$6:$B$257,"&lt;="&amp;$B273)</f>
        <v>1.23</v>
      </c>
      <c r="XL273" s="4">
        <f>SUMIFS('Aceite Virgen Extra'!XL$6:XL$257,'Aceite Virgen Extra'!$A$6:$A$257,"&gt;="&amp;$A273,'Aceite Virgen Extra'!$B$6:$B$257,"&lt;="&amp;$B273)</f>
        <v>1.2399999999999998</v>
      </c>
      <c r="XM273" s="4">
        <f>SUMIFS('Aceite Virgen Extra'!XM$6:XM$257,'Aceite Virgen Extra'!$A$6:$A$257,"&gt;="&amp;$A273,'Aceite Virgen Extra'!$B$6:$B$257,"&lt;="&amp;$B273)</f>
        <v>0</v>
      </c>
      <c r="XQ273" s="69">
        <f>SUMIFS('Aceite Virgen Extra'!XQ$6:XQ$257,'Aceite Virgen Extra'!$A$6:$A$257,"&gt;="&amp;$A273,'Aceite Virgen Extra'!$B$6:$B$257,"&lt;="&amp;$B273)</f>
        <v>1.23</v>
      </c>
      <c r="XR273" s="4">
        <f>SUMIFS('Aceite Virgen Extra'!XR$6:XR$257,'Aceite Virgen Extra'!$A$6:$A$257,"&gt;="&amp;$A273,'Aceite Virgen Extra'!$B$6:$B$257,"&lt;="&amp;$B273)</f>
        <v>1.73</v>
      </c>
      <c r="XS273" s="4">
        <f>SUMIFS('Aceite Virgen Extra'!XS$6:XS$257,'Aceite Virgen Extra'!$A$6:$A$257,"&gt;="&amp;$A273,'Aceite Virgen Extra'!$B$6:$B$257,"&lt;="&amp;$B273)</f>
        <v>1.4</v>
      </c>
      <c r="XT273" s="4">
        <f>SUMIFS('Aceite Virgen Extra'!XT$6:XT$257,'Aceite Virgen Extra'!$A$6:$A$257,"&gt;="&amp;$A273,'Aceite Virgen Extra'!$B$6:$B$257,"&lt;="&amp;$B273)</f>
        <v>0</v>
      </c>
      <c r="XX273" s="69">
        <f>SUMIFS('Aceite Virgen Extra'!XX$6:XX$257,'Aceite Virgen Extra'!$A$6:$A$257,"&gt;="&amp;$A273,'Aceite Virgen Extra'!$B$6:$B$257,"&lt;="&amp;$B273)</f>
        <v>2.1</v>
      </c>
      <c r="XY273" s="4">
        <f>SUMIFS('Aceite Virgen Extra'!XY$6:XY$257,'Aceite Virgen Extra'!$A$6:$A$257,"&gt;="&amp;$A273,'Aceite Virgen Extra'!$B$6:$B$257,"&lt;="&amp;$B273)</f>
        <v>0</v>
      </c>
      <c r="XZ273" s="4">
        <f>SUMIFS('Aceite Virgen Extra'!XZ$6:XZ$257,'Aceite Virgen Extra'!$A$6:$A$257,"&gt;="&amp;$A273,'Aceite Virgen Extra'!$B$6:$B$257,"&lt;="&amp;$B273)</f>
        <v>3.77</v>
      </c>
      <c r="YA273" s="4">
        <f>SUMIFS('Aceite Virgen Extra'!YA$6:YA$257,'Aceite Virgen Extra'!$A$6:$A$257,"&gt;="&amp;$A273,'Aceite Virgen Extra'!$B$6:$B$257,"&lt;="&amp;$B273)</f>
        <v>0.87</v>
      </c>
      <c r="YE273" s="69">
        <f>SUMIFS('Aceite Virgen Extra'!YE$6:YE$257,'Aceite Virgen Extra'!$A$6:$A$257,"&gt;="&amp;$A273,'Aceite Virgen Extra'!$B$6:$B$257,"&lt;="&amp;$B273)</f>
        <v>2.0799999999999996</v>
      </c>
      <c r="YF273" s="4">
        <f>SUMIFS('Aceite Virgen Extra'!YF$6:YF$257,'Aceite Virgen Extra'!$A$6:$A$257,"&gt;="&amp;$A273,'Aceite Virgen Extra'!$B$6:$B$257,"&lt;="&amp;$B273)</f>
        <v>0.51</v>
      </c>
      <c r="YG273" s="4">
        <f>SUMIFS('Aceite Virgen Extra'!YG$6:YG$257,'Aceite Virgen Extra'!$A$6:$A$257,"&gt;="&amp;$A273,'Aceite Virgen Extra'!$B$6:$B$257,"&lt;="&amp;$B273)</f>
        <v>3.05</v>
      </c>
      <c r="YH273" s="4">
        <f>SUMIFS('Aceite Virgen Extra'!YH$6:YH$257,'Aceite Virgen Extra'!$A$6:$A$257,"&gt;="&amp;$A273,'Aceite Virgen Extra'!$B$6:$B$257,"&lt;="&amp;$B273)</f>
        <v>1.64</v>
      </c>
      <c r="YL273" s="69">
        <f>SUMIFS('Aceite Virgen Extra'!YL$6:YL$257,'Aceite Virgen Extra'!$A$6:$A$257,"&gt;="&amp;$A273,'Aceite Virgen Extra'!$B$6:$B$257,"&lt;="&amp;$B273)</f>
        <v>1.65</v>
      </c>
      <c r="YM273" s="4">
        <f>SUMIFS('Aceite Virgen Extra'!YM$6:YM$257,'Aceite Virgen Extra'!$A$6:$A$257,"&gt;="&amp;$A273,'Aceite Virgen Extra'!$B$6:$B$257,"&lt;="&amp;$B273)</f>
        <v>0</v>
      </c>
      <c r="YN273" s="4">
        <f>SUMIFS('Aceite Virgen Extra'!YN$6:YN$257,'Aceite Virgen Extra'!$A$6:$A$257,"&gt;="&amp;$A273,'Aceite Virgen Extra'!$B$6:$B$257,"&lt;="&amp;$B273)</f>
        <v>2.34</v>
      </c>
      <c r="YO273" s="4">
        <f>SUMIFS('Aceite Virgen Extra'!YO$6:YO$257,'Aceite Virgen Extra'!$A$6:$A$257,"&gt;="&amp;$A273,'Aceite Virgen Extra'!$B$6:$B$257,"&lt;="&amp;$B273)</f>
        <v>2.4799999999999995</v>
      </c>
      <c r="YP273" s="4">
        <f>SUMIFS('Aceite Virgen Extra'!YP$6:YP$257,'Aceite Virgen Extra'!$A$6:$A$257,"&gt;="&amp;$A273,'Aceite Virgen Extra'!$B$6:$B$257,"&lt;="&amp;$B273)</f>
        <v>1.79</v>
      </c>
    </row>
    <row r="274" spans="1:666" x14ac:dyDescent="0.25">
      <c r="A274" s="9">
        <f>'TAM Aceite Virgen Extra'!B22</f>
        <v>8.8000000000000007</v>
      </c>
      <c r="B274" s="9">
        <f>'TAM Aceite Virgen Extra'!C22</f>
        <v>9.1</v>
      </c>
      <c r="C274" s="9"/>
      <c r="D274" s="4">
        <f>SUMIFS('Aceite Virgen Extra'!D$6:D$257,'Aceite Virgen Extra'!$A$6:$A$257,"&gt;="&amp;$A274,'Aceite Virgen Extra'!$B$6:$B$257,"&lt;="&amp;$B274)</f>
        <v>0</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0.16</v>
      </c>
      <c r="S274" s="4">
        <f>SUMIFS('Aceite Virgen Extra'!S$6:S$257,'Aceite Virgen Extra'!$A$6:$A$257,"&gt;="&amp;$A274,'Aceite Virgen Extra'!$B$6:$B$257,"&lt;="&amp;$B274)</f>
        <v>0.18</v>
      </c>
      <c r="T274" s="4">
        <f>SUMIFS('Aceite Virgen Extra'!T$6:T$257,'Aceite Virgen Extra'!$A$6:$A$257,"&gt;="&amp;$A274,'Aceite Virgen Extra'!$B$6:$B$257,"&lt;="&amp;$B274)</f>
        <v>0</v>
      </c>
      <c r="U274" s="4">
        <f>SUMIFS('Aceite Virgen Extra'!U$6:U$257,'Aceite Virgen Extra'!$A$6:$A$257,"&gt;="&amp;$A274,'Aceite Virgen Extra'!$B$6:$B$257,"&lt;="&amp;$B274)</f>
        <v>0.67</v>
      </c>
      <c r="V274" s="9"/>
      <c r="W274" s="9"/>
      <c r="X274" s="9"/>
      <c r="Y274" s="4">
        <f>SUMIFS('Aceite Virgen Extra'!Y$6:Y$257,'Aceite Virgen Extra'!$A$6:$A$257,"&gt;="&amp;$A274,'Aceite Virgen Extra'!$B$6:$B$257,"&lt;="&amp;$B274)</f>
        <v>0.26</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1.46</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0.39</v>
      </c>
      <c r="AU274" s="4">
        <f>SUMIFS('Aceite Virgen Extra'!AU$6:AU$257,'Aceite Virgen Extra'!$A$6:$A$257,"&gt;="&amp;$A274,'Aceite Virgen Extra'!$B$6:$B$257,"&lt;="&amp;$B274)</f>
        <v>0</v>
      </c>
      <c r="AV274" s="4">
        <f>SUMIFS('Aceite Virgen Extra'!AV$6:AV$257,'Aceite Virgen Extra'!$A$6:$A$257,"&gt;="&amp;$A274,'Aceite Virgen Extra'!$B$6:$B$257,"&lt;="&amp;$B274)</f>
        <v>7.0000000000000007E-2</v>
      </c>
      <c r="AW274" s="4">
        <f>SUMIFS('Aceite Virgen Extra'!AW$6:AW$257,'Aceite Virgen Extra'!$A$6:$A$257,"&gt;="&amp;$A274,'Aceite Virgen Extra'!$B$6:$B$257,"&lt;="&amp;$B274)</f>
        <v>0</v>
      </c>
      <c r="BA274" s="4">
        <f>SUMIFS('Aceite Virgen Extra'!BA$6:BA$257,'Aceite Virgen Extra'!$A$6:$A$257,"&gt;="&amp;A274,'Aceite Virgen Extra'!$B$6:$B$257,"&lt;="&amp;B274)</f>
        <v>0.16</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0.04</v>
      </c>
      <c r="BI274" s="4">
        <f>SUMIFS('Aceite Virgen Extra'!BI$6:BI$257,'Aceite Virgen Extra'!$A$6:$A$257,"&gt;="&amp;$A274,'Aceite Virgen Extra'!$B$6:$B$257,"&lt;="&amp;$B274)</f>
        <v>0</v>
      </c>
      <c r="BJ274" s="4">
        <f>SUMIFS('Aceite Virgen Extra'!BJ$6:BJ$257,'Aceite Virgen Extra'!$A$6:$A$257,"&gt;="&amp;$A274,'Aceite Virgen Extra'!$B$6:$B$257,"&lt;="&amp;$B274)</f>
        <v>7.0000000000000007E-2</v>
      </c>
      <c r="BK274" s="4">
        <f>SUMIFS('Aceite Virgen Extra'!BK$6:BK$257,'Aceite Virgen Extra'!$A$6:$A$257,"&gt;="&amp;$A274,'Aceite Virgen Extra'!$B$6:$B$257,"&lt;="&amp;$B274)</f>
        <v>0</v>
      </c>
      <c r="BO274" s="4">
        <f>SUMIFS('Aceite Virgen Extra'!BO$6:BO$257,'Aceite Virgen Extra'!$A$6:$A$257,"&gt;="&amp;$A274,'Aceite Virgen Extra'!$B$6:$B$257,"&lt;="&amp;$B274)</f>
        <v>0.24</v>
      </c>
      <c r="BP274" s="4">
        <f>SUMIFS('Aceite Virgen Extra'!BP$6:BP$257,'Aceite Virgen Extra'!$A$6:$A$257,"&gt;="&amp;$A274,'Aceite Virgen Extra'!$B$6:$B$257,"&lt;="&amp;$B274)</f>
        <v>0.24</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0.34</v>
      </c>
      <c r="BW274" s="4">
        <f>SUMIFS('Aceite Virgen Extra'!BW$6:BW$257,'Aceite Virgen Extra'!$A$6:$A$257,"&gt;="&amp;$A274,'Aceite Virgen Extra'!$B$6:$B$257,"&lt;="&amp;$B274)</f>
        <v>0.69</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0.26</v>
      </c>
      <c r="CD274" s="4">
        <f>SUMIFS('Aceite Virgen Extra'!CD$6:CD$257,'Aceite Virgen Extra'!$A$6:$A$257,"&gt;="&amp;$A274,'Aceite Virgen Extra'!$B$6:$B$257,"&lt;="&amp;$B274)</f>
        <v>0</v>
      </c>
      <c r="CE274" s="4">
        <f>SUMIFS('Aceite Virgen Extra'!CE$6:CE$257,'Aceite Virgen Extra'!$A$6:$A$257,"&gt;="&amp;$A274,'Aceite Virgen Extra'!$B$6:$B$257,"&lt;="&amp;$B274)</f>
        <v>7.0000000000000007E-2</v>
      </c>
      <c r="CF274" s="4">
        <f>SUMIFS('Aceite Virgen Extra'!CF$6:CF$257,'Aceite Virgen Extra'!$A$6:$A$257,"&gt;="&amp;$A274,'Aceite Virgen Extra'!$B$6:$B$257,"&lt;="&amp;$B274)</f>
        <v>0.3</v>
      </c>
      <c r="CJ274" s="4">
        <f>SUMIFS('Aceite Virgen Extra'!CJ$6:CJ$257,'Aceite Virgen Extra'!$A$6:$A$257,"&gt;="&amp;$A274,'Aceite Virgen Extra'!$B$6:$B$257,"&lt;="&amp;$B274)</f>
        <v>0.37</v>
      </c>
      <c r="CK274" s="4">
        <f>SUMIFS('Aceite Virgen Extra'!CK$6:CK$257,'Aceite Virgen Extra'!$A$6:$A$257,"&gt;="&amp;$A274,'Aceite Virgen Extra'!$B$6:$B$257,"&lt;="&amp;$B274)</f>
        <v>0.23</v>
      </c>
      <c r="CL274" s="4">
        <f>SUMIFS('Aceite Virgen Extra'!CL$6:CL$257,'Aceite Virgen Extra'!$A$6:$A$257,"&gt;="&amp;$A274,'Aceite Virgen Extra'!$B$6:$B$257,"&lt;="&amp;$B274)</f>
        <v>0</v>
      </c>
      <c r="CM274" s="4">
        <f>SUMIFS('Aceite Virgen Extra'!CM$6:CM$257,'Aceite Virgen Extra'!$A$6:$A$257,"&gt;="&amp;$A274,'Aceite Virgen Extra'!$B$6:$B$257,"&lt;="&amp;$B274)</f>
        <v>0.96</v>
      </c>
      <c r="CQ274" s="4">
        <f>SUMIFS('Aceite Virgen Extra'!CQ$6:CQ$257,'Aceite Virgen Extra'!$A$6:$A$257,"&gt;="&amp;$A274,'Aceite Virgen Extra'!$B$6:$B$257,"&lt;="&amp;$B274)</f>
        <v>0.03</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0.24</v>
      </c>
      <c r="CX274" s="4">
        <f>SUMIFS('Aceite Virgen Extra'!CX$6:CX$257,'Aceite Virgen Extra'!$A$6:$A$257,"&gt;="&amp;$A274,'Aceite Virgen Extra'!$B$6:$B$257,"&lt;="&amp;$B274)</f>
        <v>0.25</v>
      </c>
      <c r="CY274" s="4">
        <f>SUMIFS('Aceite Virgen Extra'!CY$6:CY$257,'Aceite Virgen Extra'!$A$6:$A$257,"&gt;="&amp;$A274,'Aceite Virgen Extra'!$B$6:$B$257,"&lt;="&amp;$B274)</f>
        <v>0.32</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0.06</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0.42</v>
      </c>
      <c r="DL274" s="4">
        <f>SUMIFS('Aceite Virgen Extra'!DL$6:DL$257,'Aceite Virgen Extra'!$A$6:$A$257,"&gt;="&amp;$A274,'Aceite Virgen Extra'!$B$6:$B$257,"&lt;="&amp;$B274)</f>
        <v>0.35</v>
      </c>
      <c r="DM274" s="4">
        <f>SUMIFS('Aceite Virgen Extra'!DM$6:DM$257,'Aceite Virgen Extra'!$A$6:$A$257,"&gt;="&amp;$A274,'Aceite Virgen Extra'!$B$6:$B$257,"&lt;="&amp;$B274)</f>
        <v>0.12</v>
      </c>
      <c r="DN274" s="4">
        <f>SUMIFS('Aceite Virgen Extra'!DN$6:DN$257,'Aceite Virgen Extra'!$A$6:$A$257,"&gt;="&amp;$A274,'Aceite Virgen Extra'!$B$6:$B$257,"&lt;="&amp;$B274)</f>
        <v>0</v>
      </c>
      <c r="DO274" s="4">
        <f>SUMIFS('Aceite Virgen Extra'!DO$6:DO$257,'Aceite Virgen Extra'!$A$6:$A$257,"&gt;="&amp;$A274,'Aceite Virgen Extra'!$B$6:$B$257,"&lt;="&amp;$B274)</f>
        <v>1.32</v>
      </c>
      <c r="DS274" s="4">
        <f>SUMIFS('Aceite Virgen Extra'!DS$6:DS$257,'Aceite Virgen Extra'!$A$6:$A$257,"&gt;="&amp;$A274,'Aceite Virgen Extra'!$B$6:$B$257,"&lt;="&amp;$B274)</f>
        <v>0.12</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0.13</v>
      </c>
      <c r="EA274" s="4">
        <f>SUMIFS('Aceite Virgen Extra'!EA$6:EA$257,'Aceite Virgen Extra'!$A$6:$A$257,"&gt;="&amp;$A274,'Aceite Virgen Extra'!$B$6:$B$257,"&lt;="&amp;$B274)</f>
        <v>0</v>
      </c>
      <c r="EB274" s="4">
        <f>SUMIFS('Aceite Virgen Extra'!EB$6:EB$257,'Aceite Virgen Extra'!$A$6:$A$257,"&gt;="&amp;$A274,'Aceite Virgen Extra'!$B$6:$B$257,"&lt;="&amp;$B274)</f>
        <v>0.28000000000000003</v>
      </c>
      <c r="EC274" s="4">
        <f>SUMIFS('Aceite Virgen Extra'!EC$6:EC$257,'Aceite Virgen Extra'!$A$6:$A$257,"&gt;="&amp;$A274,'Aceite Virgen Extra'!$B$6:$B$257,"&lt;="&amp;$B274)</f>
        <v>0</v>
      </c>
      <c r="EG274" s="4">
        <f>SUMIFS('Aceite Virgen Extra'!EG$6:EG$257,'Aceite Virgen Extra'!$A$6:$A$257,"&gt;="&amp;$A274,'Aceite Virgen Extra'!$B$6:$B$257,"&lt;="&amp;$B274)</f>
        <v>7.0000000000000007E-2</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0.56000000000000005</v>
      </c>
      <c r="EN274" s="4">
        <f>SUMIFS('Aceite Virgen Extra'!EN$6:EN$257,'Aceite Virgen Extra'!$A$6:$A$257,"&gt;="&amp;$A274,'Aceite Virgen Extra'!$B$6:$B$257,"&lt;="&amp;$B274)</f>
        <v>0.13</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1.1499999999999999</v>
      </c>
      <c r="EU274" s="4">
        <f>SUMIFS('Aceite Virgen Extra'!EU$6:EU$257,'Aceite Virgen Extra'!$A$6:$A$257,"&gt;="&amp;$A274,'Aceite Virgen Extra'!$B$6:$B$257,"&lt;="&amp;$B274)</f>
        <v>0.32</v>
      </c>
      <c r="EV274" s="4">
        <f>SUMIFS('Aceite Virgen Extra'!EV$6:EV$257,'Aceite Virgen Extra'!$A$6:$A$257,"&gt;="&amp;$A274,'Aceite Virgen Extra'!$B$6:$B$257,"&lt;="&amp;$B274)</f>
        <v>0.21000000000000002</v>
      </c>
      <c r="EW274" s="4">
        <f>SUMIFS('Aceite Virgen Extra'!EW$6:EW$257,'Aceite Virgen Extra'!$A$6:$A$257,"&gt;="&amp;$A274,'Aceite Virgen Extra'!$B$6:$B$257,"&lt;="&amp;$B274)</f>
        <v>0</v>
      </c>
      <c r="EX274" s="4">
        <f>SUMIFS('Aceite Virgen Extra'!EX$6:EX$257,'Aceite Virgen Extra'!$A$6:$A$257,"&gt;="&amp;$A274,'Aceite Virgen Extra'!$B$6:$B$257,"&lt;="&amp;$B274)</f>
        <v>0.86</v>
      </c>
      <c r="FB274" s="4">
        <f>SUMIFS('Aceite Virgen Extra'!FB$6:FB$257,'Aceite Virgen Extra'!$A$6:$A$257,"&gt;="&amp;$A274,'Aceite Virgen Extra'!$B$6:$B$257,"&lt;="&amp;$B274)</f>
        <v>0.32</v>
      </c>
      <c r="FC274" s="4">
        <f>SUMIFS('Aceite Virgen Extra'!FC$6:FC$257,'Aceite Virgen Extra'!$A$6:$A$257,"&gt;="&amp;$A274,'Aceite Virgen Extra'!$B$6:$B$257,"&lt;="&amp;$B274)</f>
        <v>0</v>
      </c>
      <c r="FD274" s="4">
        <f>SUMIFS('Aceite Virgen Extra'!FD$6:FD$257,'Aceite Virgen Extra'!$A$6:$A$257,"&gt;="&amp;$A274,'Aceite Virgen Extra'!$B$6:$B$257,"&lt;="&amp;$B274)</f>
        <v>0.44</v>
      </c>
      <c r="FE274" s="4">
        <f>SUMIFS('Aceite Virgen Extra'!FE$6:FE$257,'Aceite Virgen Extra'!$A$6:$A$257,"&gt;="&amp;$A274,'Aceite Virgen Extra'!$B$6:$B$257,"&lt;="&amp;$B274)</f>
        <v>0.73</v>
      </c>
      <c r="FI274" s="4">
        <f>SUMIFS('Aceite Virgen Extra'!FI$6:FI$257,'Aceite Virgen Extra'!$A$6:$A$257,"&gt;="&amp;$A274,'Aceite Virgen Extra'!$B$6:$B$257,"&lt;="&amp;$B274)</f>
        <v>0.15</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0.2</v>
      </c>
      <c r="FQ274" s="4">
        <f>SUMIFS('Aceite Virgen Extra'!FQ$6:FQ$257,'Aceite Virgen Extra'!$A$6:$A$257,"&gt;="&amp;$A274,'Aceite Virgen Extra'!$B$6:$B$257,"&lt;="&amp;$B274)</f>
        <v>0.23</v>
      </c>
      <c r="FR274" s="4">
        <f>SUMIFS('Aceite Virgen Extra'!FR$6:FR$257,'Aceite Virgen Extra'!$A$6:$A$257,"&gt;="&amp;$A274,'Aceite Virgen Extra'!$B$6:$B$257,"&lt;="&amp;$B274)</f>
        <v>0</v>
      </c>
      <c r="FS274" s="4">
        <f>SUMIFS('Aceite Virgen Extra'!FS$6:FS$257,'Aceite Virgen Extra'!$A$6:$A$257,"&gt;="&amp;$A274,'Aceite Virgen Extra'!$B$6:$B$257,"&lt;="&amp;$B274)</f>
        <v>0.77</v>
      </c>
      <c r="FW274" s="4">
        <f>SUMIFS('Aceite Virgen Extra'!FW$6:FW$257,'Aceite Virgen Extra'!$A$6:$A$257,"&gt;="&amp;$A274,'Aceite Virgen Extra'!$B$6:$B$257,"&lt;="&amp;$B274)</f>
        <v>0.03</v>
      </c>
      <c r="FX274" s="4">
        <f>SUMIFS('Aceite Virgen Extra'!FX$6:FX$257,'Aceite Virgen Extra'!$A$6:$A$257,"&gt;="&amp;$A274,'Aceite Virgen Extra'!$B$6:$B$257,"&lt;="&amp;$B274)</f>
        <v>0</v>
      </c>
      <c r="FY274" s="4">
        <f>SUMIFS('Aceite Virgen Extra'!FY$6:FY$257,'Aceite Virgen Extra'!$A$6:$A$257,"&gt;="&amp;$A274,'Aceite Virgen Extra'!$B$6:$B$257,"&lt;="&amp;$B274)</f>
        <v>0.05</v>
      </c>
      <c r="FZ274" s="4">
        <f>SUMIFS('Aceite Virgen Extra'!FZ$6:FZ$257,'Aceite Virgen Extra'!$A$6:$A$257,"&gt;="&amp;$A274,'Aceite Virgen Extra'!$B$6:$B$257,"&lt;="&amp;$B274)</f>
        <v>0</v>
      </c>
      <c r="GD274" s="4">
        <f>SUMIFS('Aceite Virgen Extra'!GD$6:GD$257,'Aceite Virgen Extra'!$A$6:$A$257,"&gt;="&amp;$A274,'Aceite Virgen Extra'!$B$6:$B$257,"&lt;="&amp;$B274)</f>
        <v>0.22</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2.04</v>
      </c>
      <c r="GK274" s="4">
        <f>SUMIFS('Aceite Virgen Extra'!GK$6:GK$257,'Aceite Virgen Extra'!$A$6:$A$257,"&gt;="&amp;$A274,'Aceite Virgen Extra'!$B$6:$B$257,"&lt;="&amp;$B274)</f>
        <v>0.43000000000000005</v>
      </c>
      <c r="GL274" s="4">
        <f>SUMIFS('Aceite Virgen Extra'!GL$6:GL$257,'Aceite Virgen Extra'!$A$6:$A$257,"&gt;="&amp;$A274,'Aceite Virgen Extra'!$B$6:$B$257,"&lt;="&amp;$B274)</f>
        <v>0.14000000000000001</v>
      </c>
      <c r="GM274" s="4">
        <f>SUMIFS('Aceite Virgen Extra'!GM$6:GM$257,'Aceite Virgen Extra'!$A$6:$A$257,"&gt;="&amp;$A274,'Aceite Virgen Extra'!$B$6:$B$257,"&lt;="&amp;$B274)</f>
        <v>0</v>
      </c>
      <c r="GN274" s="4">
        <f>SUMIFS('Aceite Virgen Extra'!GN$6:GN$257,'Aceite Virgen Extra'!$A$6:$A$257,"&gt;="&amp;$A274,'Aceite Virgen Extra'!$B$6:$B$257,"&lt;="&amp;$B274)</f>
        <v>1.9</v>
      </c>
      <c r="GR274" s="4">
        <f>SUMIFS('Aceite Virgen Extra'!GR$6:GR$257,'Aceite Virgen Extra'!$A$6:$A$257,"&gt;="&amp;$A274,'Aceite Virgen Extra'!$B$6:$B$257,"&lt;="&amp;$B274)</f>
        <v>0.36999999999999994</v>
      </c>
      <c r="GS274" s="4">
        <f>SUMIFS('Aceite Virgen Extra'!GS$6:GS$257,'Aceite Virgen Extra'!$A$6:$A$257,"&gt;="&amp;$A274,'Aceite Virgen Extra'!$B$6:$B$257,"&lt;="&amp;$B274)</f>
        <v>0.7</v>
      </c>
      <c r="GT274" s="4">
        <f>SUMIFS('Aceite Virgen Extra'!GT$6:GT$257,'Aceite Virgen Extra'!$A$6:$A$257,"&gt;="&amp;$A274,'Aceite Virgen Extra'!$B$6:$B$257,"&lt;="&amp;$B274)</f>
        <v>0.19</v>
      </c>
      <c r="GU274" s="4">
        <f>SUMIFS('Aceite Virgen Extra'!GU$6:GU$257,'Aceite Virgen Extra'!$A$6:$A$257,"&gt;="&amp;$A274,'Aceite Virgen Extra'!$B$6:$B$257,"&lt;="&amp;$B274)</f>
        <v>0.48</v>
      </c>
      <c r="GY274" s="4">
        <f>SUMIFS('Aceite Virgen Extra'!GY$6:GY$257,'Aceite Virgen Extra'!$A$6:$A$257,"&gt;="&amp;$A274,'Aceite Virgen Extra'!$B$6:$B$257,"&lt;="&amp;$B274)</f>
        <v>0.12</v>
      </c>
      <c r="GZ274" s="4">
        <f>SUMIFS('Aceite Virgen Extra'!GZ$6:GZ$257,'Aceite Virgen Extra'!$A$6:$A$257,"&gt;="&amp;$A274,'Aceite Virgen Extra'!$B$6:$B$257,"&lt;="&amp;$B274)</f>
        <v>0.39</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0.32999999999999996</v>
      </c>
      <c r="HN274" s="4">
        <f>SUMIFS('Aceite Virgen Extra'!HN$6:HN$257,'Aceite Virgen Extra'!$A$6:$A$257,"&gt;="&amp;$A274,'Aceite Virgen Extra'!$B$6:$B$257,"&lt;="&amp;$B274)</f>
        <v>0.53</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0.04</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0.45</v>
      </c>
      <c r="II274" s="4">
        <f>SUMIFS('Aceite Virgen Extra'!II$6:II$257,'Aceite Virgen Extra'!$A$6:$A$257,"&gt;="&amp;$A274,'Aceite Virgen Extra'!$B$6:$B$257,"&lt;="&amp;$B274)</f>
        <v>1.41</v>
      </c>
      <c r="IJ274" s="4">
        <f>SUMIFS('Aceite Virgen Extra'!IJ$6:IJ$257,'Aceite Virgen Extra'!$A$6:$A$257,"&gt;="&amp;$A274,'Aceite Virgen Extra'!$B$6:$B$257,"&lt;="&amp;$B274)</f>
        <v>0.21</v>
      </c>
      <c r="IK274" s="4">
        <f>SUMIFS('Aceite Virgen Extra'!IK$6:IK$257,'Aceite Virgen Extra'!$A$6:$A$257,"&gt;="&amp;$A274,'Aceite Virgen Extra'!$B$6:$B$257,"&lt;="&amp;$B274)</f>
        <v>0</v>
      </c>
      <c r="IO274" s="4">
        <f>SUMIFS('Aceite Virgen Extra'!IO$6:IO$257,'Aceite Virgen Extra'!$A$6:$A$257,"&gt;="&amp;$A274,'Aceite Virgen Extra'!$B$6:$B$257,"&lt;="&amp;$B274)</f>
        <v>0.48</v>
      </c>
      <c r="IP274" s="4">
        <f>SUMIFS('Aceite Virgen Extra'!IP$6:IP$257,'Aceite Virgen Extra'!$A$6:$A$257,"&gt;="&amp;$A274,'Aceite Virgen Extra'!$B$6:$B$257,"&lt;="&amp;$B274)</f>
        <v>0.52</v>
      </c>
      <c r="IQ274" s="4">
        <f>SUMIFS('Aceite Virgen Extra'!IQ$6:IQ$257,'Aceite Virgen Extra'!$A$6:$A$257,"&gt;="&amp;$A274,'Aceite Virgen Extra'!$B$6:$B$257,"&lt;="&amp;$B274)</f>
        <v>0</v>
      </c>
      <c r="IR274" s="4">
        <f>SUMIFS('Aceite Virgen Extra'!IR$6:IR$257,'Aceite Virgen Extra'!$A$6:$A$257,"&gt;="&amp;$A274,'Aceite Virgen Extra'!$B$6:$B$257,"&lt;="&amp;$B274)</f>
        <v>0.28000000000000003</v>
      </c>
      <c r="IV274" s="4">
        <f>SUMIFS('Aceite Virgen Extra'!IV$6:IV$257,'Aceite Virgen Extra'!$A$6:$A$257,"&gt;="&amp;$A274,'Aceite Virgen Extra'!$B$6:$B$257,"&lt;="&amp;$B274)</f>
        <v>0.26</v>
      </c>
      <c r="IW274" s="4">
        <f>SUMIFS('Aceite Virgen Extra'!IW$6:IW$257,'Aceite Virgen Extra'!$A$6:$A$257,"&gt;="&amp;$A274,'Aceite Virgen Extra'!$B$6:$B$257,"&lt;="&amp;$B274)</f>
        <v>0.36</v>
      </c>
      <c r="IX274" s="4">
        <f>SUMIFS('Aceite Virgen Extra'!IX$6:IX$257,'Aceite Virgen Extra'!$A$6:$A$257,"&gt;="&amp;$A274,'Aceite Virgen Extra'!$B$6:$B$257,"&lt;="&amp;$B274)</f>
        <v>0</v>
      </c>
      <c r="IY274" s="4">
        <f>SUMIFS('Aceite Virgen Extra'!IY$6:IY$257,'Aceite Virgen Extra'!$A$6:$A$257,"&gt;="&amp;$A274,'Aceite Virgen Extra'!$B$6:$B$257,"&lt;="&amp;$B274)</f>
        <v>1.71</v>
      </c>
      <c r="JB274"/>
      <c r="JC274" s="4">
        <f>SUMIFS('Aceite Virgen Extra'!JC$6:JC$257,'Aceite Virgen Extra'!$A$6:$A$257,"&gt;="&amp;$A274,'Aceite Virgen Extra'!$B$6:$B$257,"&lt;="&amp;$B274)</f>
        <v>0.62</v>
      </c>
      <c r="JD274" s="4">
        <f>SUMIFS('Aceite Virgen Extra'!JD$6:JD$257,'Aceite Virgen Extra'!$A$6:$A$257,"&gt;="&amp;$A274,'Aceite Virgen Extra'!$B$6:$B$257,"&lt;="&amp;$B274)</f>
        <v>1.9700000000000002</v>
      </c>
      <c r="JE274" s="4">
        <f>SUMIFS('Aceite Virgen Extra'!JE$6:JE$257,'Aceite Virgen Extra'!$A$6:$A$257,"&gt;="&amp;$A274,'Aceite Virgen Extra'!$B$6:$B$257,"&lt;="&amp;$B274)</f>
        <v>0.06</v>
      </c>
      <c r="JF274" s="4">
        <f>SUMIFS('Aceite Virgen Extra'!JF$6:JF$257,'Aceite Virgen Extra'!$A$6:$A$257,"&gt;="&amp;$A274,'Aceite Virgen Extra'!$B$6:$B$257,"&lt;="&amp;$B274)</f>
        <v>0.72</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0.16</v>
      </c>
      <c r="JR274" s="4">
        <f>SUMIFS('Aceite Virgen Extra'!JR$6:JR$257,'Aceite Virgen Extra'!$A$6:$A$257,"&gt;="&amp;$A274,'Aceite Virgen Extra'!$B$6:$B$257,"&lt;="&amp;$B274)</f>
        <v>0</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0.05</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0.2</v>
      </c>
      <c r="KM274" s="4">
        <f>SUMIFS('Aceite Virgen Extra'!KM$6:KM$257,'Aceite Virgen Extra'!$A$6:$A$257,"&gt;="&amp;$A274,'Aceite Virgen Extra'!$B$6:$B$257,"&lt;="&amp;$B274)</f>
        <v>0.15</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0.6</v>
      </c>
      <c r="KT274" s="4">
        <f>SUMIFS('Aceite Virgen Extra'!KT$6:KT$257,'Aceite Virgen Extra'!$A$6:$A$257,"&gt;="&amp;$A274,'Aceite Virgen Extra'!$B$6:$B$257,"&lt;="&amp;$B274)</f>
        <v>1.8199999999999998</v>
      </c>
      <c r="KU274" s="4">
        <f>SUMIFS('Aceite Virgen Extra'!KU$6:KU$257,'Aceite Virgen Extra'!$A$6:$A$257,"&gt;="&amp;$A274,'Aceite Virgen Extra'!$B$6:$B$257,"&lt;="&amp;$B274)</f>
        <v>0.12</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0.30000000000000004</v>
      </c>
      <c r="LH274" s="4">
        <f>SUMIFS('Aceite Virgen Extra'!LH$6:LH$257,'Aceite Virgen Extra'!$A$6:$A$257,"&gt;="&amp;$A274,'Aceite Virgen Extra'!$B$6:$B$257,"&lt;="&amp;$B274)</f>
        <v>0.19</v>
      </c>
      <c r="LI274" s="4">
        <f>SUMIFS('Aceite Virgen Extra'!LI$6:LI$257,'Aceite Virgen Extra'!$A$6:$A$257,"&gt;="&amp;$A274,'Aceite Virgen Extra'!$B$6:$B$257,"&lt;="&amp;$B274)</f>
        <v>0.19</v>
      </c>
      <c r="LJ274" s="4">
        <f>SUMIFS('Aceite Virgen Extra'!LJ$6:LJ$257,'Aceite Virgen Extra'!$A$6:$A$257,"&gt;="&amp;$A274,'Aceite Virgen Extra'!$B$6:$B$257,"&lt;="&amp;$B274)</f>
        <v>0</v>
      </c>
      <c r="LN274" s="4">
        <f>SUMIFS('Aceite Virgen Extra'!LN$6:LN$257,'Aceite Virgen Extra'!$A$6:$A$257,"&gt;="&amp;$A274,'Aceite Virgen Extra'!$B$6:$B$257,"&lt;="&amp;$B274)</f>
        <v>0.04</v>
      </c>
      <c r="LO274" s="4">
        <f>SUMIFS('Aceite Virgen Extra'!LO$6:LO$257,'Aceite Virgen Extra'!$A$6:$A$257,"&gt;="&amp;$A274,'Aceite Virgen Extra'!$B$6:$B$257,"&lt;="&amp;$B274)</f>
        <v>0.18</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0.41</v>
      </c>
      <c r="MC274" s="4">
        <f>SUMIFS('Aceite Virgen Extra'!MC$6:MC$257,'Aceite Virgen Extra'!$A$6:$A$257,"&gt;="&amp;$A274,'Aceite Virgen Extra'!$B$6:$B$257,"&lt;="&amp;$B274)</f>
        <v>0.18</v>
      </c>
      <c r="MD274" s="4">
        <f>SUMIFS('Aceite Virgen Extra'!MD$6:MD$257,'Aceite Virgen Extra'!$A$6:$A$257,"&gt;="&amp;$A274,'Aceite Virgen Extra'!$B$6:$B$257,"&lt;="&amp;$B274)</f>
        <v>0.37</v>
      </c>
      <c r="ME274" s="4">
        <f>SUMIFS('Aceite Virgen Extra'!ME$6:ME$257,'Aceite Virgen Extra'!$A$6:$A$257,"&gt;="&amp;$A274,'Aceite Virgen Extra'!$B$6:$B$257,"&lt;="&amp;$B274)</f>
        <v>0</v>
      </c>
      <c r="MI274" s="4">
        <f>SUMIFS('Aceite Virgen Extra'!MI$6:MI$257,'Aceite Virgen Extra'!$A$6:$A$257,"&gt;="&amp;$A274,'Aceite Virgen Extra'!$B$6:$B$257,"&lt;="&amp;$B274)</f>
        <v>0.37000000000000005</v>
      </c>
      <c r="MJ274" s="4">
        <f>SUMIFS('Aceite Virgen Extra'!MJ$6:MJ$257,'Aceite Virgen Extra'!$A$6:$A$257,"&gt;="&amp;$A274,'Aceite Virgen Extra'!$B$6:$B$257,"&lt;="&amp;$B274)</f>
        <v>0.25</v>
      </c>
      <c r="MK274" s="4">
        <f>SUMIFS('Aceite Virgen Extra'!MK$6:MK$257,'Aceite Virgen Extra'!$A$6:$A$257,"&gt;="&amp;$A274,'Aceite Virgen Extra'!$B$6:$B$257,"&lt;="&amp;$B274)</f>
        <v>0.35</v>
      </c>
      <c r="ML274" s="4">
        <f>SUMIFS('Aceite Virgen Extra'!ML$6:ML$257,'Aceite Virgen Extra'!$A$6:$A$257,"&gt;="&amp;$A274,'Aceite Virgen Extra'!$B$6:$B$257,"&lt;="&amp;$B274)</f>
        <v>0</v>
      </c>
      <c r="MP274" s="4">
        <f>SUMIFS('Aceite Virgen Extra'!MP$6:MP$257,'Aceite Virgen Extra'!$A$6:$A$257,"&gt;="&amp;$A274,'Aceite Virgen Extra'!$B$6:$B$257,"&lt;="&amp;$B274)</f>
        <v>0.19</v>
      </c>
      <c r="MQ274" s="4">
        <f>SUMIFS('Aceite Virgen Extra'!MQ$6:MQ$257,'Aceite Virgen Extra'!$A$6:$A$257,"&gt;="&amp;$A274,'Aceite Virgen Extra'!$B$6:$B$257,"&lt;="&amp;$B274)</f>
        <v>0.71</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0.27</v>
      </c>
      <c r="MX274" s="4">
        <f>SUMIFS('Aceite Virgen Extra'!MX$6:MX$257,'Aceite Virgen Extra'!$A$6:$A$257,"&gt;="&amp;$A274,'Aceite Virgen Extra'!$B$6:$B$257,"&lt;="&amp;$B274)</f>
        <v>0.96</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0.22</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0.09</v>
      </c>
      <c r="NL274" s="4">
        <f>SUMIFS('Aceite Virgen Extra'!NL$6:NL$257,'Aceite Virgen Extra'!$A$6:$A$257,"&gt;="&amp;$A274,'Aceite Virgen Extra'!$B$6:$B$257,"&lt;="&amp;$B274)</f>
        <v>0.2</v>
      </c>
      <c r="NM274" s="4">
        <f>SUMIFS('Aceite Virgen Extra'!NM$6:NM$257,'Aceite Virgen Extra'!$A$6:$A$257,"&gt;="&amp;$A274,'Aceite Virgen Extra'!$B$6:$B$257,"&lt;="&amp;$B274)</f>
        <v>7.0000000000000007E-2</v>
      </c>
      <c r="NN274" s="4">
        <f>SUMIFS('Aceite Virgen Extra'!NN$6:NN$257,'Aceite Virgen Extra'!$A$6:$A$257,"&gt;="&amp;$A274,'Aceite Virgen Extra'!$B$6:$B$257,"&lt;="&amp;$B274)</f>
        <v>0</v>
      </c>
      <c r="NR274" s="4">
        <f>SUMIFS('Aceite Virgen Extra'!NR$6:NR$257,'Aceite Virgen Extra'!$A$6:$A$257,"&gt;="&amp;$A274,'Aceite Virgen Extra'!$B$6:$B$257,"&lt;="&amp;$B274)</f>
        <v>0.16</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0.26</v>
      </c>
      <c r="NZ274" s="4">
        <f>SUMIFS('Aceite Virgen Extra'!NZ$6:NZ$257,'Aceite Virgen Extra'!$A$6:$A$257,"&gt;="&amp;$A274,'Aceite Virgen Extra'!$B$6:$B$257,"&lt;="&amp;$B274)</f>
        <v>0.69</v>
      </c>
      <c r="OA274" s="4">
        <f>SUMIFS('Aceite Virgen Extra'!OA$6:OA$257,'Aceite Virgen Extra'!$A$6:$A$257,"&gt;="&amp;$A274,'Aceite Virgen Extra'!$B$6:$B$257,"&lt;="&amp;$B274)</f>
        <v>0</v>
      </c>
      <c r="OB274" s="4">
        <f>SUMIFS('Aceite Virgen Extra'!OB$6:OB$257,'Aceite Virgen Extra'!$A$6:$A$257,"&gt;="&amp;$A274,'Aceite Virgen Extra'!$B$6:$B$257,"&lt;="&amp;$B274)</f>
        <v>0.7</v>
      </c>
      <c r="OF274" s="4">
        <f>SUMIFS('Aceite Virgen Extra'!OF$6:OF$257,'Aceite Virgen Extra'!$A$6:$A$257,"&gt;="&amp;$A274,'Aceite Virgen Extra'!$B$6:$B$257,"&lt;="&amp;$B274)</f>
        <v>0.21</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0.38</v>
      </c>
      <c r="ON274" s="4">
        <f>SUMIFS('Aceite Virgen Extra'!ON$6:ON$257,'Aceite Virgen Extra'!$A$6:$A$257,"&gt;="&amp;$A274,'Aceite Virgen Extra'!$B$6:$B$257,"&lt;="&amp;$B274)</f>
        <v>0.94</v>
      </c>
      <c r="OO274" s="4">
        <f>SUMIFS('Aceite Virgen Extra'!OO$6:OO$257,'Aceite Virgen Extra'!$A$6:$A$257,"&gt;="&amp;$A274,'Aceite Virgen Extra'!$B$6:$B$257,"&lt;="&amp;$B274)</f>
        <v>0.08</v>
      </c>
      <c r="OP274" s="4">
        <f>SUMIFS('Aceite Virgen Extra'!OP$6:OP$257,'Aceite Virgen Extra'!$A$6:$A$257,"&gt;="&amp;$A274,'Aceite Virgen Extra'!$B$6:$B$257,"&lt;="&amp;$B274)</f>
        <v>0</v>
      </c>
      <c r="OT274" s="4">
        <f>SUMIFS('Aceite Virgen Extra'!OT$6:OT$257,'Aceite Virgen Extra'!$A$6:$A$257,"&gt;="&amp;$A274,'Aceite Virgen Extra'!$B$6:$B$257,"&lt;="&amp;$B274)</f>
        <v>0.7</v>
      </c>
      <c r="OU274" s="4">
        <f>SUMIFS('Aceite Virgen Extra'!OU$6:OU$257,'Aceite Virgen Extra'!$A$6:$A$257,"&gt;="&amp;$A274,'Aceite Virgen Extra'!$B$6:$B$257,"&lt;="&amp;$B274)</f>
        <v>0.82000000000000006</v>
      </c>
      <c r="OV274" s="4">
        <f>SUMIFS('Aceite Virgen Extra'!OV$6:OV$257,'Aceite Virgen Extra'!$A$6:$A$257,"&gt;="&amp;$A274,'Aceite Virgen Extra'!$B$6:$B$257,"&lt;="&amp;$B274)</f>
        <v>0</v>
      </c>
      <c r="OW274" s="4">
        <f>SUMIFS('Aceite Virgen Extra'!OW$6:OW$257,'Aceite Virgen Extra'!$A$6:$A$257,"&gt;="&amp;$A274,'Aceite Virgen Extra'!$B$6:$B$257,"&lt;="&amp;$B274)</f>
        <v>2.1</v>
      </c>
      <c r="PA274" s="4">
        <f>SUMIFS('Aceite Virgen Extra'!PA$6:PA$257,'Aceite Virgen Extra'!$A$6:$A$257,"&gt;="&amp;$A274,'Aceite Virgen Extra'!$B$6:$B$257,"&lt;="&amp;$B274)</f>
        <v>0.1</v>
      </c>
      <c r="PB274" s="4">
        <f>SUMIFS('Aceite Virgen Extra'!PB$6:PB$257,'Aceite Virgen Extra'!$A$6:$A$257,"&gt;="&amp;$A274,'Aceite Virgen Extra'!$B$6:$B$257,"&lt;="&amp;$B274)</f>
        <v>0.39</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0.31</v>
      </c>
      <c r="PI274" s="4">
        <f>SUMIFS('Aceite Virgen Extra'!PI$6:PI$257,'Aceite Virgen Extra'!$A$6:$A$257,"&gt;="&amp;$A274,'Aceite Virgen Extra'!$B$6:$B$257,"&lt;="&amp;$B274)</f>
        <v>0.28000000000000003</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0.36999999999999994</v>
      </c>
      <c r="PP274" s="4">
        <f>SUMIFS('Aceite Virgen Extra'!PP$6:PP$257,'Aceite Virgen Extra'!$A$6:$A$257,"&gt;="&amp;$A274,'Aceite Virgen Extra'!$B$6:$B$257,"&lt;="&amp;$B274)</f>
        <v>0.36</v>
      </c>
      <c r="PQ274" s="4">
        <f>SUMIFS('Aceite Virgen Extra'!PQ$6:PQ$257,'Aceite Virgen Extra'!$A$6:$A$257,"&gt;="&amp;$A274,'Aceite Virgen Extra'!$B$6:$B$257,"&lt;="&amp;$B274)</f>
        <v>0.41000000000000003</v>
      </c>
      <c r="PR274" s="4">
        <f>SUMIFS('Aceite Virgen Extra'!PR$6:PR$257,'Aceite Virgen Extra'!$A$6:$A$257,"&gt;="&amp;$A274,'Aceite Virgen Extra'!$B$6:$B$257,"&lt;="&amp;$B274)</f>
        <v>0</v>
      </c>
      <c r="PV274" s="4">
        <f>SUMIFS('Aceite Virgen Extra'!PV$6:PV$257,'Aceite Virgen Extra'!$A$6:$A$257,"&gt;="&amp;$A274,'Aceite Virgen Extra'!$B$6:$B$257,"&lt;="&amp;$B274)</f>
        <v>0.56000000000000005</v>
      </c>
      <c r="PW274" s="4">
        <f>SUMIFS('Aceite Virgen Extra'!PW$6:PW$257,'Aceite Virgen Extra'!$A$6:$A$257,"&gt;="&amp;$A274,'Aceite Virgen Extra'!$B$6:$B$257,"&lt;="&amp;$B274)</f>
        <v>0.84000000000000008</v>
      </c>
      <c r="PX274" s="4">
        <f>SUMIFS('Aceite Virgen Extra'!PX$6:PX$257,'Aceite Virgen Extra'!$A$6:$A$257,"&gt;="&amp;$A274,'Aceite Virgen Extra'!$B$6:$B$257,"&lt;="&amp;$B274)</f>
        <v>0.24</v>
      </c>
      <c r="PY274" s="4">
        <f>SUMIFS('Aceite Virgen Extra'!PY$6:PY$257,'Aceite Virgen Extra'!$A$6:$A$257,"&gt;="&amp;$A274,'Aceite Virgen Extra'!$B$6:$B$257,"&lt;="&amp;$B274)</f>
        <v>0</v>
      </c>
      <c r="QC274" s="4">
        <f>SUMIFS('Aceite Virgen Extra'!QC$6:QC$257,'Aceite Virgen Extra'!$A$6:$A$257,"&gt;="&amp;$A274,'Aceite Virgen Extra'!$B$6:$B$257,"&lt;="&amp;$B274)</f>
        <v>0.16</v>
      </c>
      <c r="QD274" s="4">
        <f>SUMIFS('Aceite Virgen Extra'!QD$6:QD$257,'Aceite Virgen Extra'!$A$6:$A$257,"&gt;="&amp;$A274,'Aceite Virgen Extra'!$B$6:$B$257,"&lt;="&amp;$B274)</f>
        <v>0.4</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0.3</v>
      </c>
      <c r="QK274" s="4">
        <f>SUMIFS('Aceite Virgen Extra'!QK$6:QK$257,'Aceite Virgen Extra'!$A$6:$A$257,"&gt;="&amp;$A274,'Aceite Virgen Extra'!$B$6:$B$257,"&lt;="&amp;$B274)</f>
        <v>1.04</v>
      </c>
      <c r="QL274" s="4">
        <f>SUMIFS('Aceite Virgen Extra'!QL$6:QL$257,'Aceite Virgen Extra'!$A$6:$A$257,"&gt;="&amp;$A274,'Aceite Virgen Extra'!$B$6:$B$257,"&lt;="&amp;$B274)</f>
        <v>0</v>
      </c>
      <c r="QM274" s="4">
        <f>SUMIFS('Aceite Virgen Extra'!QM$6:QM$257,'Aceite Virgen Extra'!$A$6:$A$257,"&gt;="&amp;$A274,'Aceite Virgen Extra'!$B$6:$B$257,"&lt;="&amp;$B274)</f>
        <v>0</v>
      </c>
      <c r="QQ274" s="4">
        <f>SUMIFS('Aceite Virgen Extra'!QQ$6:QQ$257,'Aceite Virgen Extra'!$A$6:$A$257,"&gt;="&amp;$A274,'Aceite Virgen Extra'!$B$6:$B$257,"&lt;="&amp;$B274)</f>
        <v>0.39</v>
      </c>
      <c r="QR274" s="4">
        <f>SUMIFS('Aceite Virgen Extra'!QR$6:QR$257,'Aceite Virgen Extra'!$A$6:$A$257,"&gt;="&amp;$A274,'Aceite Virgen Extra'!$B$6:$B$257,"&lt;="&amp;$B274)</f>
        <v>0.62</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0.39</v>
      </c>
      <c r="QY274" s="4">
        <f>SUMIFS('Aceite Virgen Extra'!QY$6:QY$257,'Aceite Virgen Extra'!$A$6:$A$257,"&gt;="&amp;$A274,'Aceite Virgen Extra'!$B$6:$B$257,"&lt;="&amp;$B274)</f>
        <v>0.12</v>
      </c>
      <c r="QZ274" s="4">
        <f>SUMIFS('Aceite Virgen Extra'!QZ$6:QZ$257,'Aceite Virgen Extra'!$A$6:$A$257,"&gt;="&amp;$A274,'Aceite Virgen Extra'!$B$6:$B$257,"&lt;="&amp;$B274)</f>
        <v>0.30000000000000004</v>
      </c>
      <c r="RA274" s="4">
        <f>SUMIFS('Aceite Virgen Extra'!RA$6:RA$257,'Aceite Virgen Extra'!$A$6:$A$257,"&gt;="&amp;$A274,'Aceite Virgen Extra'!$B$6:$B$257,"&lt;="&amp;$B274)</f>
        <v>0</v>
      </c>
      <c r="RE274" s="4">
        <f>SUMIFS('Aceite Virgen Extra'!RE$6:RE$257,'Aceite Virgen Extra'!$A$6:$A$257,"&gt;="&amp;$A274,'Aceite Virgen Extra'!$B$6:$B$257,"&lt;="&amp;$B274)</f>
        <v>0.1</v>
      </c>
      <c r="RF274" s="4">
        <f>SUMIFS('Aceite Virgen Extra'!RF$6:RF$257,'Aceite Virgen Extra'!$A$6:$A$257,"&gt;="&amp;$A274,'Aceite Virgen Extra'!$B$6:$B$257,"&lt;="&amp;$B274)</f>
        <v>0</v>
      </c>
      <c r="RG274" s="4">
        <f>SUMIFS('Aceite Virgen Extra'!RG$6:RG$257,'Aceite Virgen Extra'!$A$6:$A$257,"&gt;="&amp;$A274,'Aceite Virgen Extra'!$B$6:$B$257,"&lt;="&amp;$B274)</f>
        <v>0.2</v>
      </c>
      <c r="RH274" s="4">
        <f>SUMIFS('Aceite Virgen Extra'!RH$6:RH$257,'Aceite Virgen Extra'!$A$6:$A$257,"&gt;="&amp;$A274,'Aceite Virgen Extra'!$B$6:$B$257,"&lt;="&amp;$B274)</f>
        <v>0</v>
      </c>
      <c r="RL274" s="4">
        <f>SUMIFS('Aceite Virgen Extra'!RL$6:RL$257,'Aceite Virgen Extra'!$A$6:$A$257,"&gt;="&amp;$A274,'Aceite Virgen Extra'!$B$6:$B$257,"&lt;="&amp;$B274)</f>
        <v>1.41</v>
      </c>
      <c r="RM274" s="4">
        <f>SUMIFS('Aceite Virgen Extra'!RM$6:RM$257,'Aceite Virgen Extra'!$A$6:$A$257,"&gt;="&amp;$A274,'Aceite Virgen Extra'!$B$6:$B$257,"&lt;="&amp;$B274)</f>
        <v>1.69</v>
      </c>
      <c r="RN274" s="4">
        <f>SUMIFS('Aceite Virgen Extra'!RN$6:RN$257,'Aceite Virgen Extra'!$A$6:$A$257,"&gt;="&amp;$A274,'Aceite Virgen Extra'!$B$6:$B$257,"&lt;="&amp;$B274)</f>
        <v>1.3</v>
      </c>
      <c r="RO274" s="4">
        <f>SUMIFS('Aceite Virgen Extra'!RO$6:RO$257,'Aceite Virgen Extra'!$A$6:$A$257,"&gt;="&amp;$A274,'Aceite Virgen Extra'!$B$6:$B$257,"&lt;="&amp;$B274)</f>
        <v>0</v>
      </c>
      <c r="RS274" s="69">
        <f>SUMIFS('Aceite Virgen Extra'!RS$6:RS$257,'Aceite Virgen Extra'!$A$6:$A$257,"&gt;="&amp;$A274,'Aceite Virgen Extra'!$B$6:$B$257,"&lt;="&amp;$B274)</f>
        <v>3.75</v>
      </c>
      <c r="RT274" s="4">
        <f>SUMIFS('Aceite Virgen Extra'!RT$6:RT$257,'Aceite Virgen Extra'!$A$6:$A$257,"&gt;="&amp;$A274,'Aceite Virgen Extra'!$B$6:$B$257,"&lt;="&amp;$B274)</f>
        <v>9.65</v>
      </c>
      <c r="RU274" s="4">
        <f>SUMIFS('Aceite Virgen Extra'!RU$6:RU$257,'Aceite Virgen Extra'!$A$6:$A$257,"&gt;="&amp;$A274,'Aceite Virgen Extra'!$B$6:$B$257,"&lt;="&amp;$B274)</f>
        <v>1.7599999999999998</v>
      </c>
      <c r="RV274" s="4">
        <f>SUMIFS('Aceite Virgen Extra'!RV$6:RV$257,'Aceite Virgen Extra'!$A$6:$A$257,"&gt;="&amp;$A274,'Aceite Virgen Extra'!$B$6:$B$257,"&lt;="&amp;$B274)</f>
        <v>0</v>
      </c>
      <c r="RZ274" s="69">
        <f>SUMIFS('Aceite Virgen Extra'!RZ$6:RZ$257,'Aceite Virgen Extra'!$A$6:$A$257,"&gt;="&amp;$A274,'Aceite Virgen Extra'!$B$6:$B$257,"&lt;="&amp;$B274)</f>
        <v>5.74</v>
      </c>
      <c r="SA274" s="4">
        <f>SUMIFS('Aceite Virgen Extra'!SA$6:SA$257,'Aceite Virgen Extra'!$A$6:$A$257,"&gt;="&amp;$A274,'Aceite Virgen Extra'!$B$6:$B$257,"&lt;="&amp;$B274)</f>
        <v>11.64</v>
      </c>
      <c r="SB274" s="4">
        <f>SUMIFS('Aceite Virgen Extra'!SB$6:SB$257,'Aceite Virgen Extra'!$A$6:$A$257,"&gt;="&amp;$A274,'Aceite Virgen Extra'!$B$6:$B$257,"&lt;="&amp;$B274)</f>
        <v>2.8800000000000003</v>
      </c>
      <c r="SC274" s="4">
        <f>SUMIFS('Aceite Virgen Extra'!SC$6:SC$257,'Aceite Virgen Extra'!$A$6:$A$257,"&gt;="&amp;$A274,'Aceite Virgen Extra'!$B$6:$B$257,"&lt;="&amp;$B274)</f>
        <v>3.14</v>
      </c>
      <c r="SG274" s="69">
        <f>SUMIFS('Aceite Virgen Extra'!SG$6:SG$257,'Aceite Virgen Extra'!$A$6:$A$257,"&gt;="&amp;$A274,'Aceite Virgen Extra'!$B$6:$B$257,"&lt;="&amp;$B274)</f>
        <v>6.56</v>
      </c>
      <c r="SH274" s="4">
        <f>SUMIFS('Aceite Virgen Extra'!SH$6:SH$257,'Aceite Virgen Extra'!$A$6:$A$257,"&gt;="&amp;$A274,'Aceite Virgen Extra'!$B$6:$B$257,"&lt;="&amp;$B274)</f>
        <v>18.790000000000003</v>
      </c>
      <c r="SI274" s="4">
        <f>SUMIFS('Aceite Virgen Extra'!SI$6:SI$257,'Aceite Virgen Extra'!$A$6:$A$257,"&gt;="&amp;$A274,'Aceite Virgen Extra'!$B$6:$B$257,"&lt;="&amp;$B274)</f>
        <v>2.37</v>
      </c>
      <c r="SJ274" s="4">
        <f>SUMIFS('Aceite Virgen Extra'!SJ$6:SJ$257,'Aceite Virgen Extra'!$A$6:$A$257,"&gt;="&amp;$A274,'Aceite Virgen Extra'!$B$6:$B$257,"&lt;="&amp;$B274)</f>
        <v>1.68</v>
      </c>
      <c r="SN274" s="69">
        <f>SUMIFS('Aceite Virgen Extra'!SN$6:SN$257,'Aceite Virgen Extra'!$A$6:$A$257,"&gt;="&amp;$A274,'Aceite Virgen Extra'!$B$6:$B$257,"&lt;="&amp;$B274)</f>
        <v>4.96</v>
      </c>
      <c r="SO274" s="4">
        <f>SUMIFS('Aceite Virgen Extra'!SO$6:SO$257,'Aceite Virgen Extra'!$A$6:$A$257,"&gt;="&amp;$A274,'Aceite Virgen Extra'!$B$6:$B$257,"&lt;="&amp;$B274)</f>
        <v>13.83</v>
      </c>
      <c r="SP274" s="4">
        <f>SUMIFS('Aceite Virgen Extra'!SP$6:SP$257,'Aceite Virgen Extra'!$A$6:$A$257,"&gt;="&amp;$A274,'Aceite Virgen Extra'!$B$6:$B$257,"&lt;="&amp;$B274)</f>
        <v>1.46</v>
      </c>
      <c r="SQ274" s="4">
        <f>SUMIFS('Aceite Virgen Extra'!SQ$6:SQ$257,'Aceite Virgen Extra'!$A$6:$A$257,"&gt;="&amp;$A274,'Aceite Virgen Extra'!$B$6:$B$257,"&lt;="&amp;$B274)</f>
        <v>2.65</v>
      </c>
      <c r="SU274" s="69">
        <f>SUMIFS('Aceite Virgen Extra'!SU$6:SU$257,'Aceite Virgen Extra'!$A$6:$A$257,"&gt;="&amp;$A274,'Aceite Virgen Extra'!$B$6:$B$257,"&lt;="&amp;$B274)</f>
        <v>2.5</v>
      </c>
      <c r="SV274" s="4">
        <f>SUMIFS('Aceite Virgen Extra'!SV$6:SV$257,'Aceite Virgen Extra'!$A$6:$A$257,"&gt;="&amp;$A274,'Aceite Virgen Extra'!$B$6:$B$257,"&lt;="&amp;$B274)</f>
        <v>3.47</v>
      </c>
      <c r="SW274" s="4">
        <f>SUMIFS('Aceite Virgen Extra'!SW$6:SW$257,'Aceite Virgen Extra'!$A$6:$A$257,"&gt;="&amp;$A274,'Aceite Virgen Extra'!$B$6:$B$257,"&lt;="&amp;$B274)</f>
        <v>2.62</v>
      </c>
      <c r="SX274" s="4">
        <f>SUMIFS('Aceite Virgen Extra'!SX$6:SX$257,'Aceite Virgen Extra'!$A$6:$A$257,"&gt;="&amp;$A274,'Aceite Virgen Extra'!$B$6:$B$257,"&lt;="&amp;$B274)</f>
        <v>1.02</v>
      </c>
      <c r="TB274" s="69">
        <f>SUMIFS('Aceite Virgen Extra'!TB$6:TB$257,'Aceite Virgen Extra'!$A$6:$A$257,"&gt;="&amp;$A274,'Aceite Virgen Extra'!$B$6:$B$257,"&lt;="&amp;$B274)</f>
        <v>1.53</v>
      </c>
      <c r="TC274" s="4">
        <f>SUMIFS('Aceite Virgen Extra'!TC$6:TC$257,'Aceite Virgen Extra'!$A$6:$A$257,"&gt;="&amp;$A274,'Aceite Virgen Extra'!$B$6:$B$257,"&lt;="&amp;$B274)</f>
        <v>1.0899999999999999</v>
      </c>
      <c r="TD274" s="4">
        <f>SUMIFS('Aceite Virgen Extra'!TD$6:TD$257,'Aceite Virgen Extra'!$A$6:$A$257,"&gt;="&amp;$A274,'Aceite Virgen Extra'!$B$6:$B$257,"&lt;="&amp;$B274)</f>
        <v>2.11</v>
      </c>
      <c r="TE274" s="4">
        <f>SUMIFS('Aceite Virgen Extra'!TE$6:TE$257,'Aceite Virgen Extra'!$A$6:$A$257,"&gt;="&amp;$A274,'Aceite Virgen Extra'!$B$6:$B$257,"&lt;="&amp;$B274)</f>
        <v>0</v>
      </c>
      <c r="TI274" s="69">
        <f>SUMIFS('Aceite Virgen Extra'!TI$6:TI$257,'Aceite Virgen Extra'!$A$6:$A$257,"&gt;="&amp;$A274,'Aceite Virgen Extra'!$B$6:$B$257,"&lt;="&amp;$B274)</f>
        <v>2.82</v>
      </c>
      <c r="TJ274" s="4">
        <f>SUMIFS('Aceite Virgen Extra'!TJ$6:TJ$257,'Aceite Virgen Extra'!$A$6:$A$257,"&gt;="&amp;$A274,'Aceite Virgen Extra'!$B$6:$B$257,"&lt;="&amp;$B274)</f>
        <v>3.0000000000000004</v>
      </c>
      <c r="TK274" s="4">
        <f>SUMIFS('Aceite Virgen Extra'!TK$6:TK$257,'Aceite Virgen Extra'!$A$6:$A$257,"&gt;="&amp;$A274,'Aceite Virgen Extra'!$B$6:$B$257,"&lt;="&amp;$B274)</f>
        <v>2.76</v>
      </c>
      <c r="TL274" s="4">
        <f>SUMIFS('Aceite Virgen Extra'!TL$6:TL$257,'Aceite Virgen Extra'!$A$6:$A$257,"&gt;="&amp;$A274,'Aceite Virgen Extra'!$B$6:$B$257,"&lt;="&amp;$B274)</f>
        <v>2.35</v>
      </c>
      <c r="TP274" s="69">
        <f>SUMIFS('Aceite Virgen Extra'!TP$6:TP$257,'Aceite Virgen Extra'!$A$6:$A$257,"&gt;="&amp;$A274,'Aceite Virgen Extra'!$B$6:$B$257,"&lt;="&amp;$B274)</f>
        <v>2.0099999999999998</v>
      </c>
      <c r="TQ274" s="4">
        <f>SUMIFS('Aceite Virgen Extra'!TQ$6:TQ$257,'Aceite Virgen Extra'!$A$6:$A$257,"&gt;="&amp;$A274,'Aceite Virgen Extra'!$B$6:$B$257,"&lt;="&amp;$B274)</f>
        <v>2.04</v>
      </c>
      <c r="TR274" s="4">
        <f>SUMIFS('Aceite Virgen Extra'!TR$6:TR$257,'Aceite Virgen Extra'!$A$6:$A$257,"&gt;="&amp;$A274,'Aceite Virgen Extra'!$B$6:$B$257,"&lt;="&amp;$B274)</f>
        <v>2.4700000000000002</v>
      </c>
      <c r="TS274" s="4">
        <f>SUMIFS('Aceite Virgen Extra'!TS$6:TS$257,'Aceite Virgen Extra'!$A$6:$A$257,"&gt;="&amp;$A274,'Aceite Virgen Extra'!$B$6:$B$257,"&lt;="&amp;$B274)</f>
        <v>0</v>
      </c>
      <c r="TW274" s="69">
        <f>SUMIFS('Aceite Virgen Extra'!TW$6:TW$257,'Aceite Virgen Extra'!$A$6:$A$257,"&gt;="&amp;$A274,'Aceite Virgen Extra'!$B$6:$B$257,"&lt;="&amp;$B274)</f>
        <v>2.15</v>
      </c>
      <c r="TX274" s="4">
        <f>SUMIFS('Aceite Virgen Extra'!TX$6:TX$257,'Aceite Virgen Extra'!$A$6:$A$257,"&gt;="&amp;$A274,'Aceite Virgen Extra'!$B$6:$B$257,"&lt;="&amp;$B274)</f>
        <v>4.29</v>
      </c>
      <c r="TY274" s="4">
        <f>SUMIFS('Aceite Virgen Extra'!TY$6:TY$257,'Aceite Virgen Extra'!$A$6:$A$257,"&gt;="&amp;$A274,'Aceite Virgen Extra'!$B$6:$B$257,"&lt;="&amp;$B274)</f>
        <v>1.55</v>
      </c>
      <c r="TZ274" s="4">
        <f>SUMIFS('Aceite Virgen Extra'!TZ$6:TZ$257,'Aceite Virgen Extra'!$A$6:$A$257,"&gt;="&amp;$A274,'Aceite Virgen Extra'!$B$6:$B$257,"&lt;="&amp;$B274)</f>
        <v>0</v>
      </c>
      <c r="UD274" s="69">
        <f>SUMIFS('Aceite Virgen Extra'!UD$6:UD$257,'Aceite Virgen Extra'!$A$6:$A$257,"&gt;="&amp;$A274,'Aceite Virgen Extra'!$B$6:$B$257,"&lt;="&amp;$B274)</f>
        <v>2.42</v>
      </c>
      <c r="UE274" s="4">
        <f>SUMIFS('Aceite Virgen Extra'!UE$6:UE$257,'Aceite Virgen Extra'!$A$6:$A$257,"&gt;="&amp;$A274,'Aceite Virgen Extra'!$B$6:$B$257,"&lt;="&amp;$B274)</f>
        <v>3.09</v>
      </c>
      <c r="UF274" s="4">
        <f>SUMIFS('Aceite Virgen Extra'!UF$6:UF$257,'Aceite Virgen Extra'!$A$6:$A$257,"&gt;="&amp;$A274,'Aceite Virgen Extra'!$B$6:$B$257,"&lt;="&amp;$B274)</f>
        <v>2.4</v>
      </c>
      <c r="UG274" s="4">
        <f>SUMIFS('Aceite Virgen Extra'!UG$6:UG$257,'Aceite Virgen Extra'!$A$6:$A$257,"&gt;="&amp;$A274,'Aceite Virgen Extra'!$B$6:$B$257,"&lt;="&amp;$B274)</f>
        <v>1.87</v>
      </c>
      <c r="UK274" s="69">
        <f>SUMIFS('Aceite Virgen Extra'!UK$6:UK$257,'Aceite Virgen Extra'!$A$6:$A$257,"&gt;="&amp;$A274,'Aceite Virgen Extra'!$B$6:$B$257,"&lt;="&amp;$B274)</f>
        <v>1.48</v>
      </c>
      <c r="UL274" s="4">
        <f>SUMIFS('Aceite Virgen Extra'!UL$6:UL$257,'Aceite Virgen Extra'!$A$6:$A$257,"&gt;="&amp;$A274,'Aceite Virgen Extra'!$B$6:$B$257,"&lt;="&amp;$B274)</f>
        <v>0.73</v>
      </c>
      <c r="UM274" s="4">
        <f>SUMIFS('Aceite Virgen Extra'!UM$6:UM$257,'Aceite Virgen Extra'!$A$6:$A$257,"&gt;="&amp;$A274,'Aceite Virgen Extra'!$B$6:$B$257,"&lt;="&amp;$B274)</f>
        <v>1.5699999999999998</v>
      </c>
      <c r="UN274" s="4">
        <f>SUMIFS('Aceite Virgen Extra'!UN$6:UN$257,'Aceite Virgen Extra'!$A$6:$A$257,"&gt;="&amp;$A274,'Aceite Virgen Extra'!$B$6:$B$257,"&lt;="&amp;$B274)</f>
        <v>1.23</v>
      </c>
      <c r="UR274" s="69">
        <f>SUMIFS('Aceite Virgen Extra'!UR$6:UR$257,'Aceite Virgen Extra'!$A$6:$A$257,"&gt;="&amp;$A274,'Aceite Virgen Extra'!$B$6:$B$257,"&lt;="&amp;$B274)</f>
        <v>3.02</v>
      </c>
      <c r="US274" s="4">
        <f>SUMIFS('Aceite Virgen Extra'!US$6:US$257,'Aceite Virgen Extra'!$A$6:$A$257,"&gt;="&amp;$A274,'Aceite Virgen Extra'!$B$6:$B$257,"&lt;="&amp;$B274)</f>
        <v>4.87</v>
      </c>
      <c r="UT274" s="4">
        <f>SUMIFS('Aceite Virgen Extra'!UT$6:UT$257,'Aceite Virgen Extra'!$A$6:$A$257,"&gt;="&amp;$A274,'Aceite Virgen Extra'!$B$6:$B$257,"&lt;="&amp;$B274)</f>
        <v>2.0699999999999998</v>
      </c>
      <c r="UU274" s="4">
        <f>SUMIFS('Aceite Virgen Extra'!UU$6:UU$257,'Aceite Virgen Extra'!$A$6:$A$257,"&gt;="&amp;$A274,'Aceite Virgen Extra'!$B$6:$B$257,"&lt;="&amp;$B274)</f>
        <v>3.4699999999999998</v>
      </c>
      <c r="UY274" s="69">
        <f>SUMIFS('Aceite Virgen Extra'!UY$6:UY$257,'Aceite Virgen Extra'!$A$6:$A$257,"&gt;="&amp;$A274,'Aceite Virgen Extra'!$B$6:$B$257,"&lt;="&amp;$B274)</f>
        <v>2.09</v>
      </c>
      <c r="UZ274" s="4">
        <f>SUMIFS('Aceite Virgen Extra'!UZ$6:UZ$257,'Aceite Virgen Extra'!$A$6:$A$257,"&gt;="&amp;$A274,'Aceite Virgen Extra'!$B$6:$B$257,"&lt;="&amp;$B274)</f>
        <v>2.9699999999999998</v>
      </c>
      <c r="VA274" s="4">
        <f>SUMIFS('Aceite Virgen Extra'!VA$6:VA$257,'Aceite Virgen Extra'!$A$6:$A$257,"&gt;="&amp;$A274,'Aceite Virgen Extra'!$B$6:$B$257,"&lt;="&amp;$B274)</f>
        <v>2.0100000000000002</v>
      </c>
      <c r="VB274" s="4">
        <f>SUMIFS('Aceite Virgen Extra'!VB$6:VB$257,'Aceite Virgen Extra'!$A$6:$A$257,"&gt;="&amp;$A274,'Aceite Virgen Extra'!$B$6:$B$257,"&lt;="&amp;$B274)</f>
        <v>0.62</v>
      </c>
      <c r="VF274" s="69">
        <f>SUMIFS('Aceite Virgen Extra'!VF$6:VF$257,'Aceite Virgen Extra'!$A$6:$A$257,"&gt;="&amp;$A274,'Aceite Virgen Extra'!$B$6:$B$257,"&lt;="&amp;$B274)</f>
        <v>3.36</v>
      </c>
      <c r="VG274" s="4">
        <f>SUMIFS('Aceite Virgen Extra'!VG$6:VG$257,'Aceite Virgen Extra'!$A$6:$A$257,"&gt;="&amp;$A274,'Aceite Virgen Extra'!$B$6:$B$257,"&lt;="&amp;$B274)</f>
        <v>8.3999999999999986</v>
      </c>
      <c r="VH274" s="4">
        <f>SUMIFS('Aceite Virgen Extra'!VH$6:VH$257,'Aceite Virgen Extra'!$A$6:$A$257,"&gt;="&amp;$A274,'Aceite Virgen Extra'!$B$6:$B$257,"&lt;="&amp;$B274)</f>
        <v>1.6400000000000001</v>
      </c>
      <c r="VI274" s="4">
        <f>SUMIFS('Aceite Virgen Extra'!VI$6:VI$257,'Aceite Virgen Extra'!$A$6:$A$257,"&gt;="&amp;$A274,'Aceite Virgen Extra'!$B$6:$B$257,"&lt;="&amp;$B274)</f>
        <v>0</v>
      </c>
      <c r="VM274" s="69">
        <f>SUMIFS('Aceite Virgen Extra'!VM$6:VM$257,'Aceite Virgen Extra'!$A$6:$A$257,"&gt;="&amp;$A274,'Aceite Virgen Extra'!$B$6:$B$257,"&lt;="&amp;$B274)</f>
        <v>3.72</v>
      </c>
      <c r="VN274" s="4">
        <f>SUMIFS('Aceite Virgen Extra'!VN$6:VN$257,'Aceite Virgen Extra'!$A$6:$A$257,"&gt;="&amp;$A274,'Aceite Virgen Extra'!$B$6:$B$257,"&lt;="&amp;$B274)</f>
        <v>5.6400000000000006</v>
      </c>
      <c r="VO274" s="4">
        <f>SUMIFS('Aceite Virgen Extra'!VO$6:VO$257,'Aceite Virgen Extra'!$A$6:$A$257,"&gt;="&amp;$A274,'Aceite Virgen Extra'!$B$6:$B$257,"&lt;="&amp;$B274)</f>
        <v>2.5100000000000002</v>
      </c>
      <c r="VP274" s="4">
        <f>SUMIFS('Aceite Virgen Extra'!VP$6:VP$257,'Aceite Virgen Extra'!$A$6:$A$257,"&gt;="&amp;$A274,'Aceite Virgen Extra'!$B$6:$B$257,"&lt;="&amp;$B274)</f>
        <v>0.7</v>
      </c>
      <c r="VT274" s="69">
        <f>SUMIFS('Aceite Virgen Extra'!VT$6:VT$257,'Aceite Virgen Extra'!$A$6:$A$257,"&gt;="&amp;$A274,'Aceite Virgen Extra'!$B$6:$B$257,"&lt;="&amp;$B274)</f>
        <v>3.12</v>
      </c>
      <c r="VU274" s="4">
        <f>SUMIFS('Aceite Virgen Extra'!VU$6:VU$257,'Aceite Virgen Extra'!$A$6:$A$257,"&gt;="&amp;$A274,'Aceite Virgen Extra'!$B$6:$B$257,"&lt;="&amp;$B274)</f>
        <v>7.7399999999999984</v>
      </c>
      <c r="VV274" s="4">
        <f>SUMIFS('Aceite Virgen Extra'!VV$6:VV$257,'Aceite Virgen Extra'!$A$6:$A$257,"&gt;="&amp;$A274,'Aceite Virgen Extra'!$B$6:$B$257,"&lt;="&amp;$B274)</f>
        <v>1.39</v>
      </c>
      <c r="VW274" s="4">
        <f>SUMIFS('Aceite Virgen Extra'!VW$6:VW$257,'Aceite Virgen Extra'!$A$6:$A$257,"&gt;="&amp;$A274,'Aceite Virgen Extra'!$B$6:$B$257,"&lt;="&amp;$B274)</f>
        <v>0</v>
      </c>
      <c r="WA274" s="69">
        <f>SUMIFS('Aceite Virgen Extra'!WA$6:WA$257,'Aceite Virgen Extra'!$A$6:$A$257,"&gt;="&amp;$A274,'Aceite Virgen Extra'!$B$6:$B$257,"&lt;="&amp;$B274)</f>
        <v>18.11</v>
      </c>
      <c r="WB274" s="4">
        <f>SUMIFS('Aceite Virgen Extra'!WB$6:WB$257,'Aceite Virgen Extra'!$A$6:$A$257,"&gt;="&amp;$A274,'Aceite Virgen Extra'!$B$6:$B$257,"&lt;="&amp;$B274)</f>
        <v>12.65</v>
      </c>
      <c r="WC274" s="4">
        <f>SUMIFS('Aceite Virgen Extra'!WC$6:WC$257,'Aceite Virgen Extra'!$A$6:$A$257,"&gt;="&amp;$A274,'Aceite Virgen Extra'!$B$6:$B$257,"&lt;="&amp;$B274)</f>
        <v>21.53</v>
      </c>
      <c r="WD274" s="4">
        <f>SUMIFS('Aceite Virgen Extra'!WD$6:WD$257,'Aceite Virgen Extra'!$A$6:$A$257,"&gt;="&amp;$A274,'Aceite Virgen Extra'!$B$6:$B$257,"&lt;="&amp;$B274)</f>
        <v>18.040000000000003</v>
      </c>
      <c r="WH274" s="69">
        <f>SUMIFS('Aceite Virgen Extra'!WH$6:WH$257,'Aceite Virgen Extra'!$A$6:$A$257,"&gt;="&amp;$A274,'Aceite Virgen Extra'!$B$6:$B$257,"&lt;="&amp;$B274)</f>
        <v>30.74</v>
      </c>
      <c r="WI274" s="4">
        <f>SUMIFS('Aceite Virgen Extra'!WI$6:WI$257,'Aceite Virgen Extra'!$A$6:$A$257,"&gt;="&amp;$A274,'Aceite Virgen Extra'!$B$6:$B$257,"&lt;="&amp;$B274)</f>
        <v>14.96</v>
      </c>
      <c r="WJ274" s="4">
        <f>SUMIFS('Aceite Virgen Extra'!WJ$6:WJ$257,'Aceite Virgen Extra'!$A$6:$A$257,"&gt;="&amp;$A274,'Aceite Virgen Extra'!$B$6:$B$257,"&lt;="&amp;$B274)</f>
        <v>35.17</v>
      </c>
      <c r="WK274" s="4">
        <f>SUMIFS('Aceite Virgen Extra'!WK$6:WK$257,'Aceite Virgen Extra'!$A$6:$A$257,"&gt;="&amp;$A274,'Aceite Virgen Extra'!$B$6:$B$257,"&lt;="&amp;$B274)</f>
        <v>48.94</v>
      </c>
      <c r="WO274" s="69">
        <f>SUMIFS('Aceite Virgen Extra'!WO$6:WO$257,'Aceite Virgen Extra'!$A$6:$A$257,"&gt;="&amp;$A274,'Aceite Virgen Extra'!$B$6:$B$257,"&lt;="&amp;$B274)</f>
        <v>26.549999999999997</v>
      </c>
      <c r="WP274" s="4">
        <f>SUMIFS('Aceite Virgen Extra'!WP$6:WP$257,'Aceite Virgen Extra'!$A$6:$A$257,"&gt;="&amp;$A274,'Aceite Virgen Extra'!$B$6:$B$257,"&lt;="&amp;$B274)</f>
        <v>8.370000000000001</v>
      </c>
      <c r="WQ274" s="4">
        <f>SUMIFS('Aceite Virgen Extra'!WQ$6:WQ$257,'Aceite Virgen Extra'!$A$6:$A$257,"&gt;="&amp;$A274,'Aceite Virgen Extra'!$B$6:$B$257,"&lt;="&amp;$B274)</f>
        <v>31.79</v>
      </c>
      <c r="WR274" s="4">
        <f>SUMIFS('Aceite Virgen Extra'!WR$6:WR$257,'Aceite Virgen Extra'!$A$6:$A$257,"&gt;="&amp;$A274,'Aceite Virgen Extra'!$B$6:$B$257,"&lt;="&amp;$B274)</f>
        <v>53.64</v>
      </c>
      <c r="WV274" s="69">
        <f>SUMIFS('Aceite Virgen Extra'!WV$6:WV$257,'Aceite Virgen Extra'!$A$6:$A$257,"&gt;="&amp;$A274,'Aceite Virgen Extra'!$B$6:$B$257,"&lt;="&amp;$B274)</f>
        <v>21.54</v>
      </c>
      <c r="WW274" s="4">
        <f>SUMIFS('Aceite Virgen Extra'!WW$6:WW$257,'Aceite Virgen Extra'!$A$6:$A$257,"&gt;="&amp;$A274,'Aceite Virgen Extra'!$B$6:$B$257,"&lt;="&amp;$B274)</f>
        <v>15.320000000000002</v>
      </c>
      <c r="WX274" s="4">
        <f>SUMIFS('Aceite Virgen Extra'!WX$6:WX$257,'Aceite Virgen Extra'!$A$6:$A$257,"&gt;="&amp;$A274,'Aceite Virgen Extra'!$B$6:$B$257,"&lt;="&amp;$B274)</f>
        <v>20.929999999999996</v>
      </c>
      <c r="WY274" s="4">
        <f>SUMIFS('Aceite Virgen Extra'!WY$6:WY$257,'Aceite Virgen Extra'!$A$6:$A$257,"&gt;="&amp;$A274,'Aceite Virgen Extra'!$B$6:$B$257,"&lt;="&amp;$B274)</f>
        <v>51.7</v>
      </c>
      <c r="XC274" s="69">
        <f>SUMIFS('Aceite Virgen Extra'!XC$6:XC$257,'Aceite Virgen Extra'!$A$6:$A$257,"&gt;="&amp;$A274,'Aceite Virgen Extra'!$B$6:$B$257,"&lt;="&amp;$B274)</f>
        <v>4.87</v>
      </c>
      <c r="XD274" s="4">
        <f>SUMIFS('Aceite Virgen Extra'!XD$6:XD$257,'Aceite Virgen Extra'!$A$6:$A$257,"&gt;="&amp;$A274,'Aceite Virgen Extra'!$B$6:$B$257,"&lt;="&amp;$B274)</f>
        <v>5.34</v>
      </c>
      <c r="XE274" s="4">
        <f>SUMIFS('Aceite Virgen Extra'!XE$6:XE$257,'Aceite Virgen Extra'!$A$6:$A$257,"&gt;="&amp;$A274,'Aceite Virgen Extra'!$B$6:$B$257,"&lt;="&amp;$B274)</f>
        <v>3.8</v>
      </c>
      <c r="XF274" s="4">
        <f>SUMIFS('Aceite Virgen Extra'!XF$6:XF$257,'Aceite Virgen Extra'!$A$6:$A$257,"&gt;="&amp;$A274,'Aceite Virgen Extra'!$B$6:$B$257,"&lt;="&amp;$B274)</f>
        <v>9.68</v>
      </c>
      <c r="XJ274" s="69">
        <f>SUMIFS('Aceite Virgen Extra'!XJ$6:XJ$257,'Aceite Virgen Extra'!$A$6:$A$257,"&gt;="&amp;$A274,'Aceite Virgen Extra'!$B$6:$B$257,"&lt;="&amp;$B274)</f>
        <v>2.8899999999999997</v>
      </c>
      <c r="XK274" s="4">
        <f>SUMIFS('Aceite Virgen Extra'!XK$6:XK$257,'Aceite Virgen Extra'!$A$6:$A$257,"&gt;="&amp;$A274,'Aceite Virgen Extra'!$B$6:$B$257,"&lt;="&amp;$B274)</f>
        <v>2.5700000000000003</v>
      </c>
      <c r="XL274" s="4">
        <f>SUMIFS('Aceite Virgen Extra'!XL$6:XL$257,'Aceite Virgen Extra'!$A$6:$A$257,"&gt;="&amp;$A274,'Aceite Virgen Extra'!$B$6:$B$257,"&lt;="&amp;$B274)</f>
        <v>3.25</v>
      </c>
      <c r="XM274" s="4">
        <f>SUMIFS('Aceite Virgen Extra'!XM$6:XM$257,'Aceite Virgen Extra'!$A$6:$A$257,"&gt;="&amp;$A274,'Aceite Virgen Extra'!$B$6:$B$257,"&lt;="&amp;$B274)</f>
        <v>0.85</v>
      </c>
      <c r="XQ274" s="69">
        <f>SUMIFS('Aceite Virgen Extra'!XQ$6:XQ$257,'Aceite Virgen Extra'!$A$6:$A$257,"&gt;="&amp;$A274,'Aceite Virgen Extra'!$B$6:$B$257,"&lt;="&amp;$B274)</f>
        <v>1.49</v>
      </c>
      <c r="XR274" s="4">
        <f>SUMIFS('Aceite Virgen Extra'!XR$6:XR$257,'Aceite Virgen Extra'!$A$6:$A$257,"&gt;="&amp;$A274,'Aceite Virgen Extra'!$B$6:$B$257,"&lt;="&amp;$B274)</f>
        <v>2.3899999999999997</v>
      </c>
      <c r="XS274" s="4">
        <f>SUMIFS('Aceite Virgen Extra'!XS$6:XS$257,'Aceite Virgen Extra'!$A$6:$A$257,"&gt;="&amp;$A274,'Aceite Virgen Extra'!$B$6:$B$257,"&lt;="&amp;$B274)</f>
        <v>1.48</v>
      </c>
      <c r="XT274" s="4">
        <f>SUMIFS('Aceite Virgen Extra'!XT$6:XT$257,'Aceite Virgen Extra'!$A$6:$A$257,"&gt;="&amp;$A274,'Aceite Virgen Extra'!$B$6:$B$257,"&lt;="&amp;$B274)</f>
        <v>0</v>
      </c>
      <c r="XX274" s="69">
        <f>SUMIFS('Aceite Virgen Extra'!XX$6:XX$257,'Aceite Virgen Extra'!$A$6:$A$257,"&gt;="&amp;$A274,'Aceite Virgen Extra'!$B$6:$B$257,"&lt;="&amp;$B274)</f>
        <v>7.53</v>
      </c>
      <c r="XY274" s="4">
        <f>SUMIFS('Aceite Virgen Extra'!XY$6:XY$257,'Aceite Virgen Extra'!$A$6:$A$257,"&gt;="&amp;$A274,'Aceite Virgen Extra'!$B$6:$B$257,"&lt;="&amp;$B274)</f>
        <v>18.89</v>
      </c>
      <c r="XZ274" s="4">
        <f>SUMIFS('Aceite Virgen Extra'!XZ$6:XZ$257,'Aceite Virgen Extra'!$A$6:$A$257,"&gt;="&amp;$A274,'Aceite Virgen Extra'!$B$6:$B$257,"&lt;="&amp;$B274)</f>
        <v>1.8399999999999999</v>
      </c>
      <c r="YA274" s="4">
        <f>SUMIFS('Aceite Virgen Extra'!YA$6:YA$257,'Aceite Virgen Extra'!$A$6:$A$257,"&gt;="&amp;$A274,'Aceite Virgen Extra'!$B$6:$B$257,"&lt;="&amp;$B274)</f>
        <v>0</v>
      </c>
      <c r="YE274" s="69">
        <f>SUMIFS('Aceite Virgen Extra'!YE$6:YE$257,'Aceite Virgen Extra'!$A$6:$A$257,"&gt;="&amp;$A274,'Aceite Virgen Extra'!$B$6:$B$257,"&lt;="&amp;$B274)</f>
        <v>1.7400000000000002</v>
      </c>
      <c r="YF274" s="4">
        <f>SUMIFS('Aceite Virgen Extra'!YF$6:YF$257,'Aceite Virgen Extra'!$A$6:$A$257,"&gt;="&amp;$A274,'Aceite Virgen Extra'!$B$6:$B$257,"&lt;="&amp;$B274)</f>
        <v>3.3200000000000003</v>
      </c>
      <c r="YG274" s="4">
        <f>SUMIFS('Aceite Virgen Extra'!YG$6:YG$257,'Aceite Virgen Extra'!$A$6:$A$257,"&gt;="&amp;$A274,'Aceite Virgen Extra'!$B$6:$B$257,"&lt;="&amp;$B274)</f>
        <v>1.1200000000000001</v>
      </c>
      <c r="YH274" s="4">
        <f>SUMIFS('Aceite Virgen Extra'!YH$6:YH$257,'Aceite Virgen Extra'!$A$6:$A$257,"&gt;="&amp;$A274,'Aceite Virgen Extra'!$B$6:$B$257,"&lt;="&amp;$B274)</f>
        <v>0</v>
      </c>
      <c r="YL274" s="69">
        <f>SUMIFS('Aceite Virgen Extra'!YL$6:YL$257,'Aceite Virgen Extra'!$A$6:$A$257,"&gt;="&amp;$A274,'Aceite Virgen Extra'!$B$6:$B$257,"&lt;="&amp;$B274)</f>
        <v>1.27</v>
      </c>
      <c r="YM274" s="4">
        <f>SUMIFS('Aceite Virgen Extra'!YM$6:YM$257,'Aceite Virgen Extra'!$A$6:$A$257,"&gt;="&amp;$A274,'Aceite Virgen Extra'!$B$6:$B$257,"&lt;="&amp;$B274)</f>
        <v>1.1400000000000001</v>
      </c>
      <c r="YN274" s="4">
        <f>SUMIFS('Aceite Virgen Extra'!YN$6:YN$257,'Aceite Virgen Extra'!$A$6:$A$257,"&gt;="&amp;$A274,'Aceite Virgen Extra'!$B$6:$B$257,"&lt;="&amp;$B274)</f>
        <v>1.21</v>
      </c>
      <c r="YO274" s="4">
        <f>SUMIFS('Aceite Virgen Extra'!YO$6:YO$257,'Aceite Virgen Extra'!$A$6:$A$257,"&gt;="&amp;$A274,'Aceite Virgen Extra'!$B$6:$B$257,"&lt;="&amp;$B274)</f>
        <v>1.51</v>
      </c>
      <c r="YP274" s="4">
        <f>SUMIFS('Aceite Virgen Extra'!YP$6:YP$257,'Aceite Virgen Extra'!$A$6:$A$257,"&gt;="&amp;$A274,'Aceite Virgen Extra'!$B$6:$B$257,"&lt;="&amp;$B274)</f>
        <v>0</v>
      </c>
    </row>
    <row r="275" spans="1:666" x14ac:dyDescent="0.25">
      <c r="A275" s="9">
        <f>'TAM Aceite Virgen Extra'!B23</f>
        <v>9.1</v>
      </c>
      <c r="B275" s="9">
        <f>'TAM Aceite Virgen Extra'!C23</f>
        <v>9.4</v>
      </c>
      <c r="C275" s="9"/>
      <c r="D275" s="4">
        <f>SUMIFS('Aceite Virgen Extra'!D$6:D$257,'Aceite Virgen Extra'!$A$6:$A$257,"&gt;="&amp;$A275,'Aceite Virgen Extra'!$B$6:$B$257,"&lt;="&amp;$B275)</f>
        <v>0.04</v>
      </c>
      <c r="E275" s="4">
        <f>SUMIFS('Aceite Virgen Extra'!E$6:E$257,'Aceite Virgen Extra'!$A$6:$A$257,"&gt;="&amp;$A275,'Aceite Virgen Extra'!$B$6:$B$257,"&lt;="&amp;$B275)</f>
        <v>0.14000000000000001</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0.1</v>
      </c>
      <c r="L275" s="4">
        <f>SUMIFS('Aceite Virgen Extra'!L$6:L$257,'Aceite Virgen Extra'!$A$6:$A$257,"&gt;="&amp;$A275,'Aceite Virgen Extra'!$B$6:$B$257,"&lt;="&amp;$B275)</f>
        <v>0</v>
      </c>
      <c r="M275" s="4">
        <f>SUMIFS('Aceite Virgen Extra'!M$6:M$257,'Aceite Virgen Extra'!$A$6:$A$257,"&gt;="&amp;$A275,'Aceite Virgen Extra'!$B$6:$B$257,"&lt;="&amp;$B275)</f>
        <v>0.19</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0.04</v>
      </c>
      <c r="Z275" s="4">
        <f>SUMIFS('Aceite Virgen Extra'!Z$6:Z$257,'Aceite Virgen Extra'!$A$6:$A$257,"&gt;="&amp;$A275,'Aceite Virgen Extra'!$B$6:$B$257,"&lt;="&amp;$B275)</f>
        <v>0.18</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0.09</v>
      </c>
      <c r="AN275" s="4">
        <f>SUMIFS('Aceite Virgen Extra'!AN$6:AN$257,'Aceite Virgen Extra'!$A$6:$A$257,"&gt;="&amp;$A275,'Aceite Virgen Extra'!$B$6:$B$257,"&lt;="&amp;$B275)</f>
        <v>0.34</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v>
      </c>
      <c r="BP275" s="4">
        <f>SUMIFS('Aceite Virgen Extra'!BP$6:BP$257,'Aceite Virgen Extra'!$A$6:$A$257,"&gt;="&amp;$A275,'Aceite Virgen Extra'!$B$6:$B$257,"&lt;="&amp;$B275)</f>
        <v>0</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0.03</v>
      </c>
      <c r="DF275" s="4">
        <f>SUMIFS('Aceite Virgen Extra'!DF$6:DF$257,'Aceite Virgen Extra'!$A$6:$A$257,"&gt;="&amp;$A275,'Aceite Virgen Extra'!$B$6:$B$257,"&lt;="&amp;$B275)</f>
        <v>0.11</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0.04</v>
      </c>
      <c r="DM275" s="4">
        <f>SUMIFS('Aceite Virgen Extra'!DM$6:DM$257,'Aceite Virgen Extra'!$A$6:$A$257,"&gt;="&amp;$A275,'Aceite Virgen Extra'!$B$6:$B$257,"&lt;="&amp;$B275)</f>
        <v>0.14000000000000001</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7.0000000000000007E-2</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0.05</v>
      </c>
      <c r="EA275" s="4">
        <f>SUMIFS('Aceite Virgen Extra'!EA$6:EA$257,'Aceite Virgen Extra'!$A$6:$A$257,"&gt;="&amp;$A275,'Aceite Virgen Extra'!$B$6:$B$257,"&lt;="&amp;$B275)</f>
        <v>0</v>
      </c>
      <c r="EB275" s="4">
        <f>SUMIFS('Aceite Virgen Extra'!EB$6:EB$257,'Aceite Virgen Extra'!$A$6:$A$257,"&gt;="&amp;$A275,'Aceite Virgen Extra'!$B$6:$B$257,"&lt;="&amp;$B275)</f>
        <v>0.1</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0.21</v>
      </c>
      <c r="EO275" s="4">
        <f>SUMIFS('Aceite Virgen Extra'!EO$6:EO$257,'Aceite Virgen Extra'!$A$6:$A$257,"&gt;="&amp;$A275,'Aceite Virgen Extra'!$B$6:$B$257,"&lt;="&amp;$B275)</f>
        <v>0.2</v>
      </c>
      <c r="EP275" s="4">
        <f>SUMIFS('Aceite Virgen Extra'!EP$6:EP$257,'Aceite Virgen Extra'!$A$6:$A$257,"&gt;="&amp;$A275,'Aceite Virgen Extra'!$B$6:$B$257,"&lt;="&amp;$B275)</f>
        <v>0.28999999999999998</v>
      </c>
      <c r="EQ275" s="4">
        <f>SUMIFS('Aceite Virgen Extra'!EQ$6:EQ$257,'Aceite Virgen Extra'!$A$6:$A$257,"&gt;="&amp;$A275,'Aceite Virgen Extra'!$B$6:$B$257,"&lt;="&amp;$B275)</f>
        <v>0</v>
      </c>
      <c r="EU275" s="4">
        <f>SUMIFS('Aceite Virgen Extra'!EU$6:EU$257,'Aceite Virgen Extra'!$A$6:$A$257,"&gt;="&amp;$A275,'Aceite Virgen Extra'!$B$6:$B$257,"&lt;="&amp;$B275)</f>
        <v>0.09</v>
      </c>
      <c r="EV275" s="4">
        <f>SUMIFS('Aceite Virgen Extra'!EV$6:EV$257,'Aceite Virgen Extra'!$A$6:$A$257,"&gt;="&amp;$A275,'Aceite Virgen Extra'!$B$6:$B$257,"&lt;="&amp;$B275)</f>
        <v>0</v>
      </c>
      <c r="EW275" s="4">
        <f>SUMIFS('Aceite Virgen Extra'!EW$6:EW$257,'Aceite Virgen Extra'!$A$6:$A$257,"&gt;="&amp;$A275,'Aceite Virgen Extra'!$B$6:$B$257,"&lt;="&amp;$B275)</f>
        <v>0.18</v>
      </c>
      <c r="EX275" s="4">
        <f>SUMIFS('Aceite Virgen Extra'!EX$6:EX$257,'Aceite Virgen Extra'!$A$6:$A$257,"&gt;="&amp;$A275,'Aceite Virgen Extra'!$B$6:$B$257,"&lt;="&amp;$B275)</f>
        <v>0</v>
      </c>
      <c r="FB275" s="4">
        <f>SUMIFS('Aceite Virgen Extra'!FB$6:FB$257,'Aceite Virgen Extra'!$A$6:$A$257,"&gt;="&amp;$A275,'Aceite Virgen Extra'!$B$6:$B$257,"&lt;="&amp;$B275)</f>
        <v>0.21</v>
      </c>
      <c r="FC275" s="4">
        <f>SUMIFS('Aceite Virgen Extra'!FC$6:FC$257,'Aceite Virgen Extra'!$A$6:$A$257,"&gt;="&amp;$A275,'Aceite Virgen Extra'!$B$6:$B$257,"&lt;="&amp;$B275)</f>
        <v>0.16</v>
      </c>
      <c r="FD275" s="4">
        <f>SUMIFS('Aceite Virgen Extra'!FD$6:FD$257,'Aceite Virgen Extra'!$A$6:$A$257,"&gt;="&amp;$A275,'Aceite Virgen Extra'!$B$6:$B$257,"&lt;="&amp;$B275)</f>
        <v>0.14000000000000001</v>
      </c>
      <c r="FE275" s="4">
        <f>SUMIFS('Aceite Virgen Extra'!FE$6:FE$257,'Aceite Virgen Extra'!$A$6:$A$257,"&gt;="&amp;$A275,'Aceite Virgen Extra'!$B$6:$B$257,"&lt;="&amp;$B275)</f>
        <v>0.7</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0.27</v>
      </c>
      <c r="FQ275" s="4">
        <f>SUMIFS('Aceite Virgen Extra'!FQ$6:FQ$257,'Aceite Virgen Extra'!$A$6:$A$257,"&gt;="&amp;$A275,'Aceite Virgen Extra'!$B$6:$B$257,"&lt;="&amp;$B275)</f>
        <v>0</v>
      </c>
      <c r="FR275" s="4">
        <f>SUMIFS('Aceite Virgen Extra'!FR$6:FR$257,'Aceite Virgen Extra'!$A$6:$A$257,"&gt;="&amp;$A275,'Aceite Virgen Extra'!$B$6:$B$257,"&lt;="&amp;$B275)</f>
        <v>0.49</v>
      </c>
      <c r="FS275" s="4">
        <f>SUMIFS('Aceite Virgen Extra'!FS$6:FS$257,'Aceite Virgen Extra'!$A$6:$A$257,"&gt;="&amp;$A275,'Aceite Virgen Extra'!$B$6:$B$257,"&lt;="&amp;$B275)</f>
        <v>0</v>
      </c>
      <c r="FW275" s="4">
        <f>SUMIFS('Aceite Virgen Extra'!FW$6:FW$257,'Aceite Virgen Extra'!$A$6:$A$257,"&gt;="&amp;$A275,'Aceite Virgen Extra'!$B$6:$B$257,"&lt;="&amp;$B275)</f>
        <v>0.11</v>
      </c>
      <c r="FX275" s="4">
        <f>SUMIFS('Aceite Virgen Extra'!FX$6:FX$257,'Aceite Virgen Extra'!$A$6:$A$257,"&gt;="&amp;$A275,'Aceite Virgen Extra'!$B$6:$B$257,"&lt;="&amp;$B275)</f>
        <v>0.42</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0.28000000000000003</v>
      </c>
      <c r="GE275" s="4">
        <f>SUMIFS('Aceite Virgen Extra'!GE$6:GE$257,'Aceite Virgen Extra'!$A$6:$A$257,"&gt;="&amp;$A275,'Aceite Virgen Extra'!$B$6:$B$257,"&lt;="&amp;$B275)</f>
        <v>0.12</v>
      </c>
      <c r="GF275" s="4">
        <f>SUMIFS('Aceite Virgen Extra'!GF$6:GF$257,'Aceite Virgen Extra'!$A$6:$A$257,"&gt;="&amp;$A275,'Aceite Virgen Extra'!$B$6:$B$257,"&lt;="&amp;$B275)</f>
        <v>0.43</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0.04</v>
      </c>
      <c r="GS275" s="4">
        <f>SUMIFS('Aceite Virgen Extra'!GS$6:GS$257,'Aceite Virgen Extra'!$A$6:$A$257,"&gt;="&amp;$A275,'Aceite Virgen Extra'!$B$6:$B$257,"&lt;="&amp;$B275)</f>
        <v>0.14000000000000001</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0.23</v>
      </c>
      <c r="IP275" s="4">
        <f>SUMIFS('Aceite Virgen Extra'!IP$6:IP$257,'Aceite Virgen Extra'!$A$6:$A$257,"&gt;="&amp;$A275,'Aceite Virgen Extra'!$B$6:$B$257,"&lt;="&amp;$B275)</f>
        <v>0.94</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0.2</v>
      </c>
      <c r="JR275" s="4">
        <f>SUMIFS('Aceite Virgen Extra'!JR$6:JR$257,'Aceite Virgen Extra'!$A$6:$A$257,"&gt;="&amp;$A275,'Aceite Virgen Extra'!$B$6:$B$257,"&lt;="&amp;$B275)</f>
        <v>0</v>
      </c>
      <c r="JS275" s="4">
        <f>SUMIFS('Aceite Virgen Extra'!JS$6:JS$257,'Aceite Virgen Extra'!$A$6:$A$257,"&gt;="&amp;$A275,'Aceite Virgen Extra'!$B$6:$B$257,"&lt;="&amp;$B275)</f>
        <v>0.39</v>
      </c>
      <c r="JT275" s="4">
        <f>SUMIFS('Aceite Virgen Extra'!JT$6:JT$257,'Aceite Virgen Extra'!$A$6:$A$257,"&gt;="&amp;$A275,'Aceite Virgen Extra'!$B$6:$B$257,"&lt;="&amp;$B275)</f>
        <v>0</v>
      </c>
      <c r="JX275" s="4">
        <f>SUMIFS('Aceite Virgen Extra'!JX$6:JX$257,'Aceite Virgen Extra'!$A$6:$A$257,"&gt;="&amp;$A275,'Aceite Virgen Extra'!$B$6:$B$257,"&lt;="&amp;$B275)</f>
        <v>0</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0.09</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0.42</v>
      </c>
      <c r="KT275" s="4">
        <f>SUMIFS('Aceite Virgen Extra'!KT$6:KT$257,'Aceite Virgen Extra'!$A$6:$A$257,"&gt;="&amp;$A275,'Aceite Virgen Extra'!$B$6:$B$257,"&lt;="&amp;$B275)</f>
        <v>0</v>
      </c>
      <c r="KU275" s="4">
        <f>SUMIFS('Aceite Virgen Extra'!KU$6:KU$257,'Aceite Virgen Extra'!$A$6:$A$257,"&gt;="&amp;$A275,'Aceite Virgen Extra'!$B$6:$B$257,"&lt;="&amp;$B275)</f>
        <v>0.86</v>
      </c>
      <c r="KV275" s="4">
        <f>SUMIFS('Aceite Virgen Extra'!KV$6:KV$257,'Aceite Virgen Extra'!$A$6:$A$257,"&gt;="&amp;$A275,'Aceite Virgen Extra'!$B$6:$B$257,"&lt;="&amp;$B275)</f>
        <v>0</v>
      </c>
      <c r="KZ275" s="4">
        <f>SUMIFS('Aceite Virgen Extra'!KZ$6:KZ$257,'Aceite Virgen Extra'!$A$6:$A$257,"&gt;="&amp;$A275,'Aceite Virgen Extra'!$B$6:$B$257,"&lt;="&amp;$B275)</f>
        <v>7.0000000000000007E-2</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0.16</v>
      </c>
      <c r="LH275" s="4">
        <f>SUMIFS('Aceite Virgen Extra'!LH$6:LH$257,'Aceite Virgen Extra'!$A$6:$A$257,"&gt;="&amp;$A275,'Aceite Virgen Extra'!$B$6:$B$257,"&lt;="&amp;$B275)</f>
        <v>0</v>
      </c>
      <c r="LI275" s="4">
        <f>SUMIFS('Aceite Virgen Extra'!LI$6:LI$257,'Aceite Virgen Extra'!$A$6:$A$257,"&gt;="&amp;$A275,'Aceite Virgen Extra'!$B$6:$B$257,"&lt;="&amp;$B275)</f>
        <v>0.32</v>
      </c>
      <c r="LJ275" s="4">
        <f>SUMIFS('Aceite Virgen Extra'!LJ$6:LJ$257,'Aceite Virgen Extra'!$A$6:$A$257,"&gt;="&amp;$A275,'Aceite Virgen Extra'!$B$6:$B$257,"&lt;="&amp;$B275)</f>
        <v>0</v>
      </c>
      <c r="LN275" s="4">
        <f>SUMIFS('Aceite Virgen Extra'!LN$6:LN$257,'Aceite Virgen Extra'!$A$6:$A$257,"&gt;="&amp;$A275,'Aceite Virgen Extra'!$B$6:$B$257,"&lt;="&amp;$B275)</f>
        <v>0.33</v>
      </c>
      <c r="LO275" s="4">
        <f>SUMIFS('Aceite Virgen Extra'!LO$6:LO$257,'Aceite Virgen Extra'!$A$6:$A$257,"&gt;="&amp;$A275,'Aceite Virgen Extra'!$B$6:$B$257,"&lt;="&amp;$B275)</f>
        <v>0.55000000000000004</v>
      </c>
      <c r="LP275" s="4">
        <f>SUMIFS('Aceite Virgen Extra'!LP$6:LP$257,'Aceite Virgen Extra'!$A$6:$A$257,"&gt;="&amp;$A275,'Aceite Virgen Extra'!$B$6:$B$257,"&lt;="&amp;$B275)</f>
        <v>0.36</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0.15</v>
      </c>
      <c r="MC275" s="4">
        <f>SUMIFS('Aceite Virgen Extra'!MC$6:MC$257,'Aceite Virgen Extra'!$A$6:$A$257,"&gt;="&amp;$A275,'Aceite Virgen Extra'!$B$6:$B$257,"&lt;="&amp;$B275)</f>
        <v>0</v>
      </c>
      <c r="MD275" s="4">
        <f>SUMIFS('Aceite Virgen Extra'!MD$6:MD$257,'Aceite Virgen Extra'!$A$6:$A$257,"&gt;="&amp;$A275,'Aceite Virgen Extra'!$B$6:$B$257,"&lt;="&amp;$B275)</f>
        <v>0.3</v>
      </c>
      <c r="ME275" s="4">
        <f>SUMIFS('Aceite Virgen Extra'!ME$6:ME$257,'Aceite Virgen Extra'!$A$6:$A$257,"&gt;="&amp;$A275,'Aceite Virgen Extra'!$B$6:$B$257,"&lt;="&amp;$B275)</f>
        <v>0</v>
      </c>
      <c r="MI275" s="4">
        <f>SUMIFS('Aceite Virgen Extra'!MI$6:MI$257,'Aceite Virgen Extra'!$A$6:$A$257,"&gt;="&amp;$A275,'Aceite Virgen Extra'!$B$6:$B$257,"&lt;="&amp;$B275)</f>
        <v>0.36</v>
      </c>
      <c r="MJ275" s="4">
        <f>SUMIFS('Aceite Virgen Extra'!MJ$6:MJ$257,'Aceite Virgen Extra'!$A$6:$A$257,"&gt;="&amp;$A275,'Aceite Virgen Extra'!$B$6:$B$257,"&lt;="&amp;$B275)</f>
        <v>0.33</v>
      </c>
      <c r="MK275" s="4">
        <f>SUMIFS('Aceite Virgen Extra'!MK$6:MK$257,'Aceite Virgen Extra'!$A$6:$A$257,"&gt;="&amp;$A275,'Aceite Virgen Extra'!$B$6:$B$257,"&lt;="&amp;$B275)</f>
        <v>0.41</v>
      </c>
      <c r="ML275" s="4">
        <f>SUMIFS('Aceite Virgen Extra'!ML$6:ML$257,'Aceite Virgen Extra'!$A$6:$A$257,"&gt;="&amp;$A275,'Aceite Virgen Extra'!$B$6:$B$257,"&lt;="&amp;$B275)</f>
        <v>0</v>
      </c>
      <c r="MP275" s="4">
        <f>SUMIFS('Aceite Virgen Extra'!MP$6:MP$257,'Aceite Virgen Extra'!$A$6:$A$257,"&gt;="&amp;$A275,'Aceite Virgen Extra'!$B$6:$B$257,"&lt;="&amp;$B275)</f>
        <v>0.24</v>
      </c>
      <c r="MQ275" s="4">
        <f>SUMIFS('Aceite Virgen Extra'!MQ$6:MQ$257,'Aceite Virgen Extra'!$A$6:$A$257,"&gt;="&amp;$A275,'Aceite Virgen Extra'!$B$6:$B$257,"&lt;="&amp;$B275)</f>
        <v>0.89</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0.25</v>
      </c>
      <c r="MX275" s="4">
        <f>SUMIFS('Aceite Virgen Extra'!MX$6:MX$257,'Aceite Virgen Extra'!$A$6:$A$257,"&gt;="&amp;$A275,'Aceite Virgen Extra'!$B$6:$B$257,"&lt;="&amp;$B275)</f>
        <v>0.37</v>
      </c>
      <c r="MY275" s="4">
        <f>SUMIFS('Aceite Virgen Extra'!MY$6:MY$257,'Aceite Virgen Extra'!$A$6:$A$257,"&gt;="&amp;$A275,'Aceite Virgen Extra'!$B$6:$B$257,"&lt;="&amp;$B275)</f>
        <v>0.14000000000000001</v>
      </c>
      <c r="MZ275" s="4">
        <f>SUMIFS('Aceite Virgen Extra'!MZ$6:MZ$257,'Aceite Virgen Extra'!$A$6:$A$257,"&gt;="&amp;$A275,'Aceite Virgen Extra'!$B$6:$B$257,"&lt;="&amp;$B275)</f>
        <v>0</v>
      </c>
      <c r="ND275" s="4">
        <f>SUMIFS('Aceite Virgen Extra'!ND$6:ND$257,'Aceite Virgen Extra'!$A$6:$A$257,"&gt;="&amp;$A275,'Aceite Virgen Extra'!$B$6:$B$257,"&lt;="&amp;$B275)</f>
        <v>0.09</v>
      </c>
      <c r="NE275" s="4">
        <f>SUMIFS('Aceite Virgen Extra'!NE$6:NE$257,'Aceite Virgen Extra'!$A$6:$A$257,"&gt;="&amp;$A275,'Aceite Virgen Extra'!$B$6:$B$257,"&lt;="&amp;$B275)</f>
        <v>0.32</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0.06</v>
      </c>
      <c r="NL275" s="4">
        <f>SUMIFS('Aceite Virgen Extra'!NL$6:NL$257,'Aceite Virgen Extra'!$A$6:$A$257,"&gt;="&amp;$A275,'Aceite Virgen Extra'!$B$6:$B$257,"&lt;="&amp;$B275)</f>
        <v>0</v>
      </c>
      <c r="NM275" s="4">
        <f>SUMIFS('Aceite Virgen Extra'!NM$6:NM$257,'Aceite Virgen Extra'!$A$6:$A$257,"&gt;="&amp;$A275,'Aceite Virgen Extra'!$B$6:$B$257,"&lt;="&amp;$B275)</f>
        <v>0</v>
      </c>
      <c r="NN275" s="4">
        <f>SUMIFS('Aceite Virgen Extra'!NN$6:NN$257,'Aceite Virgen Extra'!$A$6:$A$257,"&gt;="&amp;$A275,'Aceite Virgen Extra'!$B$6:$B$257,"&lt;="&amp;$B275)</f>
        <v>0.3</v>
      </c>
      <c r="NR275" s="4">
        <f>SUMIFS('Aceite Virgen Extra'!NR$6:NR$257,'Aceite Virgen Extra'!$A$6:$A$257,"&gt;="&amp;$A275,'Aceite Virgen Extra'!$B$6:$B$257,"&lt;="&amp;$B275)</f>
        <v>0.06</v>
      </c>
      <c r="NS275" s="4">
        <f>SUMIFS('Aceite Virgen Extra'!NS$6:NS$257,'Aceite Virgen Extra'!$A$6:$A$257,"&gt;="&amp;$A275,'Aceite Virgen Extra'!$B$6:$B$257,"&lt;="&amp;$B275)</f>
        <v>0</v>
      </c>
      <c r="NT275" s="4">
        <f>SUMIFS('Aceite Virgen Extra'!NT$6:NT$257,'Aceite Virgen Extra'!$A$6:$A$257,"&gt;="&amp;$A275,'Aceite Virgen Extra'!$B$6:$B$257,"&lt;="&amp;$B275)</f>
        <v>0.11</v>
      </c>
      <c r="NU275" s="4">
        <f>SUMIFS('Aceite Virgen Extra'!NU$6:NU$257,'Aceite Virgen Extra'!$A$6:$A$257,"&gt;="&amp;$A275,'Aceite Virgen Extra'!$B$6:$B$257,"&lt;="&amp;$B275)</f>
        <v>0</v>
      </c>
      <c r="NY275" s="4">
        <f>SUMIFS('Aceite Virgen Extra'!NY$6:NY$257,'Aceite Virgen Extra'!$A$6:$A$257,"&gt;="&amp;$A275,'Aceite Virgen Extra'!$B$6:$B$257,"&lt;="&amp;$B275)</f>
        <v>0.27</v>
      </c>
      <c r="NZ275" s="4">
        <f>SUMIFS('Aceite Virgen Extra'!NZ$6:NZ$257,'Aceite Virgen Extra'!$A$6:$A$257,"&gt;="&amp;$A275,'Aceite Virgen Extra'!$B$6:$B$257,"&lt;="&amp;$B275)</f>
        <v>0.27</v>
      </c>
      <c r="OA275" s="4">
        <f>SUMIFS('Aceite Virgen Extra'!OA$6:OA$257,'Aceite Virgen Extra'!$A$6:$A$257,"&gt;="&amp;$A275,'Aceite Virgen Extra'!$B$6:$B$257,"&lt;="&amp;$B275)</f>
        <v>0.16</v>
      </c>
      <c r="OB275" s="4">
        <f>SUMIFS('Aceite Virgen Extra'!OB$6:OB$257,'Aceite Virgen Extra'!$A$6:$A$257,"&gt;="&amp;$A275,'Aceite Virgen Extra'!$B$6:$B$257,"&lt;="&amp;$B275)</f>
        <v>1.37</v>
      </c>
      <c r="OF275" s="4">
        <f>SUMIFS('Aceite Virgen Extra'!OF$6:OF$257,'Aceite Virgen Extra'!$A$6:$A$257,"&gt;="&amp;$A275,'Aceite Virgen Extra'!$B$6:$B$257,"&lt;="&amp;$B275)</f>
        <v>0.35</v>
      </c>
      <c r="OG275" s="4">
        <f>SUMIFS('Aceite Virgen Extra'!OG$6:OG$257,'Aceite Virgen Extra'!$A$6:$A$257,"&gt;="&amp;$A275,'Aceite Virgen Extra'!$B$6:$B$257,"&lt;="&amp;$B275)</f>
        <v>0</v>
      </c>
      <c r="OH275" s="4">
        <f>SUMIFS('Aceite Virgen Extra'!OH$6:OH$257,'Aceite Virgen Extra'!$A$6:$A$257,"&gt;="&amp;$A275,'Aceite Virgen Extra'!$B$6:$B$257,"&lt;="&amp;$B275)</f>
        <v>0.26</v>
      </c>
      <c r="OI275" s="4">
        <f>SUMIFS('Aceite Virgen Extra'!OI$6:OI$257,'Aceite Virgen Extra'!$A$6:$A$257,"&gt;="&amp;$A275,'Aceite Virgen Extra'!$B$6:$B$257,"&lt;="&amp;$B275)</f>
        <v>0.37</v>
      </c>
      <c r="OM275" s="4">
        <f>SUMIFS('Aceite Virgen Extra'!OM$6:OM$257,'Aceite Virgen Extra'!$A$6:$A$257,"&gt;="&amp;$A275,'Aceite Virgen Extra'!$B$6:$B$257,"&lt;="&amp;$B275)</f>
        <v>0.06</v>
      </c>
      <c r="ON275" s="4">
        <f>SUMIFS('Aceite Virgen Extra'!ON$6:ON$257,'Aceite Virgen Extra'!$A$6:$A$257,"&gt;="&amp;$A275,'Aceite Virgen Extra'!$B$6:$B$257,"&lt;="&amp;$B275)</f>
        <v>0</v>
      </c>
      <c r="OO275" s="4">
        <f>SUMIFS('Aceite Virgen Extra'!OO$6:OO$257,'Aceite Virgen Extra'!$A$6:$A$257,"&gt;="&amp;$A275,'Aceite Virgen Extra'!$B$6:$B$257,"&lt;="&amp;$B275)</f>
        <v>0.12</v>
      </c>
      <c r="OP275" s="4">
        <f>SUMIFS('Aceite Virgen Extra'!OP$6:OP$257,'Aceite Virgen Extra'!$A$6:$A$257,"&gt;="&amp;$A275,'Aceite Virgen Extra'!$B$6:$B$257,"&lt;="&amp;$B275)</f>
        <v>0</v>
      </c>
      <c r="OT275" s="4">
        <f>SUMIFS('Aceite Virgen Extra'!OT$6:OT$257,'Aceite Virgen Extra'!$A$6:$A$257,"&gt;="&amp;$A275,'Aceite Virgen Extra'!$B$6:$B$257,"&lt;="&amp;$B275)</f>
        <v>0.82</v>
      </c>
      <c r="OU275" s="4">
        <f>SUMIFS('Aceite Virgen Extra'!OU$6:OU$257,'Aceite Virgen Extra'!$A$6:$A$257,"&gt;="&amp;$A275,'Aceite Virgen Extra'!$B$6:$B$257,"&lt;="&amp;$B275)</f>
        <v>0</v>
      </c>
      <c r="OV275" s="4">
        <f>SUMIFS('Aceite Virgen Extra'!OV$6:OV$257,'Aceite Virgen Extra'!$A$6:$A$257,"&gt;="&amp;$A275,'Aceite Virgen Extra'!$B$6:$B$257,"&lt;="&amp;$B275)</f>
        <v>1.55</v>
      </c>
      <c r="OW275" s="4">
        <f>SUMIFS('Aceite Virgen Extra'!OW$6:OW$257,'Aceite Virgen Extra'!$A$6:$A$257,"&gt;="&amp;$A275,'Aceite Virgen Extra'!$B$6:$B$257,"&lt;="&amp;$B275)</f>
        <v>0</v>
      </c>
      <c r="PA275" s="4">
        <f>SUMIFS('Aceite Virgen Extra'!PA$6:PA$257,'Aceite Virgen Extra'!$A$6:$A$257,"&gt;="&amp;$A275,'Aceite Virgen Extra'!$B$6:$B$257,"&lt;="&amp;$B275)</f>
        <v>0.31</v>
      </c>
      <c r="PB275" s="4">
        <f>SUMIFS('Aceite Virgen Extra'!PB$6:PB$257,'Aceite Virgen Extra'!$A$6:$A$257,"&gt;="&amp;$A275,'Aceite Virgen Extra'!$B$6:$B$257,"&lt;="&amp;$B275)</f>
        <v>0</v>
      </c>
      <c r="PC275" s="4">
        <f>SUMIFS('Aceite Virgen Extra'!PC$6:PC$257,'Aceite Virgen Extra'!$A$6:$A$257,"&gt;="&amp;$A275,'Aceite Virgen Extra'!$B$6:$B$257,"&lt;="&amp;$B275)</f>
        <v>0.45000000000000007</v>
      </c>
      <c r="PD275" s="4">
        <f>SUMIFS('Aceite Virgen Extra'!PD$6:PD$257,'Aceite Virgen Extra'!$A$6:$A$257,"&gt;="&amp;$A275,'Aceite Virgen Extra'!$B$6:$B$257,"&lt;="&amp;$B275)</f>
        <v>0</v>
      </c>
      <c r="PH275" s="4">
        <f>SUMIFS('Aceite Virgen Extra'!PH$6:PH$257,'Aceite Virgen Extra'!$A$6:$A$257,"&gt;="&amp;$A275,'Aceite Virgen Extra'!$B$6:$B$257,"&lt;="&amp;$B275)</f>
        <v>0.1</v>
      </c>
      <c r="PI275" s="4">
        <f>SUMIFS('Aceite Virgen Extra'!PI$6:PI$257,'Aceite Virgen Extra'!$A$6:$A$257,"&gt;="&amp;$A275,'Aceite Virgen Extra'!$B$6:$B$257,"&lt;="&amp;$B275)</f>
        <v>0</v>
      </c>
      <c r="PJ275" s="4">
        <f>SUMIFS('Aceite Virgen Extra'!PJ$6:PJ$257,'Aceite Virgen Extra'!$A$6:$A$257,"&gt;="&amp;$A275,'Aceite Virgen Extra'!$B$6:$B$257,"&lt;="&amp;$B275)</f>
        <v>0.2</v>
      </c>
      <c r="PK275" s="4">
        <f>SUMIFS('Aceite Virgen Extra'!PK$6:PK$257,'Aceite Virgen Extra'!$A$6:$A$257,"&gt;="&amp;$A275,'Aceite Virgen Extra'!$B$6:$B$257,"&lt;="&amp;$B275)</f>
        <v>0</v>
      </c>
      <c r="PO275" s="4">
        <f>SUMIFS('Aceite Virgen Extra'!PO$6:PO$257,'Aceite Virgen Extra'!$A$6:$A$257,"&gt;="&amp;$A275,'Aceite Virgen Extra'!$B$6:$B$257,"&lt;="&amp;$B275)</f>
        <v>0.28999999999999998</v>
      </c>
      <c r="PP275" s="4">
        <f>SUMIFS('Aceite Virgen Extra'!PP$6:PP$257,'Aceite Virgen Extra'!$A$6:$A$257,"&gt;="&amp;$A275,'Aceite Virgen Extra'!$B$6:$B$257,"&lt;="&amp;$B275)</f>
        <v>0</v>
      </c>
      <c r="PQ275" s="4">
        <f>SUMIFS('Aceite Virgen Extra'!PQ$6:PQ$257,'Aceite Virgen Extra'!$A$6:$A$257,"&gt;="&amp;$A275,'Aceite Virgen Extra'!$B$6:$B$257,"&lt;="&amp;$B275)</f>
        <v>0.33</v>
      </c>
      <c r="PR275" s="4">
        <f>SUMIFS('Aceite Virgen Extra'!PR$6:PR$257,'Aceite Virgen Extra'!$A$6:$A$257,"&gt;="&amp;$A275,'Aceite Virgen Extra'!$B$6:$B$257,"&lt;="&amp;$B275)</f>
        <v>0</v>
      </c>
      <c r="PV275" s="4">
        <f>SUMIFS('Aceite Virgen Extra'!PV$6:PV$257,'Aceite Virgen Extra'!$A$6:$A$257,"&gt;="&amp;$A275,'Aceite Virgen Extra'!$B$6:$B$257,"&lt;="&amp;$B275)</f>
        <v>0.15</v>
      </c>
      <c r="PW275" s="4">
        <f>SUMIFS('Aceite Virgen Extra'!PW$6:PW$257,'Aceite Virgen Extra'!$A$6:$A$257,"&gt;="&amp;$A275,'Aceite Virgen Extra'!$B$6:$B$257,"&lt;="&amp;$B275)</f>
        <v>0</v>
      </c>
      <c r="PX275" s="4">
        <f>SUMIFS('Aceite Virgen Extra'!PX$6:PX$257,'Aceite Virgen Extra'!$A$6:$A$257,"&gt;="&amp;$A275,'Aceite Virgen Extra'!$B$6:$B$257,"&lt;="&amp;$B275)</f>
        <v>0.28999999999999998</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0.28999999999999998</v>
      </c>
      <c r="QE275" s="4">
        <f>SUMIFS('Aceite Virgen Extra'!QE$6:QE$257,'Aceite Virgen Extra'!$A$6:$A$257,"&gt;="&amp;$A275,'Aceite Virgen Extra'!$B$6:$B$257,"&lt;="&amp;$B275)</f>
        <v>0.15</v>
      </c>
      <c r="QF275" s="4">
        <f>SUMIFS('Aceite Virgen Extra'!QF$6:QF$257,'Aceite Virgen Extra'!$A$6:$A$257,"&gt;="&amp;$A275,'Aceite Virgen Extra'!$B$6:$B$257,"&lt;="&amp;$B275)</f>
        <v>0</v>
      </c>
      <c r="QJ275" s="4">
        <f>SUMIFS('Aceite Virgen Extra'!QJ$6:QJ$257,'Aceite Virgen Extra'!$A$6:$A$257,"&gt;="&amp;$A275,'Aceite Virgen Extra'!$B$6:$B$257,"&lt;="&amp;$B275)</f>
        <v>0.19</v>
      </c>
      <c r="QK275" s="4">
        <f>SUMIFS('Aceite Virgen Extra'!QK$6:QK$257,'Aceite Virgen Extra'!$A$6:$A$257,"&gt;="&amp;$A275,'Aceite Virgen Extra'!$B$6:$B$257,"&lt;="&amp;$B275)</f>
        <v>0</v>
      </c>
      <c r="QL275" s="4">
        <f>SUMIFS('Aceite Virgen Extra'!QL$6:QL$257,'Aceite Virgen Extra'!$A$6:$A$257,"&gt;="&amp;$A275,'Aceite Virgen Extra'!$B$6:$B$257,"&lt;="&amp;$B275)</f>
        <v>0.34</v>
      </c>
      <c r="QM275" s="4">
        <f>SUMIFS('Aceite Virgen Extra'!QM$6:QM$257,'Aceite Virgen Extra'!$A$6:$A$257,"&gt;="&amp;$A275,'Aceite Virgen Extra'!$B$6:$B$257,"&lt;="&amp;$B275)</f>
        <v>0</v>
      </c>
      <c r="QQ275" s="4">
        <f>SUMIFS('Aceite Virgen Extra'!QQ$6:QQ$257,'Aceite Virgen Extra'!$A$6:$A$257,"&gt;="&amp;$A275,'Aceite Virgen Extra'!$B$6:$B$257,"&lt;="&amp;$B275)</f>
        <v>0</v>
      </c>
      <c r="QR275" s="4">
        <f>SUMIFS('Aceite Virgen Extra'!QR$6:QR$257,'Aceite Virgen Extra'!$A$6:$A$257,"&gt;="&amp;$A275,'Aceite Virgen Extra'!$B$6:$B$257,"&lt;="&amp;$B275)</f>
        <v>0</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0.54</v>
      </c>
      <c r="QY275" s="4">
        <f>SUMIFS('Aceite Virgen Extra'!QY$6:QY$257,'Aceite Virgen Extra'!$A$6:$A$257,"&gt;="&amp;$A275,'Aceite Virgen Extra'!$B$6:$B$257,"&lt;="&amp;$B275)</f>
        <v>0.48</v>
      </c>
      <c r="QZ275" s="4">
        <f>SUMIFS('Aceite Virgen Extra'!QZ$6:QZ$257,'Aceite Virgen Extra'!$A$6:$A$257,"&gt;="&amp;$A275,'Aceite Virgen Extra'!$B$6:$B$257,"&lt;="&amp;$B275)</f>
        <v>0.49</v>
      </c>
      <c r="RA275" s="4">
        <f>SUMIFS('Aceite Virgen Extra'!RA$6:RA$257,'Aceite Virgen Extra'!$A$6:$A$257,"&gt;="&amp;$A275,'Aceite Virgen Extra'!$B$6:$B$257,"&lt;="&amp;$B275)</f>
        <v>0</v>
      </c>
      <c r="RE275" s="4">
        <f>SUMIFS('Aceite Virgen Extra'!RE$6:RE$257,'Aceite Virgen Extra'!$A$6:$A$257,"&gt;="&amp;$A275,'Aceite Virgen Extra'!$B$6:$B$257,"&lt;="&amp;$B275)</f>
        <v>1.72</v>
      </c>
      <c r="RF275" s="4">
        <f>SUMIFS('Aceite Virgen Extra'!RF$6:RF$257,'Aceite Virgen Extra'!$A$6:$A$257,"&gt;="&amp;$A275,'Aceite Virgen Extra'!$B$6:$B$257,"&lt;="&amp;$B275)</f>
        <v>0</v>
      </c>
      <c r="RG275" s="4">
        <f>SUMIFS('Aceite Virgen Extra'!RG$6:RG$257,'Aceite Virgen Extra'!$A$6:$A$257,"&gt;="&amp;$A275,'Aceite Virgen Extra'!$B$6:$B$257,"&lt;="&amp;$B275)</f>
        <v>3.26</v>
      </c>
      <c r="RH275" s="4">
        <f>SUMIFS('Aceite Virgen Extra'!RH$6:RH$257,'Aceite Virgen Extra'!$A$6:$A$257,"&gt;="&amp;$A275,'Aceite Virgen Extra'!$B$6:$B$257,"&lt;="&amp;$B275)</f>
        <v>0</v>
      </c>
      <c r="RL275" s="4">
        <f>SUMIFS('Aceite Virgen Extra'!RL$6:RL$257,'Aceite Virgen Extra'!$A$6:$A$257,"&gt;="&amp;$A275,'Aceite Virgen Extra'!$B$6:$B$257,"&lt;="&amp;$B275)</f>
        <v>1.5499999999999998</v>
      </c>
      <c r="RM275" s="4">
        <f>SUMIFS('Aceite Virgen Extra'!RM$6:RM$257,'Aceite Virgen Extra'!$A$6:$A$257,"&gt;="&amp;$A275,'Aceite Virgen Extra'!$B$6:$B$257,"&lt;="&amp;$B275)</f>
        <v>0</v>
      </c>
      <c r="RN275" s="4">
        <f>SUMIFS('Aceite Virgen Extra'!RN$6:RN$257,'Aceite Virgen Extra'!$A$6:$A$257,"&gt;="&amp;$A275,'Aceite Virgen Extra'!$B$6:$B$257,"&lt;="&amp;$B275)</f>
        <v>2.34</v>
      </c>
      <c r="RO275" s="4">
        <f>SUMIFS('Aceite Virgen Extra'!RO$6:RO$257,'Aceite Virgen Extra'!$A$6:$A$257,"&gt;="&amp;$A275,'Aceite Virgen Extra'!$B$6:$B$257,"&lt;="&amp;$B275)</f>
        <v>3.0700000000000003</v>
      </c>
      <c r="RS275" s="69">
        <f>SUMIFS('Aceite Virgen Extra'!RS$6:RS$257,'Aceite Virgen Extra'!$A$6:$A$257,"&gt;="&amp;$A275,'Aceite Virgen Extra'!$B$6:$B$257,"&lt;="&amp;$B275)</f>
        <v>1.27</v>
      </c>
      <c r="RT275" s="4">
        <f>SUMIFS('Aceite Virgen Extra'!RT$6:RT$257,'Aceite Virgen Extra'!$A$6:$A$257,"&gt;="&amp;$A275,'Aceite Virgen Extra'!$B$6:$B$257,"&lt;="&amp;$B275)</f>
        <v>0</v>
      </c>
      <c r="RU275" s="4">
        <f>SUMIFS('Aceite Virgen Extra'!RU$6:RU$257,'Aceite Virgen Extra'!$A$6:$A$257,"&gt;="&amp;$A275,'Aceite Virgen Extra'!$B$6:$B$257,"&lt;="&amp;$B275)</f>
        <v>2.2199999999999998</v>
      </c>
      <c r="RV275" s="4">
        <f>SUMIFS('Aceite Virgen Extra'!RV$6:RV$257,'Aceite Virgen Extra'!$A$6:$A$257,"&gt;="&amp;$A275,'Aceite Virgen Extra'!$B$6:$B$257,"&lt;="&amp;$B275)</f>
        <v>0.49</v>
      </c>
      <c r="RZ275" s="69">
        <f>SUMIFS('Aceite Virgen Extra'!RZ$6:RZ$257,'Aceite Virgen Extra'!$A$6:$A$257,"&gt;="&amp;$A275,'Aceite Virgen Extra'!$B$6:$B$257,"&lt;="&amp;$B275)</f>
        <v>0.7</v>
      </c>
      <c r="SA275" s="4">
        <f>SUMIFS('Aceite Virgen Extra'!SA$6:SA$257,'Aceite Virgen Extra'!$A$6:$A$257,"&gt;="&amp;$A275,'Aceite Virgen Extra'!$B$6:$B$257,"&lt;="&amp;$B275)</f>
        <v>0.55999999999999994</v>
      </c>
      <c r="SB275" s="4">
        <f>SUMIFS('Aceite Virgen Extra'!SB$6:SB$257,'Aceite Virgen Extra'!$A$6:$A$257,"&gt;="&amp;$A275,'Aceite Virgen Extra'!$B$6:$B$257,"&lt;="&amp;$B275)</f>
        <v>0.74</v>
      </c>
      <c r="SC275" s="4">
        <f>SUMIFS('Aceite Virgen Extra'!SC$6:SC$257,'Aceite Virgen Extra'!$A$6:$A$257,"&gt;="&amp;$A275,'Aceite Virgen Extra'!$B$6:$B$257,"&lt;="&amp;$B275)</f>
        <v>0.86</v>
      </c>
      <c r="SG275" s="69">
        <f>SUMIFS('Aceite Virgen Extra'!SG$6:SG$257,'Aceite Virgen Extra'!$A$6:$A$257,"&gt;="&amp;$A275,'Aceite Virgen Extra'!$B$6:$B$257,"&lt;="&amp;$B275)</f>
        <v>2.34</v>
      </c>
      <c r="SH275" s="4">
        <f>SUMIFS('Aceite Virgen Extra'!SH$6:SH$257,'Aceite Virgen Extra'!$A$6:$A$257,"&gt;="&amp;$A275,'Aceite Virgen Extra'!$B$6:$B$257,"&lt;="&amp;$B275)</f>
        <v>0.19</v>
      </c>
      <c r="SI275" s="4">
        <f>SUMIFS('Aceite Virgen Extra'!SI$6:SI$257,'Aceite Virgen Extra'!$A$6:$A$257,"&gt;="&amp;$A275,'Aceite Virgen Extra'!$B$6:$B$257,"&lt;="&amp;$B275)</f>
        <v>3.8899999999999997</v>
      </c>
      <c r="SJ275" s="4">
        <f>SUMIFS('Aceite Virgen Extra'!SJ$6:SJ$257,'Aceite Virgen Extra'!$A$6:$A$257,"&gt;="&amp;$A275,'Aceite Virgen Extra'!$B$6:$B$257,"&lt;="&amp;$B275)</f>
        <v>0</v>
      </c>
      <c r="SN275" s="69">
        <f>SUMIFS('Aceite Virgen Extra'!SN$6:SN$257,'Aceite Virgen Extra'!$A$6:$A$257,"&gt;="&amp;$A275,'Aceite Virgen Extra'!$B$6:$B$257,"&lt;="&amp;$B275)</f>
        <v>3.1</v>
      </c>
      <c r="SO275" s="4">
        <f>SUMIFS('Aceite Virgen Extra'!SO$6:SO$257,'Aceite Virgen Extra'!$A$6:$A$257,"&gt;="&amp;$A275,'Aceite Virgen Extra'!$B$6:$B$257,"&lt;="&amp;$B275)</f>
        <v>1.08</v>
      </c>
      <c r="SP275" s="4">
        <f>SUMIFS('Aceite Virgen Extra'!SP$6:SP$257,'Aceite Virgen Extra'!$A$6:$A$257,"&gt;="&amp;$A275,'Aceite Virgen Extra'!$B$6:$B$257,"&lt;="&amp;$B275)</f>
        <v>3.67</v>
      </c>
      <c r="SQ275" s="4">
        <f>SUMIFS('Aceite Virgen Extra'!SQ$6:SQ$257,'Aceite Virgen Extra'!$A$6:$A$257,"&gt;="&amp;$A275,'Aceite Virgen Extra'!$B$6:$B$257,"&lt;="&amp;$B275)</f>
        <v>7.85</v>
      </c>
      <c r="SU275" s="69">
        <f>SUMIFS('Aceite Virgen Extra'!SU$6:SU$257,'Aceite Virgen Extra'!$A$6:$A$257,"&gt;="&amp;$A275,'Aceite Virgen Extra'!$B$6:$B$257,"&lt;="&amp;$B275)</f>
        <v>1.74</v>
      </c>
      <c r="SV275" s="4">
        <f>SUMIFS('Aceite Virgen Extra'!SV$6:SV$257,'Aceite Virgen Extra'!$A$6:$A$257,"&gt;="&amp;$A275,'Aceite Virgen Extra'!$B$6:$B$257,"&lt;="&amp;$B275)</f>
        <v>0.21</v>
      </c>
      <c r="SW275" s="4">
        <f>SUMIFS('Aceite Virgen Extra'!SW$6:SW$257,'Aceite Virgen Extra'!$A$6:$A$257,"&gt;="&amp;$A275,'Aceite Virgen Extra'!$B$6:$B$257,"&lt;="&amp;$B275)</f>
        <v>2.52</v>
      </c>
      <c r="SX275" s="4">
        <f>SUMIFS('Aceite Virgen Extra'!SX$6:SX$257,'Aceite Virgen Extra'!$A$6:$A$257,"&gt;="&amp;$A275,'Aceite Virgen Extra'!$B$6:$B$257,"&lt;="&amp;$B275)</f>
        <v>0.78</v>
      </c>
      <c r="TB275" s="69">
        <f>SUMIFS('Aceite Virgen Extra'!TB$6:TB$257,'Aceite Virgen Extra'!$A$6:$A$257,"&gt;="&amp;$A275,'Aceite Virgen Extra'!$B$6:$B$257,"&lt;="&amp;$B275)</f>
        <v>3.6</v>
      </c>
      <c r="TC275" s="4">
        <f>SUMIFS('Aceite Virgen Extra'!TC$6:TC$257,'Aceite Virgen Extra'!$A$6:$A$257,"&gt;="&amp;$A275,'Aceite Virgen Extra'!$B$6:$B$257,"&lt;="&amp;$B275)</f>
        <v>2.1</v>
      </c>
      <c r="TD275" s="4">
        <f>SUMIFS('Aceite Virgen Extra'!TD$6:TD$257,'Aceite Virgen Extra'!$A$6:$A$257,"&gt;="&amp;$A275,'Aceite Virgen Extra'!$B$6:$B$257,"&lt;="&amp;$B275)</f>
        <v>4.24</v>
      </c>
      <c r="TE275" s="4">
        <f>SUMIFS('Aceite Virgen Extra'!TE$6:TE$257,'Aceite Virgen Extra'!$A$6:$A$257,"&gt;="&amp;$A275,'Aceite Virgen Extra'!$B$6:$B$257,"&lt;="&amp;$B275)</f>
        <v>6.91</v>
      </c>
      <c r="TI275" s="69">
        <f>SUMIFS('Aceite Virgen Extra'!TI$6:TI$257,'Aceite Virgen Extra'!$A$6:$A$257,"&gt;="&amp;$A275,'Aceite Virgen Extra'!$B$6:$B$257,"&lt;="&amp;$B275)</f>
        <v>2.0499999999999998</v>
      </c>
      <c r="TJ275" s="4">
        <f>SUMIFS('Aceite Virgen Extra'!TJ$6:TJ$257,'Aceite Virgen Extra'!$A$6:$A$257,"&gt;="&amp;$A275,'Aceite Virgen Extra'!$B$6:$B$257,"&lt;="&amp;$B275)</f>
        <v>0.56000000000000005</v>
      </c>
      <c r="TK275" s="4">
        <f>SUMIFS('Aceite Virgen Extra'!TK$6:TK$257,'Aceite Virgen Extra'!$A$6:$A$257,"&gt;="&amp;$A275,'Aceite Virgen Extra'!$B$6:$B$257,"&lt;="&amp;$B275)</f>
        <v>1.97</v>
      </c>
      <c r="TL275" s="4">
        <f>SUMIFS('Aceite Virgen Extra'!TL$6:TL$257,'Aceite Virgen Extra'!$A$6:$A$257,"&gt;="&amp;$A275,'Aceite Virgen Extra'!$B$6:$B$257,"&lt;="&amp;$B275)</f>
        <v>5.42</v>
      </c>
      <c r="TP275" s="69">
        <f>SUMIFS('Aceite Virgen Extra'!TP$6:TP$257,'Aceite Virgen Extra'!$A$6:$A$257,"&gt;="&amp;$A275,'Aceite Virgen Extra'!$B$6:$B$257,"&lt;="&amp;$B275)</f>
        <v>11.2</v>
      </c>
      <c r="TQ275" s="4">
        <f>SUMIFS('Aceite Virgen Extra'!TQ$6:TQ$257,'Aceite Virgen Extra'!$A$6:$A$257,"&gt;="&amp;$A275,'Aceite Virgen Extra'!$B$6:$B$257,"&lt;="&amp;$B275)</f>
        <v>5.77</v>
      </c>
      <c r="TR275" s="4">
        <f>SUMIFS('Aceite Virgen Extra'!TR$6:TR$257,'Aceite Virgen Extra'!$A$6:$A$257,"&gt;="&amp;$A275,'Aceite Virgen Extra'!$B$6:$B$257,"&lt;="&amp;$B275)</f>
        <v>14.34</v>
      </c>
      <c r="TS275" s="4">
        <f>SUMIFS('Aceite Virgen Extra'!TS$6:TS$257,'Aceite Virgen Extra'!$A$6:$A$257,"&gt;="&amp;$A275,'Aceite Virgen Extra'!$B$6:$B$257,"&lt;="&amp;$B275)</f>
        <v>16.079999999999998</v>
      </c>
      <c r="TW275" s="69">
        <f>SUMIFS('Aceite Virgen Extra'!TW$6:TW$257,'Aceite Virgen Extra'!$A$6:$A$257,"&gt;="&amp;$A275,'Aceite Virgen Extra'!$B$6:$B$257,"&lt;="&amp;$B275)</f>
        <v>23.94</v>
      </c>
      <c r="TX275" s="4">
        <f>SUMIFS('Aceite Virgen Extra'!TX$6:TX$257,'Aceite Virgen Extra'!$A$6:$A$257,"&gt;="&amp;$A275,'Aceite Virgen Extra'!$B$6:$B$257,"&lt;="&amp;$B275)</f>
        <v>8.5200000000000014</v>
      </c>
      <c r="TY275" s="4">
        <f>SUMIFS('Aceite Virgen Extra'!TY$6:TY$257,'Aceite Virgen Extra'!$A$6:$A$257,"&gt;="&amp;$A275,'Aceite Virgen Extra'!$B$6:$B$257,"&lt;="&amp;$B275)</f>
        <v>31.999999999999996</v>
      </c>
      <c r="TZ275" s="4">
        <f>SUMIFS('Aceite Virgen Extra'!TZ$6:TZ$257,'Aceite Virgen Extra'!$A$6:$A$257,"&gt;="&amp;$A275,'Aceite Virgen Extra'!$B$6:$B$257,"&lt;="&amp;$B275)</f>
        <v>25.71</v>
      </c>
      <c r="UD275" s="69">
        <f>SUMIFS('Aceite Virgen Extra'!UD$6:UD$257,'Aceite Virgen Extra'!$A$6:$A$257,"&gt;="&amp;$A275,'Aceite Virgen Extra'!$B$6:$B$257,"&lt;="&amp;$B275)</f>
        <v>20.99</v>
      </c>
      <c r="UE275" s="4">
        <f>SUMIFS('Aceite Virgen Extra'!UE$6:UE$257,'Aceite Virgen Extra'!$A$6:$A$257,"&gt;="&amp;$A275,'Aceite Virgen Extra'!$B$6:$B$257,"&lt;="&amp;$B275)</f>
        <v>12.21</v>
      </c>
      <c r="UF275" s="4">
        <f>SUMIFS('Aceite Virgen Extra'!UF$6:UF$257,'Aceite Virgen Extra'!$A$6:$A$257,"&gt;="&amp;$A275,'Aceite Virgen Extra'!$B$6:$B$257,"&lt;="&amp;$B275)</f>
        <v>26.09</v>
      </c>
      <c r="UG275" s="4">
        <f>SUMIFS('Aceite Virgen Extra'!UG$6:UG$257,'Aceite Virgen Extra'!$A$6:$A$257,"&gt;="&amp;$A275,'Aceite Virgen Extra'!$B$6:$B$257,"&lt;="&amp;$B275)</f>
        <v>40.130000000000003</v>
      </c>
      <c r="UK275" s="69">
        <f>SUMIFS('Aceite Virgen Extra'!UK$6:UK$257,'Aceite Virgen Extra'!$A$6:$A$257,"&gt;="&amp;$A275,'Aceite Virgen Extra'!$B$6:$B$257,"&lt;="&amp;$B275)</f>
        <v>7.21</v>
      </c>
      <c r="UL275" s="4">
        <f>SUMIFS('Aceite Virgen Extra'!UL$6:UL$257,'Aceite Virgen Extra'!$A$6:$A$257,"&gt;="&amp;$A275,'Aceite Virgen Extra'!$B$6:$B$257,"&lt;="&amp;$B275)</f>
        <v>6.49</v>
      </c>
      <c r="UM275" s="4">
        <f>SUMIFS('Aceite Virgen Extra'!UM$6:UM$257,'Aceite Virgen Extra'!$A$6:$A$257,"&gt;="&amp;$A275,'Aceite Virgen Extra'!$B$6:$B$257,"&lt;="&amp;$B275)</f>
        <v>7.07</v>
      </c>
      <c r="UN275" s="4">
        <f>SUMIFS('Aceite Virgen Extra'!UN$6:UN$257,'Aceite Virgen Extra'!$A$6:$A$257,"&gt;="&amp;$A275,'Aceite Virgen Extra'!$B$6:$B$257,"&lt;="&amp;$B275)</f>
        <v>14.570000000000002</v>
      </c>
      <c r="UR275" s="69">
        <f>SUMIFS('Aceite Virgen Extra'!UR$6:UR$257,'Aceite Virgen Extra'!$A$6:$A$257,"&gt;="&amp;$A275,'Aceite Virgen Extra'!$B$6:$B$257,"&lt;="&amp;$B275)</f>
        <v>2.54</v>
      </c>
      <c r="US275" s="4">
        <f>SUMIFS('Aceite Virgen Extra'!US$6:US$257,'Aceite Virgen Extra'!$A$6:$A$257,"&gt;="&amp;$A275,'Aceite Virgen Extra'!$B$6:$B$257,"&lt;="&amp;$B275)</f>
        <v>2.11</v>
      </c>
      <c r="UT275" s="4">
        <f>SUMIFS('Aceite Virgen Extra'!UT$6:UT$257,'Aceite Virgen Extra'!$A$6:$A$257,"&gt;="&amp;$A275,'Aceite Virgen Extra'!$B$6:$B$257,"&lt;="&amp;$B275)</f>
        <v>1.79</v>
      </c>
      <c r="UU275" s="4">
        <f>SUMIFS('Aceite Virgen Extra'!UU$6:UU$257,'Aceite Virgen Extra'!$A$6:$A$257,"&gt;="&amp;$A275,'Aceite Virgen Extra'!$B$6:$B$257,"&lt;="&amp;$B275)</f>
        <v>7.45</v>
      </c>
      <c r="UY275" s="69">
        <f>SUMIFS('Aceite Virgen Extra'!UY$6:UY$257,'Aceite Virgen Extra'!$A$6:$A$257,"&gt;="&amp;$A275,'Aceite Virgen Extra'!$B$6:$B$257,"&lt;="&amp;$B275)</f>
        <v>2.3099999999999996</v>
      </c>
      <c r="UZ275" s="4">
        <f>SUMIFS('Aceite Virgen Extra'!UZ$6:UZ$257,'Aceite Virgen Extra'!$A$6:$A$257,"&gt;="&amp;$A275,'Aceite Virgen Extra'!$B$6:$B$257,"&lt;="&amp;$B275)</f>
        <v>2.19</v>
      </c>
      <c r="VA275" s="4">
        <f>SUMIFS('Aceite Virgen Extra'!VA$6:VA$257,'Aceite Virgen Extra'!$A$6:$A$257,"&gt;="&amp;$A275,'Aceite Virgen Extra'!$B$6:$B$257,"&lt;="&amp;$B275)</f>
        <v>2.1100000000000003</v>
      </c>
      <c r="VB275" s="4">
        <f>SUMIFS('Aceite Virgen Extra'!VB$6:VB$257,'Aceite Virgen Extra'!$A$6:$A$257,"&gt;="&amp;$A275,'Aceite Virgen Extra'!$B$6:$B$257,"&lt;="&amp;$B275)</f>
        <v>2.91</v>
      </c>
      <c r="VF275" s="69">
        <f>SUMIFS('Aceite Virgen Extra'!VF$6:VF$257,'Aceite Virgen Extra'!$A$6:$A$257,"&gt;="&amp;$A275,'Aceite Virgen Extra'!$B$6:$B$257,"&lt;="&amp;$B275)</f>
        <v>2.13</v>
      </c>
      <c r="VG275" s="4">
        <f>SUMIFS('Aceite Virgen Extra'!VG$6:VG$257,'Aceite Virgen Extra'!$A$6:$A$257,"&gt;="&amp;$A275,'Aceite Virgen Extra'!$B$6:$B$257,"&lt;="&amp;$B275)</f>
        <v>3.26</v>
      </c>
      <c r="VH275" s="4">
        <f>SUMIFS('Aceite Virgen Extra'!VH$6:VH$257,'Aceite Virgen Extra'!$A$6:$A$257,"&gt;="&amp;$A275,'Aceite Virgen Extra'!$B$6:$B$257,"&lt;="&amp;$B275)</f>
        <v>1.5799999999999998</v>
      </c>
      <c r="VI275" s="4">
        <f>SUMIFS('Aceite Virgen Extra'!VI$6:VI$257,'Aceite Virgen Extra'!$A$6:$A$257,"&gt;="&amp;$A275,'Aceite Virgen Extra'!$B$6:$B$257,"&lt;="&amp;$B275)</f>
        <v>3.36</v>
      </c>
      <c r="VM275" s="69">
        <f>SUMIFS('Aceite Virgen Extra'!VM$6:VM$257,'Aceite Virgen Extra'!$A$6:$A$257,"&gt;="&amp;$A275,'Aceite Virgen Extra'!$B$6:$B$257,"&lt;="&amp;$B275)</f>
        <v>3.59</v>
      </c>
      <c r="VN275" s="4">
        <f>SUMIFS('Aceite Virgen Extra'!VN$6:VN$257,'Aceite Virgen Extra'!$A$6:$A$257,"&gt;="&amp;$A275,'Aceite Virgen Extra'!$B$6:$B$257,"&lt;="&amp;$B275)</f>
        <v>4.5299999999999994</v>
      </c>
      <c r="VO275" s="4">
        <f>SUMIFS('Aceite Virgen Extra'!VO$6:VO$257,'Aceite Virgen Extra'!$A$6:$A$257,"&gt;="&amp;$A275,'Aceite Virgen Extra'!$B$6:$B$257,"&lt;="&amp;$B275)</f>
        <v>3.27</v>
      </c>
      <c r="VP275" s="4">
        <f>SUMIFS('Aceite Virgen Extra'!VP$6:VP$257,'Aceite Virgen Extra'!$A$6:$A$257,"&gt;="&amp;$A275,'Aceite Virgen Extra'!$B$6:$B$257,"&lt;="&amp;$B275)</f>
        <v>1.73</v>
      </c>
      <c r="VT275" s="69">
        <f>SUMIFS('Aceite Virgen Extra'!VT$6:VT$257,'Aceite Virgen Extra'!$A$6:$A$257,"&gt;="&amp;$A275,'Aceite Virgen Extra'!$B$6:$B$257,"&lt;="&amp;$B275)</f>
        <v>7.17</v>
      </c>
      <c r="VU275" s="4">
        <f>SUMIFS('Aceite Virgen Extra'!VU$6:VU$257,'Aceite Virgen Extra'!$A$6:$A$257,"&gt;="&amp;$A275,'Aceite Virgen Extra'!$B$6:$B$257,"&lt;="&amp;$B275)</f>
        <v>5.1599999999999993</v>
      </c>
      <c r="VV275" s="4">
        <f>SUMIFS('Aceite Virgen Extra'!VV$6:VV$257,'Aceite Virgen Extra'!$A$6:$A$257,"&gt;="&amp;$A275,'Aceite Virgen Extra'!$B$6:$B$257,"&lt;="&amp;$B275)</f>
        <v>7.5299999999999994</v>
      </c>
      <c r="VW275" s="4">
        <f>SUMIFS('Aceite Virgen Extra'!VW$6:VW$257,'Aceite Virgen Extra'!$A$6:$A$257,"&gt;="&amp;$A275,'Aceite Virgen Extra'!$B$6:$B$257,"&lt;="&amp;$B275)</f>
        <v>12.9</v>
      </c>
      <c r="WA275" s="69">
        <f>SUMIFS('Aceite Virgen Extra'!WA$6:WA$257,'Aceite Virgen Extra'!$A$6:$A$257,"&gt;="&amp;$A275,'Aceite Virgen Extra'!$B$6:$B$257,"&lt;="&amp;$B275)</f>
        <v>17.419999999999998</v>
      </c>
      <c r="WB275" s="4">
        <f>SUMIFS('Aceite Virgen Extra'!WB$6:WB$257,'Aceite Virgen Extra'!$A$6:$A$257,"&gt;="&amp;$A275,'Aceite Virgen Extra'!$B$6:$B$257,"&lt;="&amp;$B275)</f>
        <v>13.85</v>
      </c>
      <c r="WC275" s="4">
        <f>SUMIFS('Aceite Virgen Extra'!WC$6:WC$257,'Aceite Virgen Extra'!$A$6:$A$257,"&gt;="&amp;$A275,'Aceite Virgen Extra'!$B$6:$B$257,"&lt;="&amp;$B275)</f>
        <v>17.11</v>
      </c>
      <c r="WD275" s="4">
        <f>SUMIFS('Aceite Virgen Extra'!WD$6:WD$257,'Aceite Virgen Extra'!$A$6:$A$257,"&gt;="&amp;$A275,'Aceite Virgen Extra'!$B$6:$B$257,"&lt;="&amp;$B275)</f>
        <v>31.39</v>
      </c>
      <c r="WH275" s="69">
        <f>SUMIFS('Aceite Virgen Extra'!WH$6:WH$257,'Aceite Virgen Extra'!$A$6:$A$257,"&gt;="&amp;$A275,'Aceite Virgen Extra'!$B$6:$B$257,"&lt;="&amp;$B275)</f>
        <v>2.21</v>
      </c>
      <c r="WI275" s="4">
        <f>SUMIFS('Aceite Virgen Extra'!WI$6:WI$257,'Aceite Virgen Extra'!$A$6:$A$257,"&gt;="&amp;$A275,'Aceite Virgen Extra'!$B$6:$B$257,"&lt;="&amp;$B275)</f>
        <v>2.7900000000000005</v>
      </c>
      <c r="WJ275" s="4">
        <f>SUMIFS('Aceite Virgen Extra'!WJ$6:WJ$257,'Aceite Virgen Extra'!$A$6:$A$257,"&gt;="&amp;$A275,'Aceite Virgen Extra'!$B$6:$B$257,"&lt;="&amp;$B275)</f>
        <v>1.7800000000000002</v>
      </c>
      <c r="WK275" s="4">
        <f>SUMIFS('Aceite Virgen Extra'!WK$6:WK$257,'Aceite Virgen Extra'!$A$6:$A$257,"&gt;="&amp;$A275,'Aceite Virgen Extra'!$B$6:$B$257,"&lt;="&amp;$B275)</f>
        <v>1</v>
      </c>
      <c r="WO275" s="69">
        <f>SUMIFS('Aceite Virgen Extra'!WO$6:WO$257,'Aceite Virgen Extra'!$A$6:$A$257,"&gt;="&amp;$A275,'Aceite Virgen Extra'!$B$6:$B$257,"&lt;="&amp;$B275)</f>
        <v>1.41</v>
      </c>
      <c r="WP275" s="4">
        <f>SUMIFS('Aceite Virgen Extra'!WP$6:WP$257,'Aceite Virgen Extra'!$A$6:$A$257,"&gt;="&amp;$A275,'Aceite Virgen Extra'!$B$6:$B$257,"&lt;="&amp;$B275)</f>
        <v>0.94000000000000006</v>
      </c>
      <c r="WQ275" s="4">
        <f>SUMIFS('Aceite Virgen Extra'!WQ$6:WQ$257,'Aceite Virgen Extra'!$A$6:$A$257,"&gt;="&amp;$A275,'Aceite Virgen Extra'!$B$6:$B$257,"&lt;="&amp;$B275)</f>
        <v>1.79</v>
      </c>
      <c r="WR275" s="4">
        <f>SUMIFS('Aceite Virgen Extra'!WR$6:WR$257,'Aceite Virgen Extra'!$A$6:$A$257,"&gt;="&amp;$A275,'Aceite Virgen Extra'!$B$6:$B$257,"&lt;="&amp;$B275)</f>
        <v>0.68</v>
      </c>
      <c r="WV275" s="69">
        <f>SUMIFS('Aceite Virgen Extra'!WV$6:WV$257,'Aceite Virgen Extra'!$A$6:$A$257,"&gt;="&amp;$A275,'Aceite Virgen Extra'!$B$6:$B$257,"&lt;="&amp;$B275)</f>
        <v>7.3200000000000012</v>
      </c>
      <c r="WW275" s="4">
        <f>SUMIFS('Aceite Virgen Extra'!WW$6:WW$257,'Aceite Virgen Extra'!$A$6:$A$257,"&gt;="&amp;$A275,'Aceite Virgen Extra'!$B$6:$B$257,"&lt;="&amp;$B275)</f>
        <v>2.39</v>
      </c>
      <c r="WX275" s="4">
        <f>SUMIFS('Aceite Virgen Extra'!WX$6:WX$257,'Aceite Virgen Extra'!$A$6:$A$257,"&gt;="&amp;$A275,'Aceite Virgen Extra'!$B$6:$B$257,"&lt;="&amp;$B275)</f>
        <v>10.119999999999999</v>
      </c>
      <c r="WY275" s="4">
        <f>SUMIFS('Aceite Virgen Extra'!WY$6:WY$257,'Aceite Virgen Extra'!$A$6:$A$257,"&gt;="&amp;$A275,'Aceite Virgen Extra'!$B$6:$B$257,"&lt;="&amp;$B275)</f>
        <v>9.9599999999999991</v>
      </c>
      <c r="XC275" s="69">
        <f>SUMIFS('Aceite Virgen Extra'!XC$6:XC$257,'Aceite Virgen Extra'!$A$6:$A$257,"&gt;="&amp;$A275,'Aceite Virgen Extra'!$B$6:$B$257,"&lt;="&amp;$B275)</f>
        <v>2.98</v>
      </c>
      <c r="XD275" s="4">
        <f>SUMIFS('Aceite Virgen Extra'!XD$6:XD$257,'Aceite Virgen Extra'!$A$6:$A$257,"&gt;="&amp;$A275,'Aceite Virgen Extra'!$B$6:$B$257,"&lt;="&amp;$B275)</f>
        <v>0.75</v>
      </c>
      <c r="XE275" s="4">
        <f>SUMIFS('Aceite Virgen Extra'!XE$6:XE$257,'Aceite Virgen Extra'!$A$6:$A$257,"&gt;="&amp;$A275,'Aceite Virgen Extra'!$B$6:$B$257,"&lt;="&amp;$B275)</f>
        <v>2.85</v>
      </c>
      <c r="XF275" s="4">
        <f>SUMIFS('Aceite Virgen Extra'!XF$6:XF$257,'Aceite Virgen Extra'!$A$6:$A$257,"&gt;="&amp;$A275,'Aceite Virgen Extra'!$B$6:$B$257,"&lt;="&amp;$B275)</f>
        <v>10.67</v>
      </c>
      <c r="XJ275" s="69">
        <f>SUMIFS('Aceite Virgen Extra'!XJ$6:XJ$257,'Aceite Virgen Extra'!$A$6:$A$257,"&gt;="&amp;$A275,'Aceite Virgen Extra'!$B$6:$B$257,"&lt;="&amp;$B275)</f>
        <v>3.8200000000000003</v>
      </c>
      <c r="XK275" s="4">
        <f>SUMIFS('Aceite Virgen Extra'!XK$6:XK$257,'Aceite Virgen Extra'!$A$6:$A$257,"&gt;="&amp;$A275,'Aceite Virgen Extra'!$B$6:$B$257,"&lt;="&amp;$B275)</f>
        <v>1.26</v>
      </c>
      <c r="XL275" s="4">
        <f>SUMIFS('Aceite Virgen Extra'!XL$6:XL$257,'Aceite Virgen Extra'!$A$6:$A$257,"&gt;="&amp;$A275,'Aceite Virgen Extra'!$B$6:$B$257,"&lt;="&amp;$B275)</f>
        <v>5.98</v>
      </c>
      <c r="XM275" s="4">
        <f>SUMIFS('Aceite Virgen Extra'!XM$6:XM$257,'Aceite Virgen Extra'!$A$6:$A$257,"&gt;="&amp;$A275,'Aceite Virgen Extra'!$B$6:$B$257,"&lt;="&amp;$B275)</f>
        <v>2.4</v>
      </c>
      <c r="XQ275" s="69">
        <f>SUMIFS('Aceite Virgen Extra'!XQ$6:XQ$257,'Aceite Virgen Extra'!$A$6:$A$257,"&gt;="&amp;$A275,'Aceite Virgen Extra'!$B$6:$B$257,"&lt;="&amp;$B275)</f>
        <v>1</v>
      </c>
      <c r="XR275" s="4">
        <f>SUMIFS('Aceite Virgen Extra'!XR$6:XR$257,'Aceite Virgen Extra'!$A$6:$A$257,"&gt;="&amp;$A275,'Aceite Virgen Extra'!$B$6:$B$257,"&lt;="&amp;$B275)</f>
        <v>0.26</v>
      </c>
      <c r="XS275" s="4">
        <f>SUMIFS('Aceite Virgen Extra'!XS$6:XS$257,'Aceite Virgen Extra'!$A$6:$A$257,"&gt;="&amp;$A275,'Aceite Virgen Extra'!$B$6:$B$257,"&lt;="&amp;$B275)</f>
        <v>1.73</v>
      </c>
      <c r="XT275" s="4">
        <f>SUMIFS('Aceite Virgen Extra'!XT$6:XT$257,'Aceite Virgen Extra'!$A$6:$A$257,"&gt;="&amp;$A275,'Aceite Virgen Extra'!$B$6:$B$257,"&lt;="&amp;$B275)</f>
        <v>0</v>
      </c>
      <c r="XX275" s="69">
        <f>SUMIFS('Aceite Virgen Extra'!XX$6:XX$257,'Aceite Virgen Extra'!$A$6:$A$257,"&gt;="&amp;$A275,'Aceite Virgen Extra'!$B$6:$B$257,"&lt;="&amp;$B275)</f>
        <v>0.42</v>
      </c>
      <c r="XY275" s="4">
        <f>SUMIFS('Aceite Virgen Extra'!XY$6:XY$257,'Aceite Virgen Extra'!$A$6:$A$257,"&gt;="&amp;$A275,'Aceite Virgen Extra'!$B$6:$B$257,"&lt;="&amp;$B275)</f>
        <v>0.3</v>
      </c>
      <c r="XZ275" s="4">
        <f>SUMIFS('Aceite Virgen Extra'!XZ$6:XZ$257,'Aceite Virgen Extra'!$A$6:$A$257,"&gt;="&amp;$A275,'Aceite Virgen Extra'!$B$6:$B$257,"&lt;="&amp;$B275)</f>
        <v>0.62</v>
      </c>
      <c r="YA275" s="4">
        <f>SUMIFS('Aceite Virgen Extra'!YA$6:YA$257,'Aceite Virgen Extra'!$A$6:$A$257,"&gt;="&amp;$A275,'Aceite Virgen Extra'!$B$6:$B$257,"&lt;="&amp;$B275)</f>
        <v>0</v>
      </c>
      <c r="YE275" s="69">
        <f>SUMIFS('Aceite Virgen Extra'!YE$6:YE$257,'Aceite Virgen Extra'!$A$6:$A$257,"&gt;="&amp;$A275,'Aceite Virgen Extra'!$B$6:$B$257,"&lt;="&amp;$B275)</f>
        <v>0.43000000000000005</v>
      </c>
      <c r="YF275" s="4">
        <f>SUMIFS('Aceite Virgen Extra'!YF$6:YF$257,'Aceite Virgen Extra'!$A$6:$A$257,"&gt;="&amp;$A275,'Aceite Virgen Extra'!$B$6:$B$257,"&lt;="&amp;$B275)</f>
        <v>0.90999999999999992</v>
      </c>
      <c r="YG275" s="4">
        <f>SUMIFS('Aceite Virgen Extra'!YG$6:YG$257,'Aceite Virgen Extra'!$A$6:$A$257,"&gt;="&amp;$A275,'Aceite Virgen Extra'!$B$6:$B$257,"&lt;="&amp;$B275)</f>
        <v>0.28999999999999998</v>
      </c>
      <c r="YH275" s="4">
        <f>SUMIFS('Aceite Virgen Extra'!YH$6:YH$257,'Aceite Virgen Extra'!$A$6:$A$257,"&gt;="&amp;$A275,'Aceite Virgen Extra'!$B$6:$B$257,"&lt;="&amp;$B275)</f>
        <v>0</v>
      </c>
      <c r="YL275" s="69">
        <f>SUMIFS('Aceite Virgen Extra'!YL$6:YL$257,'Aceite Virgen Extra'!$A$6:$A$257,"&gt;="&amp;$A275,'Aceite Virgen Extra'!$B$6:$B$257,"&lt;="&amp;$B275)</f>
        <v>0.16</v>
      </c>
      <c r="YM275" s="4">
        <f>SUMIFS('Aceite Virgen Extra'!YM$6:YM$257,'Aceite Virgen Extra'!$A$6:$A$257,"&gt;="&amp;$A275,'Aceite Virgen Extra'!$B$6:$B$257,"&lt;="&amp;$B275)</f>
        <v>0.32</v>
      </c>
      <c r="YN275" s="4">
        <f>SUMIFS('Aceite Virgen Extra'!YN$6:YN$257,'Aceite Virgen Extra'!$A$6:$A$257,"&gt;="&amp;$A275,'Aceite Virgen Extra'!$B$6:$B$257,"&lt;="&amp;$B275)</f>
        <v>0.13</v>
      </c>
      <c r="YO275" s="4">
        <f>SUMIFS('Aceite Virgen Extra'!YO$6:YO$257,'Aceite Virgen Extra'!$A$6:$A$257,"&gt;="&amp;$A275,'Aceite Virgen Extra'!$B$6:$B$257,"&lt;="&amp;$B275)</f>
        <v>0.16</v>
      </c>
      <c r="YP275" s="4">
        <f>SUMIFS('Aceite Virgen Extra'!YP$6:YP$257,'Aceite Virgen Extra'!$A$6:$A$257,"&gt;="&amp;$A275,'Aceite Virgen Extra'!$B$6:$B$257,"&lt;="&amp;$B275)</f>
        <v>0</v>
      </c>
    </row>
    <row r="276" spans="1:666" x14ac:dyDescent="0.25">
      <c r="A276" s="9">
        <f>'TAM Aceite Virgen Extra'!B24</f>
        <v>9.4</v>
      </c>
      <c r="B276" s="9">
        <f>'TAM Aceite Virgen Extra'!C24</f>
        <v>9.6999999999999993</v>
      </c>
      <c r="C276" s="9"/>
      <c r="D276" s="4">
        <f>SUMIFS('Aceite Virgen Extra'!D$6:D$257,'Aceite Virgen Extra'!$A$6:$A$257,"&gt;="&amp;$A276,'Aceite Virgen Extra'!$B$6:$B$257,"&lt;="&amp;$B276)</f>
        <v>0</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0.39</v>
      </c>
      <c r="AU276" s="4">
        <f>SUMIFS('Aceite Virgen Extra'!AU$6:AU$257,'Aceite Virgen Extra'!$A$6:$A$257,"&gt;="&amp;$A276,'Aceite Virgen Extra'!$B$6:$B$257,"&lt;="&amp;$B276)</f>
        <v>0</v>
      </c>
      <c r="AV276" s="4">
        <f>SUMIFS('Aceite Virgen Extra'!AV$6:AV$257,'Aceite Virgen Extra'!$A$6:$A$257,"&gt;="&amp;$A276,'Aceite Virgen Extra'!$B$6:$B$257,"&lt;="&amp;$B276)</f>
        <v>0.3</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0.03</v>
      </c>
      <c r="BI276" s="4">
        <f>SUMIFS('Aceite Virgen Extra'!BI$6:BI$257,'Aceite Virgen Extra'!$A$6:$A$257,"&gt;="&amp;$A276,'Aceite Virgen Extra'!$B$6:$B$257,"&lt;="&amp;$B276)</f>
        <v>0.13</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0.1</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0.65</v>
      </c>
      <c r="CD276" s="4">
        <f>SUMIFS('Aceite Virgen Extra'!CD$6:CD$257,'Aceite Virgen Extra'!$A$6:$A$257,"&gt;="&amp;$A276,'Aceite Virgen Extra'!$B$6:$B$257,"&lt;="&amp;$B276)</f>
        <v>0.39</v>
      </c>
      <c r="CE276" s="4">
        <f>SUMIFS('Aceite Virgen Extra'!CE$6:CE$257,'Aceite Virgen Extra'!$A$6:$A$257,"&gt;="&amp;$A276,'Aceite Virgen Extra'!$B$6:$B$257,"&lt;="&amp;$B276)</f>
        <v>0.44</v>
      </c>
      <c r="CF276" s="4">
        <f>SUMIFS('Aceite Virgen Extra'!CF$6:CF$257,'Aceite Virgen Extra'!$A$6:$A$257,"&gt;="&amp;$A276,'Aceite Virgen Extra'!$B$6:$B$257,"&lt;="&amp;$B276)</f>
        <v>1.99</v>
      </c>
      <c r="CJ276" s="4">
        <f>SUMIFS('Aceite Virgen Extra'!CJ$6:CJ$257,'Aceite Virgen Extra'!$A$6:$A$257,"&gt;="&amp;$A276,'Aceite Virgen Extra'!$B$6:$B$257,"&lt;="&amp;$B276)</f>
        <v>0.25</v>
      </c>
      <c r="CK276" s="4">
        <f>SUMIFS('Aceite Virgen Extra'!CK$6:CK$257,'Aceite Virgen Extra'!$A$6:$A$257,"&gt;="&amp;$A276,'Aceite Virgen Extra'!$B$6:$B$257,"&lt;="&amp;$B276)</f>
        <v>0.30000000000000004</v>
      </c>
      <c r="CL276" s="4">
        <f>SUMIFS('Aceite Virgen Extra'!CL$6:CL$257,'Aceite Virgen Extra'!$A$6:$A$257,"&gt;="&amp;$A276,'Aceite Virgen Extra'!$B$6:$B$257,"&lt;="&amp;$B276)</f>
        <v>0.33999999999999997</v>
      </c>
      <c r="CM276" s="4">
        <f>SUMIFS('Aceite Virgen Extra'!CM$6:CM$257,'Aceite Virgen Extra'!$A$6:$A$257,"&gt;="&amp;$A276,'Aceite Virgen Extra'!$B$6:$B$257,"&lt;="&amp;$B276)</f>
        <v>0</v>
      </c>
      <c r="CQ276" s="4">
        <f>SUMIFS('Aceite Virgen Extra'!CQ$6:CQ$257,'Aceite Virgen Extra'!$A$6:$A$257,"&gt;="&amp;$A276,'Aceite Virgen Extra'!$B$6:$B$257,"&lt;="&amp;$B276)</f>
        <v>0.12</v>
      </c>
      <c r="CR276" s="4">
        <f>SUMIFS('Aceite Virgen Extra'!CR$6:CR$257,'Aceite Virgen Extra'!$A$6:$A$257,"&gt;="&amp;$A276,'Aceite Virgen Extra'!$B$6:$B$257,"&lt;="&amp;$B276)</f>
        <v>0.41000000000000003</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0.5</v>
      </c>
      <c r="CY276" s="4">
        <f>SUMIFS('Aceite Virgen Extra'!CY$6:CY$257,'Aceite Virgen Extra'!$A$6:$A$257,"&gt;="&amp;$A276,'Aceite Virgen Extra'!$B$6:$B$257,"&lt;="&amp;$B276)</f>
        <v>0.5</v>
      </c>
      <c r="CZ276" s="4">
        <f>SUMIFS('Aceite Virgen Extra'!CZ$6:CZ$257,'Aceite Virgen Extra'!$A$6:$A$257,"&gt;="&amp;$A276,'Aceite Virgen Extra'!$B$6:$B$257,"&lt;="&amp;$B276)</f>
        <v>0.11</v>
      </c>
      <c r="DA276" s="4">
        <f>SUMIFS('Aceite Virgen Extra'!DA$6:DA$257,'Aceite Virgen Extra'!$A$6:$A$257,"&gt;="&amp;$A276,'Aceite Virgen Extra'!$B$6:$B$257,"&lt;="&amp;$B276)</f>
        <v>2.17</v>
      </c>
      <c r="DE276" s="4">
        <f>SUMIFS('Aceite Virgen Extra'!DE$6:DE$257,'Aceite Virgen Extra'!$A$6:$A$257,"&gt;="&amp;$A276,'Aceite Virgen Extra'!$B$6:$B$257,"&lt;="&amp;$B276)</f>
        <v>0.26</v>
      </c>
      <c r="DF276" s="4">
        <f>SUMIFS('Aceite Virgen Extra'!DF$6:DF$257,'Aceite Virgen Extra'!$A$6:$A$257,"&gt;="&amp;$A276,'Aceite Virgen Extra'!$B$6:$B$257,"&lt;="&amp;$B276)</f>
        <v>0.41</v>
      </c>
      <c r="DG276" s="4">
        <f>SUMIFS('Aceite Virgen Extra'!DG$6:DG$257,'Aceite Virgen Extra'!$A$6:$A$257,"&gt;="&amp;$A276,'Aceite Virgen Extra'!$B$6:$B$257,"&lt;="&amp;$B276)</f>
        <v>0.27</v>
      </c>
      <c r="DH276" s="4">
        <f>SUMIFS('Aceite Virgen Extra'!DH$6:DH$257,'Aceite Virgen Extra'!$A$6:$A$257,"&gt;="&amp;$A276,'Aceite Virgen Extra'!$B$6:$B$257,"&lt;="&amp;$B276)</f>
        <v>0</v>
      </c>
      <c r="DL276" s="4">
        <f>SUMIFS('Aceite Virgen Extra'!DL$6:DL$257,'Aceite Virgen Extra'!$A$6:$A$257,"&gt;="&amp;$A276,'Aceite Virgen Extra'!$B$6:$B$257,"&lt;="&amp;$B276)</f>
        <v>0.41</v>
      </c>
      <c r="DM276" s="4">
        <f>SUMIFS('Aceite Virgen Extra'!DM$6:DM$257,'Aceite Virgen Extra'!$A$6:$A$257,"&gt;="&amp;$A276,'Aceite Virgen Extra'!$B$6:$B$257,"&lt;="&amp;$B276)</f>
        <v>0</v>
      </c>
      <c r="DN276" s="4">
        <f>SUMIFS('Aceite Virgen Extra'!DN$6:DN$257,'Aceite Virgen Extra'!$A$6:$A$257,"&gt;="&amp;$A276,'Aceite Virgen Extra'!$B$6:$B$257,"&lt;="&amp;$B276)</f>
        <v>0.76</v>
      </c>
      <c r="DO276" s="4">
        <f>SUMIFS('Aceite Virgen Extra'!DO$6:DO$257,'Aceite Virgen Extra'!$A$6:$A$257,"&gt;="&amp;$A276,'Aceite Virgen Extra'!$B$6:$B$257,"&lt;="&amp;$B276)</f>
        <v>0</v>
      </c>
      <c r="DS276" s="4">
        <f>SUMIFS('Aceite Virgen Extra'!DS$6:DS$257,'Aceite Virgen Extra'!$A$6:$A$257,"&gt;="&amp;$A276,'Aceite Virgen Extra'!$B$6:$B$257,"&lt;="&amp;$B276)</f>
        <v>0.5</v>
      </c>
      <c r="DT276" s="4">
        <f>SUMIFS('Aceite Virgen Extra'!DT$6:DT$257,'Aceite Virgen Extra'!$A$6:$A$257,"&gt;="&amp;$A276,'Aceite Virgen Extra'!$B$6:$B$257,"&lt;="&amp;$B276)</f>
        <v>0.34</v>
      </c>
      <c r="DU276" s="4">
        <f>SUMIFS('Aceite Virgen Extra'!DU$6:DU$257,'Aceite Virgen Extra'!$A$6:$A$257,"&gt;="&amp;$A276,'Aceite Virgen Extra'!$B$6:$B$257,"&lt;="&amp;$B276)</f>
        <v>0.73</v>
      </c>
      <c r="DV276" s="4">
        <f>SUMIFS('Aceite Virgen Extra'!DV$6:DV$257,'Aceite Virgen Extra'!$A$6:$A$257,"&gt;="&amp;$A276,'Aceite Virgen Extra'!$B$6:$B$257,"&lt;="&amp;$B276)</f>
        <v>0</v>
      </c>
      <c r="DZ276" s="4">
        <f>SUMIFS('Aceite Virgen Extra'!DZ$6:DZ$257,'Aceite Virgen Extra'!$A$6:$A$257,"&gt;="&amp;$A276,'Aceite Virgen Extra'!$B$6:$B$257,"&lt;="&amp;$B276)</f>
        <v>0.16</v>
      </c>
      <c r="EA276" s="4">
        <f>SUMIFS('Aceite Virgen Extra'!EA$6:EA$257,'Aceite Virgen Extra'!$A$6:$A$257,"&gt;="&amp;$A276,'Aceite Virgen Extra'!$B$6:$B$257,"&lt;="&amp;$B276)</f>
        <v>0.13</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0.2</v>
      </c>
      <c r="EV276" s="4">
        <f>SUMIFS('Aceite Virgen Extra'!EV$6:EV$257,'Aceite Virgen Extra'!$A$6:$A$257,"&gt;="&amp;$A276,'Aceite Virgen Extra'!$B$6:$B$257,"&lt;="&amp;$B276)</f>
        <v>0.56999999999999995</v>
      </c>
      <c r="EW276" s="4">
        <f>SUMIFS('Aceite Virgen Extra'!EW$6:EW$257,'Aceite Virgen Extra'!$A$6:$A$257,"&gt;="&amp;$A276,'Aceite Virgen Extra'!$B$6:$B$257,"&lt;="&amp;$B276)</f>
        <v>0.08</v>
      </c>
      <c r="EX276" s="4">
        <f>SUMIFS('Aceite Virgen Extra'!EX$6:EX$257,'Aceite Virgen Extra'!$A$6:$A$257,"&gt;="&amp;$A276,'Aceite Virgen Extra'!$B$6:$B$257,"&lt;="&amp;$B276)</f>
        <v>0</v>
      </c>
      <c r="FB276" s="4">
        <f>SUMIFS('Aceite Virgen Extra'!FB$6:FB$257,'Aceite Virgen Extra'!$A$6:$A$257,"&gt;="&amp;$A276,'Aceite Virgen Extra'!$B$6:$B$257,"&lt;="&amp;$B276)</f>
        <v>0.06</v>
      </c>
      <c r="FC276" s="4">
        <f>SUMIFS('Aceite Virgen Extra'!FC$6:FC$257,'Aceite Virgen Extra'!$A$6:$A$257,"&gt;="&amp;$A276,'Aceite Virgen Extra'!$B$6:$B$257,"&lt;="&amp;$B276)</f>
        <v>0</v>
      </c>
      <c r="FD276" s="4">
        <f>SUMIFS('Aceite Virgen Extra'!FD$6:FD$257,'Aceite Virgen Extra'!$A$6:$A$257,"&gt;="&amp;$A276,'Aceite Virgen Extra'!$B$6:$B$257,"&lt;="&amp;$B276)</f>
        <v>0.12</v>
      </c>
      <c r="FE276" s="4">
        <f>SUMIFS('Aceite Virgen Extra'!FE$6:FE$257,'Aceite Virgen Extra'!$A$6:$A$257,"&gt;="&amp;$A276,'Aceite Virgen Extra'!$B$6:$B$257,"&lt;="&amp;$B276)</f>
        <v>0</v>
      </c>
      <c r="FI276" s="4">
        <f>SUMIFS('Aceite Virgen Extra'!FI$6:FI$257,'Aceite Virgen Extra'!$A$6:$A$257,"&gt;="&amp;$A276,'Aceite Virgen Extra'!$B$6:$B$257,"&lt;="&amp;$B276)</f>
        <v>0.28000000000000003</v>
      </c>
      <c r="FJ276" s="4">
        <f>SUMIFS('Aceite Virgen Extra'!FJ$6:FJ$257,'Aceite Virgen Extra'!$A$6:$A$257,"&gt;="&amp;$A276,'Aceite Virgen Extra'!$B$6:$B$257,"&lt;="&amp;$B276)</f>
        <v>0.28000000000000003</v>
      </c>
      <c r="FK276" s="4">
        <f>SUMIFS('Aceite Virgen Extra'!FK$6:FK$257,'Aceite Virgen Extra'!$A$6:$A$257,"&gt;="&amp;$A276,'Aceite Virgen Extra'!$B$6:$B$257,"&lt;="&amp;$B276)</f>
        <v>0.39</v>
      </c>
      <c r="FL276" s="4">
        <f>SUMIFS('Aceite Virgen Extra'!FL$6:FL$257,'Aceite Virgen Extra'!$A$6:$A$257,"&gt;="&amp;$A276,'Aceite Virgen Extra'!$B$6:$B$257,"&lt;="&amp;$B276)</f>
        <v>0</v>
      </c>
      <c r="FP276" s="4">
        <f>SUMIFS('Aceite Virgen Extra'!FP$6:FP$257,'Aceite Virgen Extra'!$A$6:$A$257,"&gt;="&amp;$A276,'Aceite Virgen Extra'!$B$6:$B$257,"&lt;="&amp;$B276)</f>
        <v>0.06</v>
      </c>
      <c r="FQ276" s="4">
        <f>SUMIFS('Aceite Virgen Extra'!FQ$6:FQ$257,'Aceite Virgen Extra'!$A$6:$A$257,"&gt;="&amp;$A276,'Aceite Virgen Extra'!$B$6:$B$257,"&lt;="&amp;$B276)</f>
        <v>0</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0.16999999999999998</v>
      </c>
      <c r="FX276" s="4">
        <f>SUMIFS('Aceite Virgen Extra'!FX$6:FX$257,'Aceite Virgen Extra'!$A$6:$A$257,"&gt;="&amp;$A276,'Aceite Virgen Extra'!$B$6:$B$257,"&lt;="&amp;$B276)</f>
        <v>0.24</v>
      </c>
      <c r="FY276" s="4">
        <f>SUMIFS('Aceite Virgen Extra'!FY$6:FY$257,'Aceite Virgen Extra'!$A$6:$A$257,"&gt;="&amp;$A276,'Aceite Virgen Extra'!$B$6:$B$257,"&lt;="&amp;$B276)</f>
        <v>0.18</v>
      </c>
      <c r="FZ276" s="4">
        <f>SUMIFS('Aceite Virgen Extra'!FZ$6:FZ$257,'Aceite Virgen Extra'!$A$6:$A$257,"&gt;="&amp;$A276,'Aceite Virgen Extra'!$B$6:$B$257,"&lt;="&amp;$B276)</f>
        <v>0</v>
      </c>
      <c r="GD276" s="4">
        <f>SUMIFS('Aceite Virgen Extra'!GD$6:GD$257,'Aceite Virgen Extra'!$A$6:$A$257,"&gt;="&amp;$A276,'Aceite Virgen Extra'!$B$6:$B$257,"&lt;="&amp;$B276)</f>
        <v>7.0000000000000007E-2</v>
      </c>
      <c r="GE276" s="4">
        <f>SUMIFS('Aceite Virgen Extra'!GE$6:GE$257,'Aceite Virgen Extra'!$A$6:$A$257,"&gt;="&amp;$A276,'Aceite Virgen Extra'!$B$6:$B$257,"&lt;="&amp;$B276)</f>
        <v>0</v>
      </c>
      <c r="GF276" s="4">
        <f>SUMIFS('Aceite Virgen Extra'!GF$6:GF$257,'Aceite Virgen Extra'!$A$6:$A$257,"&gt;="&amp;$A276,'Aceite Virgen Extra'!$B$6:$B$257,"&lt;="&amp;$B276)</f>
        <v>0.11</v>
      </c>
      <c r="GG276" s="4">
        <f>SUMIFS('Aceite Virgen Extra'!GG$6:GG$257,'Aceite Virgen Extra'!$A$6:$A$257,"&gt;="&amp;$A276,'Aceite Virgen Extra'!$B$6:$B$257,"&lt;="&amp;$B276)</f>
        <v>0</v>
      </c>
      <c r="GK276" s="4">
        <f>SUMIFS('Aceite Virgen Extra'!GK$6:GK$257,'Aceite Virgen Extra'!$A$6:$A$257,"&gt;="&amp;$A276,'Aceite Virgen Extra'!$B$6:$B$257,"&lt;="&amp;$B276)</f>
        <v>0.06</v>
      </c>
      <c r="GL276" s="4">
        <f>SUMIFS('Aceite Virgen Extra'!GL$6:GL$257,'Aceite Virgen Extra'!$A$6:$A$257,"&gt;="&amp;$A276,'Aceite Virgen Extra'!$B$6:$B$257,"&lt;="&amp;$B276)</f>
        <v>0.23</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0.19</v>
      </c>
      <c r="GS276" s="4">
        <f>SUMIFS('Aceite Virgen Extra'!GS$6:GS$257,'Aceite Virgen Extra'!$A$6:$A$257,"&gt;="&amp;$A276,'Aceite Virgen Extra'!$B$6:$B$257,"&lt;="&amp;$B276)</f>
        <v>0.28000000000000003</v>
      </c>
      <c r="GT276" s="4">
        <f>SUMIFS('Aceite Virgen Extra'!GT$6:GT$257,'Aceite Virgen Extra'!$A$6:$A$257,"&gt;="&amp;$A276,'Aceite Virgen Extra'!$B$6:$B$257,"&lt;="&amp;$B276)</f>
        <v>0.1</v>
      </c>
      <c r="GU276" s="4">
        <f>SUMIFS('Aceite Virgen Extra'!GU$6:GU$257,'Aceite Virgen Extra'!$A$6:$A$257,"&gt;="&amp;$A276,'Aceite Virgen Extra'!$B$6:$B$257,"&lt;="&amp;$B276)</f>
        <v>0</v>
      </c>
      <c r="GY276" s="4">
        <f>SUMIFS('Aceite Virgen Extra'!GY$6:GY$257,'Aceite Virgen Extra'!$A$6:$A$257,"&gt;="&amp;$A276,'Aceite Virgen Extra'!$B$6:$B$257,"&lt;="&amp;$B276)</f>
        <v>0.1</v>
      </c>
      <c r="GZ276" s="4">
        <f>SUMIFS('Aceite Virgen Extra'!GZ$6:GZ$257,'Aceite Virgen Extra'!$A$6:$A$257,"&gt;="&amp;$A276,'Aceite Virgen Extra'!$B$6:$B$257,"&lt;="&amp;$B276)</f>
        <v>0</v>
      </c>
      <c r="HA276" s="4">
        <f>SUMIFS('Aceite Virgen Extra'!HA$6:HA$257,'Aceite Virgen Extra'!$A$6:$A$257,"&gt;="&amp;$A276,'Aceite Virgen Extra'!$B$6:$B$257,"&lt;="&amp;$B276)</f>
        <v>0.19</v>
      </c>
      <c r="HB276" s="4">
        <f>SUMIFS('Aceite Virgen Extra'!HB$6:HB$257,'Aceite Virgen Extra'!$A$6:$A$257,"&gt;="&amp;$A276,'Aceite Virgen Extra'!$B$6:$B$257,"&lt;="&amp;$B276)</f>
        <v>0</v>
      </c>
      <c r="HF276" s="4">
        <f>SUMIFS('Aceite Virgen Extra'!HF$6:HF$257,'Aceite Virgen Extra'!$A$6:$A$257,"&gt;="&amp;$A276,'Aceite Virgen Extra'!$B$6:$B$257,"&lt;="&amp;$B276)</f>
        <v>0.35</v>
      </c>
      <c r="HG276" s="4">
        <f>SUMIFS('Aceite Virgen Extra'!HG$6:HG$257,'Aceite Virgen Extra'!$A$6:$A$257,"&gt;="&amp;$A276,'Aceite Virgen Extra'!$B$6:$B$257,"&lt;="&amp;$B276)</f>
        <v>0.85</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0.13999999999999999</v>
      </c>
      <c r="HN276" s="4">
        <f>SUMIFS('Aceite Virgen Extra'!HN$6:HN$257,'Aceite Virgen Extra'!$A$6:$A$257,"&gt;="&amp;$A276,'Aceite Virgen Extra'!$B$6:$B$257,"&lt;="&amp;$B276)</f>
        <v>0.36</v>
      </c>
      <c r="HO276" s="4">
        <f>SUMIFS('Aceite Virgen Extra'!HO$6:HO$257,'Aceite Virgen Extra'!$A$6:$A$257,"&gt;="&amp;$A276,'Aceite Virgen Extra'!$B$6:$B$257,"&lt;="&amp;$B276)</f>
        <v>0.04</v>
      </c>
      <c r="HP276" s="4">
        <f>SUMIFS('Aceite Virgen Extra'!HP$6:HP$257,'Aceite Virgen Extra'!$A$6:$A$257,"&gt;="&amp;$A276,'Aceite Virgen Extra'!$B$6:$B$257,"&lt;="&amp;$B276)</f>
        <v>0</v>
      </c>
      <c r="HT276" s="4">
        <f>SUMIFS('Aceite Virgen Extra'!HT$6:HT$257,'Aceite Virgen Extra'!$A$6:$A$257,"&gt;="&amp;$A276,'Aceite Virgen Extra'!$B$6:$B$257,"&lt;="&amp;$B276)</f>
        <v>0.16</v>
      </c>
      <c r="HU276" s="4">
        <f>SUMIFS('Aceite Virgen Extra'!HU$6:HU$257,'Aceite Virgen Extra'!$A$6:$A$257,"&gt;="&amp;$A276,'Aceite Virgen Extra'!$B$6:$B$257,"&lt;="&amp;$B276)</f>
        <v>0.33</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0.11</v>
      </c>
      <c r="IB276" s="4">
        <f>SUMIFS('Aceite Virgen Extra'!IB$6:IB$257,'Aceite Virgen Extra'!$A$6:$A$257,"&gt;="&amp;$A276,'Aceite Virgen Extra'!$B$6:$B$257,"&lt;="&amp;$B276)</f>
        <v>0</v>
      </c>
      <c r="IC276" s="4">
        <f>SUMIFS('Aceite Virgen Extra'!IC$6:IC$257,'Aceite Virgen Extra'!$A$6:$A$257,"&gt;="&amp;$A276,'Aceite Virgen Extra'!$B$6:$B$257,"&lt;="&amp;$B276)</f>
        <v>0.09</v>
      </c>
      <c r="ID276" s="4">
        <f>SUMIFS('Aceite Virgen Extra'!ID$6:ID$257,'Aceite Virgen Extra'!$A$6:$A$257,"&gt;="&amp;$A276,'Aceite Virgen Extra'!$B$6:$B$257,"&lt;="&amp;$B276)</f>
        <v>0</v>
      </c>
      <c r="IH276" s="4">
        <f>SUMIFS('Aceite Virgen Extra'!IH$6:IH$257,'Aceite Virgen Extra'!$A$6:$A$257,"&gt;="&amp;$A276,'Aceite Virgen Extra'!$B$6:$B$257,"&lt;="&amp;$B276)</f>
        <v>0.11</v>
      </c>
      <c r="II276" s="4">
        <f>SUMIFS('Aceite Virgen Extra'!II$6:II$257,'Aceite Virgen Extra'!$A$6:$A$257,"&gt;="&amp;$A276,'Aceite Virgen Extra'!$B$6:$B$257,"&lt;="&amp;$B276)</f>
        <v>0</v>
      </c>
      <c r="IJ276" s="4">
        <f>SUMIFS('Aceite Virgen Extra'!IJ$6:IJ$257,'Aceite Virgen Extra'!$A$6:$A$257,"&gt;="&amp;$A276,'Aceite Virgen Extra'!$B$6:$B$257,"&lt;="&amp;$B276)</f>
        <v>0.19</v>
      </c>
      <c r="IK276" s="4">
        <f>SUMIFS('Aceite Virgen Extra'!IK$6:IK$257,'Aceite Virgen Extra'!$A$6:$A$257,"&gt;="&amp;$A276,'Aceite Virgen Extra'!$B$6:$B$257,"&lt;="&amp;$B276)</f>
        <v>0</v>
      </c>
      <c r="IO276" s="4">
        <f>SUMIFS('Aceite Virgen Extra'!IO$6:IO$257,'Aceite Virgen Extra'!$A$6:$A$257,"&gt;="&amp;$A276,'Aceite Virgen Extra'!$B$6:$B$257,"&lt;="&amp;$B276)</f>
        <v>0.05</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0.09</v>
      </c>
      <c r="IW276" s="4">
        <f>SUMIFS('Aceite Virgen Extra'!IW$6:IW$257,'Aceite Virgen Extra'!$A$6:$A$257,"&gt;="&amp;$A276,'Aceite Virgen Extra'!$B$6:$B$257,"&lt;="&amp;$B276)</f>
        <v>0.11</v>
      </c>
      <c r="IX276" s="4">
        <f>SUMIFS('Aceite Virgen Extra'!IX$6:IX$257,'Aceite Virgen Extra'!$A$6:$A$257,"&gt;="&amp;$A276,'Aceite Virgen Extra'!$B$6:$B$257,"&lt;="&amp;$B276)</f>
        <v>0.12</v>
      </c>
      <c r="IY276" s="4">
        <f>SUMIFS('Aceite Virgen Extra'!IY$6:IY$257,'Aceite Virgen Extra'!$A$6:$A$257,"&gt;="&amp;$A276,'Aceite Virgen Extra'!$B$6:$B$257,"&lt;="&amp;$B276)</f>
        <v>0</v>
      </c>
      <c r="JB276"/>
      <c r="JC276" s="4">
        <f>SUMIFS('Aceite Virgen Extra'!JC$6:JC$257,'Aceite Virgen Extra'!$A$6:$A$257,"&gt;="&amp;$A276,'Aceite Virgen Extra'!$B$6:$B$257,"&lt;="&amp;$B276)</f>
        <v>0.06</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0.12000000000000001</v>
      </c>
      <c r="JK276" s="4">
        <f>SUMIFS('Aceite Virgen Extra'!JK$6:JK$257,'Aceite Virgen Extra'!$A$6:$A$257,"&gt;="&amp;$A276,'Aceite Virgen Extra'!$B$6:$B$257,"&lt;="&amp;$B276)</f>
        <v>0.19</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0.18</v>
      </c>
      <c r="JY276" s="4">
        <f>SUMIFS('Aceite Virgen Extra'!JY$6:JY$257,'Aceite Virgen Extra'!$A$6:$A$257,"&gt;="&amp;$A276,'Aceite Virgen Extra'!$B$6:$B$257,"&lt;="&amp;$B276)</f>
        <v>0.44999999999999996</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0.21</v>
      </c>
      <c r="KF276" s="4">
        <f>SUMIFS('Aceite Virgen Extra'!KF$6:KF$257,'Aceite Virgen Extra'!$A$6:$A$257,"&gt;="&amp;$A276,'Aceite Virgen Extra'!$B$6:$B$257,"&lt;="&amp;$B276)</f>
        <v>0</v>
      </c>
      <c r="KG276" s="4">
        <f>SUMIFS('Aceite Virgen Extra'!KG$6:KG$257,'Aceite Virgen Extra'!$A$6:$A$257,"&gt;="&amp;$A276,'Aceite Virgen Extra'!$B$6:$B$257,"&lt;="&amp;$B276)</f>
        <v>0.36</v>
      </c>
      <c r="KH276" s="4">
        <f>SUMIFS('Aceite Virgen Extra'!KH$6:KH$257,'Aceite Virgen Extra'!$A$6:$A$257,"&gt;="&amp;$A276,'Aceite Virgen Extra'!$B$6:$B$257,"&lt;="&amp;$B276)</f>
        <v>0.31</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0.15</v>
      </c>
      <c r="KT276" s="4">
        <f>SUMIFS('Aceite Virgen Extra'!KT$6:KT$257,'Aceite Virgen Extra'!$A$6:$A$257,"&gt;="&amp;$A276,'Aceite Virgen Extra'!$B$6:$B$257,"&lt;="&amp;$B276)</f>
        <v>0.15</v>
      </c>
      <c r="KU276" s="4">
        <f>SUMIFS('Aceite Virgen Extra'!KU$6:KU$257,'Aceite Virgen Extra'!$A$6:$A$257,"&gt;="&amp;$A276,'Aceite Virgen Extra'!$B$6:$B$257,"&lt;="&amp;$B276)</f>
        <v>0.14000000000000001</v>
      </c>
      <c r="KV276" s="4">
        <f>SUMIFS('Aceite Virgen Extra'!KV$6:KV$257,'Aceite Virgen Extra'!$A$6:$A$257,"&gt;="&amp;$A276,'Aceite Virgen Extra'!$B$6:$B$257,"&lt;="&amp;$B276)</f>
        <v>0.26</v>
      </c>
      <c r="KZ276" s="4">
        <f>SUMIFS('Aceite Virgen Extra'!KZ$6:KZ$257,'Aceite Virgen Extra'!$A$6:$A$257,"&gt;="&amp;$A276,'Aceite Virgen Extra'!$B$6:$B$257,"&lt;="&amp;$B276)</f>
        <v>0.09</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0.28000000000000003</v>
      </c>
      <c r="LG276" s="4">
        <f>SUMIFS('Aceite Virgen Extra'!LG$6:LG$257,'Aceite Virgen Extra'!$A$6:$A$257,"&gt;="&amp;$A276,'Aceite Virgen Extra'!$B$6:$B$257,"&lt;="&amp;$B276)</f>
        <v>0.31</v>
      </c>
      <c r="LH276" s="4">
        <f>SUMIFS('Aceite Virgen Extra'!LH$6:LH$257,'Aceite Virgen Extra'!$A$6:$A$257,"&gt;="&amp;$A276,'Aceite Virgen Extra'!$B$6:$B$257,"&lt;="&amp;$B276)</f>
        <v>0.47</v>
      </c>
      <c r="LI276" s="4">
        <f>SUMIFS('Aceite Virgen Extra'!LI$6:LI$257,'Aceite Virgen Extra'!$A$6:$A$257,"&gt;="&amp;$A276,'Aceite Virgen Extra'!$B$6:$B$257,"&lt;="&amp;$B276)</f>
        <v>0.31</v>
      </c>
      <c r="LJ276" s="4">
        <f>SUMIFS('Aceite Virgen Extra'!LJ$6:LJ$257,'Aceite Virgen Extra'!$A$6:$A$257,"&gt;="&amp;$A276,'Aceite Virgen Extra'!$B$6:$B$257,"&lt;="&amp;$B276)</f>
        <v>0.25</v>
      </c>
      <c r="LN276" s="4">
        <f>SUMIFS('Aceite Virgen Extra'!LN$6:LN$257,'Aceite Virgen Extra'!$A$6:$A$257,"&gt;="&amp;$A276,'Aceite Virgen Extra'!$B$6:$B$257,"&lt;="&amp;$B276)</f>
        <v>0.06</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0.49</v>
      </c>
      <c r="LV276" s="4">
        <f>SUMIFS('Aceite Virgen Extra'!LV$6:LV$257,'Aceite Virgen Extra'!$A$6:$A$257,"&gt;="&amp;$A276,'Aceite Virgen Extra'!$B$6:$B$257,"&lt;="&amp;$B276)</f>
        <v>0.45</v>
      </c>
      <c r="LW276" s="4">
        <f>SUMIFS('Aceite Virgen Extra'!LW$6:LW$257,'Aceite Virgen Extra'!$A$6:$A$257,"&gt;="&amp;$A276,'Aceite Virgen Extra'!$B$6:$B$257,"&lt;="&amp;$B276)</f>
        <v>0.33</v>
      </c>
      <c r="LX276" s="4">
        <f>SUMIFS('Aceite Virgen Extra'!LX$6:LX$257,'Aceite Virgen Extra'!$A$6:$A$257,"&gt;="&amp;$A276,'Aceite Virgen Extra'!$B$6:$B$257,"&lt;="&amp;$B276)</f>
        <v>0.98</v>
      </c>
      <c r="MB276" s="4">
        <f>SUMIFS('Aceite Virgen Extra'!MB$6:MB$257,'Aceite Virgen Extra'!$A$6:$A$257,"&gt;="&amp;$A276,'Aceite Virgen Extra'!$B$6:$B$257,"&lt;="&amp;$B276)</f>
        <v>0.09</v>
      </c>
      <c r="MC276" s="4">
        <f>SUMIFS('Aceite Virgen Extra'!MC$6:MC$257,'Aceite Virgen Extra'!$A$6:$A$257,"&gt;="&amp;$A276,'Aceite Virgen Extra'!$B$6:$B$257,"&lt;="&amp;$B276)</f>
        <v>0.36</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0.2</v>
      </c>
      <c r="MJ276" s="4">
        <f>SUMIFS('Aceite Virgen Extra'!MJ$6:MJ$257,'Aceite Virgen Extra'!$A$6:$A$257,"&gt;="&amp;$A276,'Aceite Virgen Extra'!$B$6:$B$257,"&lt;="&amp;$B276)</f>
        <v>0</v>
      </c>
      <c r="MK276" s="4">
        <f>SUMIFS('Aceite Virgen Extra'!MK$6:MK$257,'Aceite Virgen Extra'!$A$6:$A$257,"&gt;="&amp;$A276,'Aceite Virgen Extra'!$B$6:$B$257,"&lt;="&amp;$B276)</f>
        <v>0.38</v>
      </c>
      <c r="ML276" s="4">
        <f>SUMIFS('Aceite Virgen Extra'!ML$6:ML$257,'Aceite Virgen Extra'!$A$6:$A$257,"&gt;="&amp;$A276,'Aceite Virgen Extra'!$B$6:$B$257,"&lt;="&amp;$B276)</f>
        <v>0</v>
      </c>
      <c r="MP276" s="4">
        <f>SUMIFS('Aceite Virgen Extra'!MP$6:MP$257,'Aceite Virgen Extra'!$A$6:$A$257,"&gt;="&amp;$A276,'Aceite Virgen Extra'!$B$6:$B$257,"&lt;="&amp;$B276)</f>
        <v>0.15</v>
      </c>
      <c r="MQ276" s="4">
        <f>SUMIFS('Aceite Virgen Extra'!MQ$6:MQ$257,'Aceite Virgen Extra'!$A$6:$A$257,"&gt;="&amp;$A276,'Aceite Virgen Extra'!$B$6:$B$257,"&lt;="&amp;$B276)</f>
        <v>0.21</v>
      </c>
      <c r="MR276" s="4">
        <f>SUMIFS('Aceite Virgen Extra'!MR$6:MR$257,'Aceite Virgen Extra'!$A$6:$A$257,"&gt;="&amp;$A276,'Aceite Virgen Extra'!$B$6:$B$257,"&lt;="&amp;$B276)</f>
        <v>0.17</v>
      </c>
      <c r="MS276" s="4">
        <f>SUMIFS('Aceite Virgen Extra'!MS$6:MS$257,'Aceite Virgen Extra'!$A$6:$A$257,"&gt;="&amp;$A276,'Aceite Virgen Extra'!$B$6:$B$257,"&lt;="&amp;$B276)</f>
        <v>0</v>
      </c>
      <c r="MW276" s="4">
        <f>SUMIFS('Aceite Virgen Extra'!MW$6:MW$257,'Aceite Virgen Extra'!$A$6:$A$257,"&gt;="&amp;$A276,'Aceite Virgen Extra'!$B$6:$B$257,"&lt;="&amp;$B276)</f>
        <v>0.21000000000000002</v>
      </c>
      <c r="MX276" s="4">
        <f>SUMIFS('Aceite Virgen Extra'!MX$6:MX$257,'Aceite Virgen Extra'!$A$6:$A$257,"&gt;="&amp;$A276,'Aceite Virgen Extra'!$B$6:$B$257,"&lt;="&amp;$B276)</f>
        <v>0</v>
      </c>
      <c r="MY276" s="4">
        <f>SUMIFS('Aceite Virgen Extra'!MY$6:MY$257,'Aceite Virgen Extra'!$A$6:$A$257,"&gt;="&amp;$A276,'Aceite Virgen Extra'!$B$6:$B$257,"&lt;="&amp;$B276)</f>
        <v>0.11</v>
      </c>
      <c r="MZ276" s="4">
        <f>SUMIFS('Aceite Virgen Extra'!MZ$6:MZ$257,'Aceite Virgen Extra'!$A$6:$A$257,"&gt;="&amp;$A276,'Aceite Virgen Extra'!$B$6:$B$257,"&lt;="&amp;$B276)</f>
        <v>0.14000000000000001</v>
      </c>
      <c r="ND276" s="4">
        <f>SUMIFS('Aceite Virgen Extra'!ND$6:ND$257,'Aceite Virgen Extra'!$A$6:$A$257,"&gt;="&amp;$A276,'Aceite Virgen Extra'!$B$6:$B$257,"&lt;="&amp;$B276)</f>
        <v>0.18</v>
      </c>
      <c r="NE276" s="4">
        <f>SUMIFS('Aceite Virgen Extra'!NE$6:NE$257,'Aceite Virgen Extra'!$A$6:$A$257,"&gt;="&amp;$A276,'Aceite Virgen Extra'!$B$6:$B$257,"&lt;="&amp;$B276)</f>
        <v>0.15</v>
      </c>
      <c r="NF276" s="4">
        <f>SUMIFS('Aceite Virgen Extra'!NF$6:NF$257,'Aceite Virgen Extra'!$A$6:$A$257,"&gt;="&amp;$A276,'Aceite Virgen Extra'!$B$6:$B$257,"&lt;="&amp;$B276)</f>
        <v>0.25</v>
      </c>
      <c r="NG276" s="4">
        <f>SUMIFS('Aceite Virgen Extra'!NG$6:NG$257,'Aceite Virgen Extra'!$A$6:$A$257,"&gt;="&amp;$A276,'Aceite Virgen Extra'!$B$6:$B$257,"&lt;="&amp;$B276)</f>
        <v>0</v>
      </c>
      <c r="NK276" s="4">
        <f>SUMIFS('Aceite Virgen Extra'!NK$6:NK$257,'Aceite Virgen Extra'!$A$6:$A$257,"&gt;="&amp;$A276,'Aceite Virgen Extra'!$B$6:$B$257,"&lt;="&amp;$B276)</f>
        <v>0.22000000000000003</v>
      </c>
      <c r="NL276" s="4">
        <f>SUMIFS('Aceite Virgen Extra'!NL$6:NL$257,'Aceite Virgen Extra'!$A$6:$A$257,"&gt;="&amp;$A276,'Aceite Virgen Extra'!$B$6:$B$257,"&lt;="&amp;$B276)</f>
        <v>0.22</v>
      </c>
      <c r="NM276" s="4">
        <f>SUMIFS('Aceite Virgen Extra'!NM$6:NM$257,'Aceite Virgen Extra'!$A$6:$A$257,"&gt;="&amp;$A276,'Aceite Virgen Extra'!$B$6:$B$257,"&lt;="&amp;$B276)</f>
        <v>0.29000000000000004</v>
      </c>
      <c r="NN276" s="4">
        <f>SUMIFS('Aceite Virgen Extra'!NN$6:NN$257,'Aceite Virgen Extra'!$A$6:$A$257,"&gt;="&amp;$A276,'Aceite Virgen Extra'!$B$6:$B$257,"&lt;="&amp;$B276)</f>
        <v>0</v>
      </c>
      <c r="NR276" s="4">
        <f>SUMIFS('Aceite Virgen Extra'!NR$6:NR$257,'Aceite Virgen Extra'!$A$6:$A$257,"&gt;="&amp;$A276,'Aceite Virgen Extra'!$B$6:$B$257,"&lt;="&amp;$B276)</f>
        <v>0.24</v>
      </c>
      <c r="NS276" s="4">
        <f>SUMIFS('Aceite Virgen Extra'!NS$6:NS$257,'Aceite Virgen Extra'!$A$6:$A$257,"&gt;="&amp;$A276,'Aceite Virgen Extra'!$B$6:$B$257,"&lt;="&amp;$B276)</f>
        <v>0.75</v>
      </c>
      <c r="NT276" s="4">
        <f>SUMIFS('Aceite Virgen Extra'!NT$6:NT$257,'Aceite Virgen Extra'!$A$6:$A$257,"&gt;="&amp;$A276,'Aceite Virgen Extra'!$B$6:$B$257,"&lt;="&amp;$B276)</f>
        <v>0.09</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v>
      </c>
      <c r="OG276" s="4">
        <f>SUMIFS('Aceite Virgen Extra'!OG$6:OG$257,'Aceite Virgen Extra'!$A$6:$A$257,"&gt;="&amp;$A276,'Aceite Virgen Extra'!$B$6:$B$257,"&lt;="&amp;$B276)</f>
        <v>0</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0.05</v>
      </c>
      <c r="ON276" s="4">
        <f>SUMIFS('Aceite Virgen Extra'!ON$6:ON$257,'Aceite Virgen Extra'!$A$6:$A$257,"&gt;="&amp;$A276,'Aceite Virgen Extra'!$B$6:$B$257,"&lt;="&amp;$B276)</f>
        <v>0.19</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0.15</v>
      </c>
      <c r="PB276" s="4">
        <f>SUMIFS('Aceite Virgen Extra'!PB$6:PB$257,'Aceite Virgen Extra'!$A$6:$A$257,"&gt;="&amp;$A276,'Aceite Virgen Extra'!$B$6:$B$257,"&lt;="&amp;$B276)</f>
        <v>0</v>
      </c>
      <c r="PC276" s="4">
        <f>SUMIFS('Aceite Virgen Extra'!PC$6:PC$257,'Aceite Virgen Extra'!$A$6:$A$257,"&gt;="&amp;$A276,'Aceite Virgen Extra'!$B$6:$B$257,"&lt;="&amp;$B276)</f>
        <v>0.28000000000000003</v>
      </c>
      <c r="PD276" s="4">
        <f>SUMIFS('Aceite Virgen Extra'!PD$6:PD$257,'Aceite Virgen Extra'!$A$6:$A$257,"&gt;="&amp;$A276,'Aceite Virgen Extra'!$B$6:$B$257,"&lt;="&amp;$B276)</f>
        <v>0</v>
      </c>
      <c r="PH276" s="4">
        <f>SUMIFS('Aceite Virgen Extra'!PH$6:PH$257,'Aceite Virgen Extra'!$A$6:$A$257,"&gt;="&amp;$A276,'Aceite Virgen Extra'!$B$6:$B$257,"&lt;="&amp;$B276)</f>
        <v>0</v>
      </c>
      <c r="PI276" s="4">
        <f>SUMIFS('Aceite Virgen Extra'!PI$6:PI$257,'Aceite Virgen Extra'!$A$6:$A$257,"&gt;="&amp;$A276,'Aceite Virgen Extra'!$B$6:$B$257,"&lt;="&amp;$B276)</f>
        <v>0</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0.17</v>
      </c>
      <c r="PP276" s="4">
        <f>SUMIFS('Aceite Virgen Extra'!PP$6:PP$257,'Aceite Virgen Extra'!$A$6:$A$257,"&gt;="&amp;$A276,'Aceite Virgen Extra'!$B$6:$B$257,"&lt;="&amp;$B276)</f>
        <v>0.53</v>
      </c>
      <c r="PQ276" s="4">
        <f>SUMIFS('Aceite Virgen Extra'!PQ$6:PQ$257,'Aceite Virgen Extra'!$A$6:$A$257,"&gt;="&amp;$A276,'Aceite Virgen Extra'!$B$6:$B$257,"&lt;="&amp;$B276)</f>
        <v>0</v>
      </c>
      <c r="PR276" s="4">
        <f>SUMIFS('Aceite Virgen Extra'!PR$6:PR$257,'Aceite Virgen Extra'!$A$6:$A$257,"&gt;="&amp;$A276,'Aceite Virgen Extra'!$B$6:$B$257,"&lt;="&amp;$B276)</f>
        <v>0.43</v>
      </c>
      <c r="PV276" s="4">
        <f>SUMIFS('Aceite Virgen Extra'!PV$6:PV$257,'Aceite Virgen Extra'!$A$6:$A$257,"&gt;="&amp;$A276,'Aceite Virgen Extra'!$B$6:$B$257,"&lt;="&amp;$B276)</f>
        <v>0.05</v>
      </c>
      <c r="PW276" s="4">
        <f>SUMIFS('Aceite Virgen Extra'!PW$6:PW$257,'Aceite Virgen Extra'!$A$6:$A$257,"&gt;="&amp;$A276,'Aceite Virgen Extra'!$B$6:$B$257,"&lt;="&amp;$B276)</f>
        <v>0</v>
      </c>
      <c r="PX276" s="4">
        <f>SUMIFS('Aceite Virgen Extra'!PX$6:PX$257,'Aceite Virgen Extra'!$A$6:$A$257,"&gt;="&amp;$A276,'Aceite Virgen Extra'!$B$6:$B$257,"&lt;="&amp;$B276)</f>
        <v>0.1</v>
      </c>
      <c r="PY276" s="4">
        <f>SUMIFS('Aceite Virgen Extra'!PY$6:PY$257,'Aceite Virgen Extra'!$A$6:$A$257,"&gt;="&amp;$A276,'Aceite Virgen Extra'!$B$6:$B$257,"&lt;="&amp;$B276)</f>
        <v>0</v>
      </c>
      <c r="QC276" s="4">
        <f>SUMIFS('Aceite Virgen Extra'!QC$6:QC$257,'Aceite Virgen Extra'!$A$6:$A$257,"&gt;="&amp;$A276,'Aceite Virgen Extra'!$B$6:$B$257,"&lt;="&amp;$B276)</f>
        <v>0.24</v>
      </c>
      <c r="QD276" s="4">
        <f>SUMIFS('Aceite Virgen Extra'!QD$6:QD$257,'Aceite Virgen Extra'!$A$6:$A$257,"&gt;="&amp;$A276,'Aceite Virgen Extra'!$B$6:$B$257,"&lt;="&amp;$B276)</f>
        <v>0.17</v>
      </c>
      <c r="QE276" s="4">
        <f>SUMIFS('Aceite Virgen Extra'!QE$6:QE$257,'Aceite Virgen Extra'!$A$6:$A$257,"&gt;="&amp;$A276,'Aceite Virgen Extra'!$B$6:$B$257,"&lt;="&amp;$B276)</f>
        <v>0.34</v>
      </c>
      <c r="QF276" s="4">
        <f>SUMIFS('Aceite Virgen Extra'!QF$6:QF$257,'Aceite Virgen Extra'!$A$6:$A$257,"&gt;="&amp;$A276,'Aceite Virgen Extra'!$B$6:$B$257,"&lt;="&amp;$B276)</f>
        <v>0</v>
      </c>
      <c r="QJ276" s="4">
        <f>SUMIFS('Aceite Virgen Extra'!QJ$6:QJ$257,'Aceite Virgen Extra'!$A$6:$A$257,"&gt;="&amp;$A276,'Aceite Virgen Extra'!$B$6:$B$257,"&lt;="&amp;$B276)</f>
        <v>0.37</v>
      </c>
      <c r="QK276" s="4">
        <f>SUMIFS('Aceite Virgen Extra'!QK$6:QK$257,'Aceite Virgen Extra'!$A$6:$A$257,"&gt;="&amp;$A276,'Aceite Virgen Extra'!$B$6:$B$257,"&lt;="&amp;$B276)</f>
        <v>0</v>
      </c>
      <c r="QL276" s="4">
        <f>SUMIFS('Aceite Virgen Extra'!QL$6:QL$257,'Aceite Virgen Extra'!$A$6:$A$257,"&gt;="&amp;$A276,'Aceite Virgen Extra'!$B$6:$B$257,"&lt;="&amp;$B276)</f>
        <v>0.12000000000000001</v>
      </c>
      <c r="QM276" s="4">
        <f>SUMIFS('Aceite Virgen Extra'!QM$6:QM$257,'Aceite Virgen Extra'!$A$6:$A$257,"&gt;="&amp;$A276,'Aceite Virgen Extra'!$B$6:$B$257,"&lt;="&amp;$B276)</f>
        <v>2.94</v>
      </c>
      <c r="QQ276" s="4">
        <f>SUMIFS('Aceite Virgen Extra'!QQ$6:QQ$257,'Aceite Virgen Extra'!$A$6:$A$257,"&gt;="&amp;$A276,'Aceite Virgen Extra'!$B$6:$B$257,"&lt;="&amp;$B276)</f>
        <v>0.36</v>
      </c>
      <c r="QR276" s="4">
        <f>SUMIFS('Aceite Virgen Extra'!QR$6:QR$257,'Aceite Virgen Extra'!$A$6:$A$257,"&gt;="&amp;$A276,'Aceite Virgen Extra'!$B$6:$B$257,"&lt;="&amp;$B276)</f>
        <v>0</v>
      </c>
      <c r="QS276" s="4">
        <f>SUMIFS('Aceite Virgen Extra'!QS$6:QS$257,'Aceite Virgen Extra'!$A$6:$A$257,"&gt;="&amp;$A276,'Aceite Virgen Extra'!$B$6:$B$257,"&lt;="&amp;$B276)</f>
        <v>0.17</v>
      </c>
      <c r="QT276" s="4">
        <f>SUMIFS('Aceite Virgen Extra'!QT$6:QT$257,'Aceite Virgen Extra'!$A$6:$A$257,"&gt;="&amp;$A276,'Aceite Virgen Extra'!$B$6:$B$257,"&lt;="&amp;$B276)</f>
        <v>3.07</v>
      </c>
      <c r="QX276" s="4">
        <f>SUMIFS('Aceite Virgen Extra'!QX$6:QX$257,'Aceite Virgen Extra'!$A$6:$A$257,"&gt;="&amp;$A276,'Aceite Virgen Extra'!$B$6:$B$257,"&lt;="&amp;$B276)</f>
        <v>0.11</v>
      </c>
      <c r="QY276" s="4">
        <f>SUMIFS('Aceite Virgen Extra'!QY$6:QY$257,'Aceite Virgen Extra'!$A$6:$A$257,"&gt;="&amp;$A276,'Aceite Virgen Extra'!$B$6:$B$257,"&lt;="&amp;$B276)</f>
        <v>0</v>
      </c>
      <c r="QZ276" s="4">
        <f>SUMIFS('Aceite Virgen Extra'!QZ$6:QZ$257,'Aceite Virgen Extra'!$A$6:$A$257,"&gt;="&amp;$A276,'Aceite Virgen Extra'!$B$6:$B$257,"&lt;="&amp;$B276)</f>
        <v>0</v>
      </c>
      <c r="RA276" s="4">
        <f>SUMIFS('Aceite Virgen Extra'!RA$6:RA$257,'Aceite Virgen Extra'!$A$6:$A$257,"&gt;="&amp;$A276,'Aceite Virgen Extra'!$B$6:$B$257,"&lt;="&amp;$B276)</f>
        <v>1.32</v>
      </c>
      <c r="RE276" s="4">
        <f>SUMIFS('Aceite Virgen Extra'!RE$6:RE$257,'Aceite Virgen Extra'!$A$6:$A$257,"&gt;="&amp;$A276,'Aceite Virgen Extra'!$B$6:$B$257,"&lt;="&amp;$B276)</f>
        <v>0.21000000000000002</v>
      </c>
      <c r="RF276" s="4">
        <f>SUMIFS('Aceite Virgen Extra'!RF$6:RF$257,'Aceite Virgen Extra'!$A$6:$A$257,"&gt;="&amp;$A276,'Aceite Virgen Extra'!$B$6:$B$257,"&lt;="&amp;$B276)</f>
        <v>0.31</v>
      </c>
      <c r="RG276" s="4">
        <f>SUMIFS('Aceite Virgen Extra'!RG$6:RG$257,'Aceite Virgen Extra'!$A$6:$A$257,"&gt;="&amp;$A276,'Aceite Virgen Extra'!$B$6:$B$257,"&lt;="&amp;$B276)</f>
        <v>0.16</v>
      </c>
      <c r="RH276" s="4">
        <f>SUMIFS('Aceite Virgen Extra'!RH$6:RH$257,'Aceite Virgen Extra'!$A$6:$A$257,"&gt;="&amp;$A276,'Aceite Virgen Extra'!$B$6:$B$257,"&lt;="&amp;$B276)</f>
        <v>0.36</v>
      </c>
      <c r="RL276" s="4">
        <f>SUMIFS('Aceite Virgen Extra'!RL$6:RL$257,'Aceite Virgen Extra'!$A$6:$A$257,"&gt;="&amp;$A276,'Aceite Virgen Extra'!$B$6:$B$257,"&lt;="&amp;$B276)</f>
        <v>0.64</v>
      </c>
      <c r="RM276" s="4">
        <f>SUMIFS('Aceite Virgen Extra'!RM$6:RM$257,'Aceite Virgen Extra'!$A$6:$A$257,"&gt;="&amp;$A276,'Aceite Virgen Extra'!$B$6:$B$257,"&lt;="&amp;$B276)</f>
        <v>0</v>
      </c>
      <c r="RN276" s="4">
        <f>SUMIFS('Aceite Virgen Extra'!RN$6:RN$257,'Aceite Virgen Extra'!$A$6:$A$257,"&gt;="&amp;$A276,'Aceite Virgen Extra'!$B$6:$B$257,"&lt;="&amp;$B276)</f>
        <v>0.90999999999999992</v>
      </c>
      <c r="RO276" s="4">
        <f>SUMIFS('Aceite Virgen Extra'!RO$6:RO$257,'Aceite Virgen Extra'!$A$6:$A$257,"&gt;="&amp;$A276,'Aceite Virgen Extra'!$B$6:$B$257,"&lt;="&amp;$B276)</f>
        <v>0.92</v>
      </c>
      <c r="RS276" s="69">
        <f>SUMIFS('Aceite Virgen Extra'!RS$6:RS$257,'Aceite Virgen Extra'!$A$6:$A$257,"&gt;="&amp;$A276,'Aceite Virgen Extra'!$B$6:$B$257,"&lt;="&amp;$B276)</f>
        <v>0.34</v>
      </c>
      <c r="RT276" s="4">
        <f>SUMIFS('Aceite Virgen Extra'!RT$6:RT$257,'Aceite Virgen Extra'!$A$6:$A$257,"&gt;="&amp;$A276,'Aceite Virgen Extra'!$B$6:$B$257,"&lt;="&amp;$B276)</f>
        <v>0.46</v>
      </c>
      <c r="RU276" s="4">
        <f>SUMIFS('Aceite Virgen Extra'!RU$6:RU$257,'Aceite Virgen Extra'!$A$6:$A$257,"&gt;="&amp;$A276,'Aceite Virgen Extra'!$B$6:$B$257,"&lt;="&amp;$B276)</f>
        <v>0.28999999999999998</v>
      </c>
      <c r="RV276" s="4">
        <f>SUMIFS('Aceite Virgen Extra'!RV$6:RV$257,'Aceite Virgen Extra'!$A$6:$A$257,"&gt;="&amp;$A276,'Aceite Virgen Extra'!$B$6:$B$257,"&lt;="&amp;$B276)</f>
        <v>0</v>
      </c>
      <c r="RZ276" s="69">
        <f>SUMIFS('Aceite Virgen Extra'!RZ$6:RZ$257,'Aceite Virgen Extra'!$A$6:$A$257,"&gt;="&amp;$A276,'Aceite Virgen Extra'!$B$6:$B$257,"&lt;="&amp;$B276)</f>
        <v>0.64</v>
      </c>
      <c r="SA276" s="4">
        <f>SUMIFS('Aceite Virgen Extra'!SA$6:SA$257,'Aceite Virgen Extra'!$A$6:$A$257,"&gt;="&amp;$A276,'Aceite Virgen Extra'!$B$6:$B$257,"&lt;="&amp;$B276)</f>
        <v>0.1</v>
      </c>
      <c r="SB276" s="4">
        <f>SUMIFS('Aceite Virgen Extra'!SB$6:SB$257,'Aceite Virgen Extra'!$A$6:$A$257,"&gt;="&amp;$A276,'Aceite Virgen Extra'!$B$6:$B$257,"&lt;="&amp;$B276)</f>
        <v>0.24</v>
      </c>
      <c r="SC276" s="4">
        <f>SUMIFS('Aceite Virgen Extra'!SC$6:SC$257,'Aceite Virgen Extra'!$A$6:$A$257,"&gt;="&amp;$A276,'Aceite Virgen Extra'!$B$6:$B$257,"&lt;="&amp;$B276)</f>
        <v>4.9700000000000006</v>
      </c>
      <c r="SG276" s="69">
        <f>SUMIFS('Aceite Virgen Extra'!SG$6:SG$257,'Aceite Virgen Extra'!$A$6:$A$257,"&gt;="&amp;$A276,'Aceite Virgen Extra'!$B$6:$B$257,"&lt;="&amp;$B276)</f>
        <v>0.38</v>
      </c>
      <c r="SH276" s="4">
        <f>SUMIFS('Aceite Virgen Extra'!SH$6:SH$257,'Aceite Virgen Extra'!$A$6:$A$257,"&gt;="&amp;$A276,'Aceite Virgen Extra'!$B$6:$B$257,"&lt;="&amp;$B276)</f>
        <v>0.31</v>
      </c>
      <c r="SI276" s="4">
        <f>SUMIFS('Aceite Virgen Extra'!SI$6:SI$257,'Aceite Virgen Extra'!$A$6:$A$257,"&gt;="&amp;$A276,'Aceite Virgen Extra'!$B$6:$B$257,"&lt;="&amp;$B276)</f>
        <v>0.2</v>
      </c>
      <c r="SJ276" s="4">
        <f>SUMIFS('Aceite Virgen Extra'!SJ$6:SJ$257,'Aceite Virgen Extra'!$A$6:$A$257,"&gt;="&amp;$A276,'Aceite Virgen Extra'!$B$6:$B$257,"&lt;="&amp;$B276)</f>
        <v>2.1</v>
      </c>
      <c r="SN276" s="69">
        <f>SUMIFS('Aceite Virgen Extra'!SN$6:SN$257,'Aceite Virgen Extra'!$A$6:$A$257,"&gt;="&amp;$A276,'Aceite Virgen Extra'!$B$6:$B$257,"&lt;="&amp;$B276)</f>
        <v>0.48</v>
      </c>
      <c r="SO276" s="4">
        <f>SUMIFS('Aceite Virgen Extra'!SO$6:SO$257,'Aceite Virgen Extra'!$A$6:$A$257,"&gt;="&amp;$A276,'Aceite Virgen Extra'!$B$6:$B$257,"&lt;="&amp;$B276)</f>
        <v>0</v>
      </c>
      <c r="SP276" s="4">
        <f>SUMIFS('Aceite Virgen Extra'!SP$6:SP$257,'Aceite Virgen Extra'!$A$6:$A$257,"&gt;="&amp;$A276,'Aceite Virgen Extra'!$B$6:$B$257,"&lt;="&amp;$B276)</f>
        <v>0.28000000000000003</v>
      </c>
      <c r="SQ276" s="4">
        <f>SUMIFS('Aceite Virgen Extra'!SQ$6:SQ$257,'Aceite Virgen Extra'!$A$6:$A$257,"&gt;="&amp;$A276,'Aceite Virgen Extra'!$B$6:$B$257,"&lt;="&amp;$B276)</f>
        <v>3.39</v>
      </c>
      <c r="SU276" s="69">
        <f>SUMIFS('Aceite Virgen Extra'!SU$6:SU$257,'Aceite Virgen Extra'!$A$6:$A$257,"&gt;="&amp;$A276,'Aceite Virgen Extra'!$B$6:$B$257,"&lt;="&amp;$B276)</f>
        <v>0.64</v>
      </c>
      <c r="SV276" s="4">
        <f>SUMIFS('Aceite Virgen Extra'!SV$6:SV$257,'Aceite Virgen Extra'!$A$6:$A$257,"&gt;="&amp;$A276,'Aceite Virgen Extra'!$B$6:$B$257,"&lt;="&amp;$B276)</f>
        <v>0.76</v>
      </c>
      <c r="SW276" s="4">
        <f>SUMIFS('Aceite Virgen Extra'!SW$6:SW$257,'Aceite Virgen Extra'!$A$6:$A$257,"&gt;="&amp;$A276,'Aceite Virgen Extra'!$B$6:$B$257,"&lt;="&amp;$B276)</f>
        <v>0.5</v>
      </c>
      <c r="SX276" s="4">
        <f>SUMIFS('Aceite Virgen Extra'!SX$6:SX$257,'Aceite Virgen Extra'!$A$6:$A$257,"&gt;="&amp;$A276,'Aceite Virgen Extra'!$B$6:$B$257,"&lt;="&amp;$B276)</f>
        <v>1.29</v>
      </c>
      <c r="TB276" s="69">
        <f>SUMIFS('Aceite Virgen Extra'!TB$6:TB$257,'Aceite Virgen Extra'!$A$6:$A$257,"&gt;="&amp;$A276,'Aceite Virgen Extra'!$B$6:$B$257,"&lt;="&amp;$B276)</f>
        <v>2.4700000000000002</v>
      </c>
      <c r="TC276" s="4">
        <f>SUMIFS('Aceite Virgen Extra'!TC$6:TC$257,'Aceite Virgen Extra'!$A$6:$A$257,"&gt;="&amp;$A276,'Aceite Virgen Extra'!$B$6:$B$257,"&lt;="&amp;$B276)</f>
        <v>0.65</v>
      </c>
      <c r="TD276" s="4">
        <f>SUMIFS('Aceite Virgen Extra'!TD$6:TD$257,'Aceite Virgen Extra'!$A$6:$A$257,"&gt;="&amp;$A276,'Aceite Virgen Extra'!$B$6:$B$257,"&lt;="&amp;$B276)</f>
        <v>2.36</v>
      </c>
      <c r="TE276" s="4">
        <f>SUMIFS('Aceite Virgen Extra'!TE$6:TE$257,'Aceite Virgen Extra'!$A$6:$A$257,"&gt;="&amp;$A276,'Aceite Virgen Extra'!$B$6:$B$257,"&lt;="&amp;$B276)</f>
        <v>8.07</v>
      </c>
      <c r="TI276" s="69">
        <f>SUMIFS('Aceite Virgen Extra'!TI$6:TI$257,'Aceite Virgen Extra'!$A$6:$A$257,"&gt;="&amp;$A276,'Aceite Virgen Extra'!$B$6:$B$257,"&lt;="&amp;$B276)</f>
        <v>4.84</v>
      </c>
      <c r="TJ276" s="4">
        <f>SUMIFS('Aceite Virgen Extra'!TJ$6:TJ$257,'Aceite Virgen Extra'!$A$6:$A$257,"&gt;="&amp;$A276,'Aceite Virgen Extra'!$B$6:$B$257,"&lt;="&amp;$B276)</f>
        <v>0.32</v>
      </c>
      <c r="TK276" s="4">
        <f>SUMIFS('Aceite Virgen Extra'!TK$6:TK$257,'Aceite Virgen Extra'!$A$6:$A$257,"&gt;="&amp;$A276,'Aceite Virgen Extra'!$B$6:$B$257,"&lt;="&amp;$B276)</f>
        <v>7.57</v>
      </c>
      <c r="TL276" s="4">
        <f>SUMIFS('Aceite Virgen Extra'!TL$6:TL$257,'Aceite Virgen Extra'!$A$6:$A$257,"&gt;="&amp;$A276,'Aceite Virgen Extra'!$B$6:$B$257,"&lt;="&amp;$B276)</f>
        <v>6.18</v>
      </c>
      <c r="TP276" s="69">
        <f>SUMIFS('Aceite Virgen Extra'!TP$6:TP$257,'Aceite Virgen Extra'!$A$6:$A$257,"&gt;="&amp;$A276,'Aceite Virgen Extra'!$B$6:$B$257,"&lt;="&amp;$B276)</f>
        <v>2.31</v>
      </c>
      <c r="TQ276" s="4">
        <f>SUMIFS('Aceite Virgen Extra'!TQ$6:TQ$257,'Aceite Virgen Extra'!$A$6:$A$257,"&gt;="&amp;$A276,'Aceite Virgen Extra'!$B$6:$B$257,"&lt;="&amp;$B276)</f>
        <v>2.12</v>
      </c>
      <c r="TR276" s="4">
        <f>SUMIFS('Aceite Virgen Extra'!TR$6:TR$257,'Aceite Virgen Extra'!$A$6:$A$257,"&gt;="&amp;$A276,'Aceite Virgen Extra'!$B$6:$B$257,"&lt;="&amp;$B276)</f>
        <v>2.74</v>
      </c>
      <c r="TS276" s="4">
        <f>SUMIFS('Aceite Virgen Extra'!TS$6:TS$257,'Aceite Virgen Extra'!$A$6:$A$257,"&gt;="&amp;$A276,'Aceite Virgen Extra'!$B$6:$B$257,"&lt;="&amp;$B276)</f>
        <v>2.23</v>
      </c>
      <c r="TW276" s="69">
        <f>SUMIFS('Aceite Virgen Extra'!TW$6:TW$257,'Aceite Virgen Extra'!$A$6:$A$257,"&gt;="&amp;$A276,'Aceite Virgen Extra'!$B$6:$B$257,"&lt;="&amp;$B276)</f>
        <v>2.4800000000000004</v>
      </c>
      <c r="TX276" s="4">
        <f>SUMIFS('Aceite Virgen Extra'!TX$6:TX$257,'Aceite Virgen Extra'!$A$6:$A$257,"&gt;="&amp;$A276,'Aceite Virgen Extra'!$B$6:$B$257,"&lt;="&amp;$B276)</f>
        <v>3.8800000000000003</v>
      </c>
      <c r="TY276" s="4">
        <f>SUMIFS('Aceite Virgen Extra'!TY$6:TY$257,'Aceite Virgen Extra'!$A$6:$A$257,"&gt;="&amp;$A276,'Aceite Virgen Extra'!$B$6:$B$257,"&lt;="&amp;$B276)</f>
        <v>1.9100000000000001</v>
      </c>
      <c r="TZ276" s="4">
        <f>SUMIFS('Aceite Virgen Extra'!TZ$6:TZ$257,'Aceite Virgen Extra'!$A$6:$A$257,"&gt;="&amp;$A276,'Aceite Virgen Extra'!$B$6:$B$257,"&lt;="&amp;$B276)</f>
        <v>3.2699999999999996</v>
      </c>
      <c r="UD276" s="69">
        <f>SUMIFS('Aceite Virgen Extra'!UD$6:UD$257,'Aceite Virgen Extra'!$A$6:$A$257,"&gt;="&amp;$A276,'Aceite Virgen Extra'!$B$6:$B$257,"&lt;="&amp;$B276)</f>
        <v>1.64</v>
      </c>
      <c r="UE276" s="4">
        <f>SUMIFS('Aceite Virgen Extra'!UE$6:UE$257,'Aceite Virgen Extra'!$A$6:$A$257,"&gt;="&amp;$A276,'Aceite Virgen Extra'!$B$6:$B$257,"&lt;="&amp;$B276)</f>
        <v>2.4500000000000002</v>
      </c>
      <c r="UF276" s="4">
        <f>SUMIFS('Aceite Virgen Extra'!UF$6:UF$257,'Aceite Virgen Extra'!$A$6:$A$257,"&gt;="&amp;$A276,'Aceite Virgen Extra'!$B$6:$B$257,"&lt;="&amp;$B276)</f>
        <v>1.2200000000000002</v>
      </c>
      <c r="UG276" s="4">
        <f>SUMIFS('Aceite Virgen Extra'!UG$6:UG$257,'Aceite Virgen Extra'!$A$6:$A$257,"&gt;="&amp;$A276,'Aceite Virgen Extra'!$B$6:$B$257,"&lt;="&amp;$B276)</f>
        <v>0.54</v>
      </c>
      <c r="UK276" s="69">
        <f>SUMIFS('Aceite Virgen Extra'!UK$6:UK$257,'Aceite Virgen Extra'!$A$6:$A$257,"&gt;="&amp;$A276,'Aceite Virgen Extra'!$B$6:$B$257,"&lt;="&amp;$B276)</f>
        <v>1.19</v>
      </c>
      <c r="UL276" s="4">
        <f>SUMIFS('Aceite Virgen Extra'!UL$6:UL$257,'Aceite Virgen Extra'!$A$6:$A$257,"&gt;="&amp;$A276,'Aceite Virgen Extra'!$B$6:$B$257,"&lt;="&amp;$B276)</f>
        <v>1.3399999999999999</v>
      </c>
      <c r="UM276" s="4">
        <f>SUMIFS('Aceite Virgen Extra'!UM$6:UM$257,'Aceite Virgen Extra'!$A$6:$A$257,"&gt;="&amp;$A276,'Aceite Virgen Extra'!$B$6:$B$257,"&lt;="&amp;$B276)</f>
        <v>1.04</v>
      </c>
      <c r="UN276" s="4">
        <f>SUMIFS('Aceite Virgen Extra'!UN$6:UN$257,'Aceite Virgen Extra'!$A$6:$A$257,"&gt;="&amp;$A276,'Aceite Virgen Extra'!$B$6:$B$257,"&lt;="&amp;$B276)</f>
        <v>1.46</v>
      </c>
      <c r="UR276" s="69">
        <f>SUMIFS('Aceite Virgen Extra'!UR$6:UR$257,'Aceite Virgen Extra'!$A$6:$A$257,"&gt;="&amp;$A276,'Aceite Virgen Extra'!$B$6:$B$257,"&lt;="&amp;$B276)</f>
        <v>2.7</v>
      </c>
      <c r="US276" s="4">
        <f>SUMIFS('Aceite Virgen Extra'!US$6:US$257,'Aceite Virgen Extra'!$A$6:$A$257,"&gt;="&amp;$A276,'Aceite Virgen Extra'!$B$6:$B$257,"&lt;="&amp;$B276)</f>
        <v>6.46</v>
      </c>
      <c r="UT276" s="4">
        <f>SUMIFS('Aceite Virgen Extra'!UT$6:UT$257,'Aceite Virgen Extra'!$A$6:$A$257,"&gt;="&amp;$A276,'Aceite Virgen Extra'!$B$6:$B$257,"&lt;="&amp;$B276)</f>
        <v>1.25</v>
      </c>
      <c r="UU276" s="4">
        <f>SUMIFS('Aceite Virgen Extra'!UU$6:UU$257,'Aceite Virgen Extra'!$A$6:$A$257,"&gt;="&amp;$A276,'Aceite Virgen Extra'!$B$6:$B$257,"&lt;="&amp;$B276)</f>
        <v>0</v>
      </c>
      <c r="UY276" s="69">
        <f>SUMIFS('Aceite Virgen Extra'!UY$6:UY$257,'Aceite Virgen Extra'!$A$6:$A$257,"&gt;="&amp;$A276,'Aceite Virgen Extra'!$B$6:$B$257,"&lt;="&amp;$B276)</f>
        <v>2.63</v>
      </c>
      <c r="UZ276" s="4">
        <f>SUMIFS('Aceite Virgen Extra'!UZ$6:UZ$257,'Aceite Virgen Extra'!$A$6:$A$257,"&gt;="&amp;$A276,'Aceite Virgen Extra'!$B$6:$B$257,"&lt;="&amp;$B276)</f>
        <v>7.9399999999999995</v>
      </c>
      <c r="VA276" s="4">
        <f>SUMIFS('Aceite Virgen Extra'!VA$6:VA$257,'Aceite Virgen Extra'!$A$6:$A$257,"&gt;="&amp;$A276,'Aceite Virgen Extra'!$B$6:$B$257,"&lt;="&amp;$B276)</f>
        <v>0.41000000000000003</v>
      </c>
      <c r="VB276" s="4">
        <f>SUMIFS('Aceite Virgen Extra'!VB$6:VB$257,'Aceite Virgen Extra'!$A$6:$A$257,"&gt;="&amp;$A276,'Aceite Virgen Extra'!$B$6:$B$257,"&lt;="&amp;$B276)</f>
        <v>2.56</v>
      </c>
      <c r="VF276" s="69">
        <f>SUMIFS('Aceite Virgen Extra'!VF$6:VF$257,'Aceite Virgen Extra'!$A$6:$A$257,"&gt;="&amp;$A276,'Aceite Virgen Extra'!$B$6:$B$257,"&lt;="&amp;$B276)</f>
        <v>4.75</v>
      </c>
      <c r="VG276" s="4">
        <f>SUMIFS('Aceite Virgen Extra'!VG$6:VG$257,'Aceite Virgen Extra'!$A$6:$A$257,"&gt;="&amp;$A276,'Aceite Virgen Extra'!$B$6:$B$257,"&lt;="&amp;$B276)</f>
        <v>5.71</v>
      </c>
      <c r="VH276" s="4">
        <f>SUMIFS('Aceite Virgen Extra'!VH$6:VH$257,'Aceite Virgen Extra'!$A$6:$A$257,"&gt;="&amp;$A276,'Aceite Virgen Extra'!$B$6:$B$257,"&lt;="&amp;$B276)</f>
        <v>4.55</v>
      </c>
      <c r="VI276" s="4">
        <f>SUMIFS('Aceite Virgen Extra'!VI$6:VI$257,'Aceite Virgen Extra'!$A$6:$A$257,"&gt;="&amp;$A276,'Aceite Virgen Extra'!$B$6:$B$257,"&lt;="&amp;$B276)</f>
        <v>4.54</v>
      </c>
      <c r="VM276" s="69">
        <f>SUMIFS('Aceite Virgen Extra'!VM$6:VM$257,'Aceite Virgen Extra'!$A$6:$A$257,"&gt;="&amp;$A276,'Aceite Virgen Extra'!$B$6:$B$257,"&lt;="&amp;$B276)</f>
        <v>3.92</v>
      </c>
      <c r="VN276" s="4">
        <f>SUMIFS('Aceite Virgen Extra'!VN$6:VN$257,'Aceite Virgen Extra'!$A$6:$A$257,"&gt;="&amp;$A276,'Aceite Virgen Extra'!$B$6:$B$257,"&lt;="&amp;$B276)</f>
        <v>2.54</v>
      </c>
      <c r="VO276" s="4">
        <f>SUMIFS('Aceite Virgen Extra'!VO$6:VO$257,'Aceite Virgen Extra'!$A$6:$A$257,"&gt;="&amp;$A276,'Aceite Virgen Extra'!$B$6:$B$257,"&lt;="&amp;$B276)</f>
        <v>4.57</v>
      </c>
      <c r="VP276" s="4">
        <f>SUMIFS('Aceite Virgen Extra'!VP$6:VP$257,'Aceite Virgen Extra'!$A$6:$A$257,"&gt;="&amp;$A276,'Aceite Virgen Extra'!$B$6:$B$257,"&lt;="&amp;$B276)</f>
        <v>3.79</v>
      </c>
      <c r="VT276" s="69">
        <f>SUMIFS('Aceite Virgen Extra'!VT$6:VT$257,'Aceite Virgen Extra'!$A$6:$A$257,"&gt;="&amp;$A276,'Aceite Virgen Extra'!$B$6:$B$257,"&lt;="&amp;$B276)</f>
        <v>16.8</v>
      </c>
      <c r="VU276" s="4">
        <f>SUMIFS('Aceite Virgen Extra'!VU$6:VU$257,'Aceite Virgen Extra'!$A$6:$A$257,"&gt;="&amp;$A276,'Aceite Virgen Extra'!$B$6:$B$257,"&lt;="&amp;$B276)</f>
        <v>12.09</v>
      </c>
      <c r="VV276" s="4">
        <f>SUMIFS('Aceite Virgen Extra'!VV$6:VV$257,'Aceite Virgen Extra'!$A$6:$A$257,"&gt;="&amp;$A276,'Aceite Virgen Extra'!$B$6:$B$257,"&lt;="&amp;$B276)</f>
        <v>21.25</v>
      </c>
      <c r="VW276" s="4">
        <f>SUMIFS('Aceite Virgen Extra'!VW$6:VW$257,'Aceite Virgen Extra'!$A$6:$A$257,"&gt;="&amp;$A276,'Aceite Virgen Extra'!$B$6:$B$257,"&lt;="&amp;$B276)</f>
        <v>13.73</v>
      </c>
      <c r="WA276" s="69">
        <f>SUMIFS('Aceite Virgen Extra'!WA$6:WA$257,'Aceite Virgen Extra'!$A$6:$A$257,"&gt;="&amp;$A276,'Aceite Virgen Extra'!$B$6:$B$257,"&lt;="&amp;$B276)</f>
        <v>4.01</v>
      </c>
      <c r="WB276" s="4">
        <f>SUMIFS('Aceite Virgen Extra'!WB$6:WB$257,'Aceite Virgen Extra'!$A$6:$A$257,"&gt;="&amp;$A276,'Aceite Virgen Extra'!$B$6:$B$257,"&lt;="&amp;$B276)</f>
        <v>4.21</v>
      </c>
      <c r="WC276" s="4">
        <f>SUMIFS('Aceite Virgen Extra'!WC$6:WC$257,'Aceite Virgen Extra'!$A$6:$A$257,"&gt;="&amp;$A276,'Aceite Virgen Extra'!$B$6:$B$257,"&lt;="&amp;$B276)</f>
        <v>4.09</v>
      </c>
      <c r="WD276" s="4">
        <f>SUMIFS('Aceite Virgen Extra'!WD$6:WD$257,'Aceite Virgen Extra'!$A$6:$A$257,"&gt;="&amp;$A276,'Aceite Virgen Extra'!$B$6:$B$257,"&lt;="&amp;$B276)</f>
        <v>5.45</v>
      </c>
      <c r="WH276" s="69">
        <f>SUMIFS('Aceite Virgen Extra'!WH$6:WH$257,'Aceite Virgen Extra'!$A$6:$A$257,"&gt;="&amp;$A276,'Aceite Virgen Extra'!$B$6:$B$257,"&lt;="&amp;$B276)</f>
        <v>1.56</v>
      </c>
      <c r="WI276" s="4">
        <f>SUMIFS('Aceite Virgen Extra'!WI$6:WI$257,'Aceite Virgen Extra'!$A$6:$A$257,"&gt;="&amp;$A276,'Aceite Virgen Extra'!$B$6:$B$257,"&lt;="&amp;$B276)</f>
        <v>2.33</v>
      </c>
      <c r="WJ276" s="4">
        <f>SUMIFS('Aceite Virgen Extra'!WJ$6:WJ$257,'Aceite Virgen Extra'!$A$6:$A$257,"&gt;="&amp;$A276,'Aceite Virgen Extra'!$B$6:$B$257,"&lt;="&amp;$B276)</f>
        <v>1.5</v>
      </c>
      <c r="WK276" s="4">
        <f>SUMIFS('Aceite Virgen Extra'!WK$6:WK$257,'Aceite Virgen Extra'!$A$6:$A$257,"&gt;="&amp;$A276,'Aceite Virgen Extra'!$B$6:$B$257,"&lt;="&amp;$B276)</f>
        <v>0.89</v>
      </c>
      <c r="WO276" s="69">
        <f>SUMIFS('Aceite Virgen Extra'!WO$6:WO$257,'Aceite Virgen Extra'!$A$6:$A$257,"&gt;="&amp;$A276,'Aceite Virgen Extra'!$B$6:$B$257,"&lt;="&amp;$B276)</f>
        <v>0.79</v>
      </c>
      <c r="WP276" s="4">
        <f>SUMIFS('Aceite Virgen Extra'!WP$6:WP$257,'Aceite Virgen Extra'!$A$6:$A$257,"&gt;="&amp;$A276,'Aceite Virgen Extra'!$B$6:$B$257,"&lt;="&amp;$B276)</f>
        <v>1.21</v>
      </c>
      <c r="WQ276" s="4">
        <f>SUMIFS('Aceite Virgen Extra'!WQ$6:WQ$257,'Aceite Virgen Extra'!$A$6:$A$257,"&gt;="&amp;$A276,'Aceite Virgen Extra'!$B$6:$B$257,"&lt;="&amp;$B276)</f>
        <v>0.28000000000000003</v>
      </c>
      <c r="WR276" s="4">
        <f>SUMIFS('Aceite Virgen Extra'!WR$6:WR$257,'Aceite Virgen Extra'!$A$6:$A$257,"&gt;="&amp;$A276,'Aceite Virgen Extra'!$B$6:$B$257,"&lt;="&amp;$B276)</f>
        <v>2.7</v>
      </c>
      <c r="WV276" s="69">
        <f>SUMIFS('Aceite Virgen Extra'!WV$6:WV$257,'Aceite Virgen Extra'!$A$6:$A$257,"&gt;="&amp;$A276,'Aceite Virgen Extra'!$B$6:$B$257,"&lt;="&amp;$B276)</f>
        <v>2.2999999999999998</v>
      </c>
      <c r="WW276" s="4">
        <f>SUMIFS('Aceite Virgen Extra'!WW$6:WW$257,'Aceite Virgen Extra'!$A$6:$A$257,"&gt;="&amp;$A276,'Aceite Virgen Extra'!$B$6:$B$257,"&lt;="&amp;$B276)</f>
        <v>3.66</v>
      </c>
      <c r="WX276" s="4">
        <f>SUMIFS('Aceite Virgen Extra'!WX$6:WX$257,'Aceite Virgen Extra'!$A$6:$A$257,"&gt;="&amp;$A276,'Aceite Virgen Extra'!$B$6:$B$257,"&lt;="&amp;$B276)</f>
        <v>1.03</v>
      </c>
      <c r="WY276" s="4">
        <f>SUMIFS('Aceite Virgen Extra'!WY$6:WY$257,'Aceite Virgen Extra'!$A$6:$A$257,"&gt;="&amp;$A276,'Aceite Virgen Extra'!$B$6:$B$257,"&lt;="&amp;$B276)</f>
        <v>3.21</v>
      </c>
      <c r="XC276" s="69">
        <f>SUMIFS('Aceite Virgen Extra'!XC$6:XC$257,'Aceite Virgen Extra'!$A$6:$A$257,"&gt;="&amp;$A276,'Aceite Virgen Extra'!$B$6:$B$257,"&lt;="&amp;$B276)</f>
        <v>1.03</v>
      </c>
      <c r="XD276" s="4">
        <f>SUMIFS('Aceite Virgen Extra'!XD$6:XD$257,'Aceite Virgen Extra'!$A$6:$A$257,"&gt;="&amp;$A276,'Aceite Virgen Extra'!$B$6:$B$257,"&lt;="&amp;$B276)</f>
        <v>1.3199999999999998</v>
      </c>
      <c r="XE276" s="4">
        <f>SUMIFS('Aceite Virgen Extra'!XE$6:XE$257,'Aceite Virgen Extra'!$A$6:$A$257,"&gt;="&amp;$A276,'Aceite Virgen Extra'!$B$6:$B$257,"&lt;="&amp;$B276)</f>
        <v>0.8600000000000001</v>
      </c>
      <c r="XF276" s="4">
        <f>SUMIFS('Aceite Virgen Extra'!XF$6:XF$257,'Aceite Virgen Extra'!$A$6:$A$257,"&gt;="&amp;$A276,'Aceite Virgen Extra'!$B$6:$B$257,"&lt;="&amp;$B276)</f>
        <v>0.53</v>
      </c>
      <c r="XJ276" s="69">
        <f>SUMIFS('Aceite Virgen Extra'!XJ$6:XJ$257,'Aceite Virgen Extra'!$A$6:$A$257,"&gt;="&amp;$A276,'Aceite Virgen Extra'!$B$6:$B$257,"&lt;="&amp;$B276)</f>
        <v>0.57000000000000006</v>
      </c>
      <c r="XK276" s="4">
        <f>SUMIFS('Aceite Virgen Extra'!XK$6:XK$257,'Aceite Virgen Extra'!$A$6:$A$257,"&gt;="&amp;$A276,'Aceite Virgen Extra'!$B$6:$B$257,"&lt;="&amp;$B276)</f>
        <v>0.39</v>
      </c>
      <c r="XL276" s="4">
        <f>SUMIFS('Aceite Virgen Extra'!XL$6:XL$257,'Aceite Virgen Extra'!$A$6:$A$257,"&gt;="&amp;$A276,'Aceite Virgen Extra'!$B$6:$B$257,"&lt;="&amp;$B276)</f>
        <v>0.22</v>
      </c>
      <c r="XM276" s="4">
        <f>SUMIFS('Aceite Virgen Extra'!XM$6:XM$257,'Aceite Virgen Extra'!$A$6:$A$257,"&gt;="&amp;$A276,'Aceite Virgen Extra'!$B$6:$B$257,"&lt;="&amp;$B276)</f>
        <v>1.01</v>
      </c>
      <c r="XQ276" s="69">
        <f>SUMIFS('Aceite Virgen Extra'!XQ$6:XQ$257,'Aceite Virgen Extra'!$A$6:$A$257,"&gt;="&amp;$A276,'Aceite Virgen Extra'!$B$6:$B$257,"&lt;="&amp;$B276)</f>
        <v>1.56</v>
      </c>
      <c r="XR276" s="4">
        <f>SUMIFS('Aceite Virgen Extra'!XR$6:XR$257,'Aceite Virgen Extra'!$A$6:$A$257,"&gt;="&amp;$A276,'Aceite Virgen Extra'!$B$6:$B$257,"&lt;="&amp;$B276)</f>
        <v>1.1000000000000001</v>
      </c>
      <c r="XS276" s="4">
        <f>SUMIFS('Aceite Virgen Extra'!XS$6:XS$257,'Aceite Virgen Extra'!$A$6:$A$257,"&gt;="&amp;$A276,'Aceite Virgen Extra'!$B$6:$B$257,"&lt;="&amp;$B276)</f>
        <v>1.8599999999999999</v>
      </c>
      <c r="XT276" s="4">
        <f>SUMIFS('Aceite Virgen Extra'!XT$6:XT$257,'Aceite Virgen Extra'!$A$6:$A$257,"&gt;="&amp;$A276,'Aceite Virgen Extra'!$B$6:$B$257,"&lt;="&amp;$B276)</f>
        <v>2.14</v>
      </c>
      <c r="XX276" s="69">
        <f>SUMIFS('Aceite Virgen Extra'!XX$6:XX$257,'Aceite Virgen Extra'!$A$6:$A$257,"&gt;="&amp;$A276,'Aceite Virgen Extra'!$B$6:$B$257,"&lt;="&amp;$B276)</f>
        <v>0.6</v>
      </c>
      <c r="XY276" s="4">
        <f>SUMIFS('Aceite Virgen Extra'!XY$6:XY$257,'Aceite Virgen Extra'!$A$6:$A$257,"&gt;="&amp;$A276,'Aceite Virgen Extra'!$B$6:$B$257,"&lt;="&amp;$B276)</f>
        <v>1.18</v>
      </c>
      <c r="XZ276" s="4">
        <f>SUMIFS('Aceite Virgen Extra'!XZ$6:XZ$257,'Aceite Virgen Extra'!$A$6:$A$257,"&gt;="&amp;$A276,'Aceite Virgen Extra'!$B$6:$B$257,"&lt;="&amp;$B276)</f>
        <v>0.12</v>
      </c>
      <c r="YA276" s="4">
        <f>SUMIFS('Aceite Virgen Extra'!YA$6:YA$257,'Aceite Virgen Extra'!$A$6:$A$257,"&gt;="&amp;$A276,'Aceite Virgen Extra'!$B$6:$B$257,"&lt;="&amp;$B276)</f>
        <v>1.1499999999999999</v>
      </c>
      <c r="YE276" s="69">
        <f>SUMIFS('Aceite Virgen Extra'!YE$6:YE$257,'Aceite Virgen Extra'!$A$6:$A$257,"&gt;="&amp;$A276,'Aceite Virgen Extra'!$B$6:$B$257,"&lt;="&amp;$B276)</f>
        <v>0.51</v>
      </c>
      <c r="YF276" s="4">
        <f>SUMIFS('Aceite Virgen Extra'!YF$6:YF$257,'Aceite Virgen Extra'!$A$6:$A$257,"&gt;="&amp;$A276,'Aceite Virgen Extra'!$B$6:$B$257,"&lt;="&amp;$B276)</f>
        <v>0.66999999999999993</v>
      </c>
      <c r="YG276" s="4">
        <f>SUMIFS('Aceite Virgen Extra'!YG$6:YG$257,'Aceite Virgen Extra'!$A$6:$A$257,"&gt;="&amp;$A276,'Aceite Virgen Extra'!$B$6:$B$257,"&lt;="&amp;$B276)</f>
        <v>0.41000000000000003</v>
      </c>
      <c r="YH276" s="4">
        <f>SUMIFS('Aceite Virgen Extra'!YH$6:YH$257,'Aceite Virgen Extra'!$A$6:$A$257,"&gt;="&amp;$A276,'Aceite Virgen Extra'!$B$6:$B$257,"&lt;="&amp;$B276)</f>
        <v>1.06</v>
      </c>
      <c r="YL276" s="69">
        <f>SUMIFS('Aceite Virgen Extra'!YL$6:YL$257,'Aceite Virgen Extra'!$A$6:$A$257,"&gt;="&amp;$A276,'Aceite Virgen Extra'!$B$6:$B$257,"&lt;="&amp;$B276)</f>
        <v>0.16</v>
      </c>
      <c r="YM276" s="4">
        <f>SUMIFS('Aceite Virgen Extra'!YM$6:YM$257,'Aceite Virgen Extra'!$A$6:$A$257,"&gt;="&amp;$A276,'Aceite Virgen Extra'!$B$6:$B$257,"&lt;="&amp;$B276)</f>
        <v>0</v>
      </c>
      <c r="YN276" s="4">
        <f>SUMIFS('Aceite Virgen Extra'!YN$6:YN$257,'Aceite Virgen Extra'!$A$6:$A$257,"&gt;="&amp;$A276,'Aceite Virgen Extra'!$B$6:$B$257,"&lt;="&amp;$B276)</f>
        <v>0.23</v>
      </c>
      <c r="YO276" s="4">
        <f>SUMIFS('Aceite Virgen Extra'!YO$6:YO$257,'Aceite Virgen Extra'!$A$6:$A$257,"&gt;="&amp;$A276,'Aceite Virgen Extra'!$B$6:$B$257,"&lt;="&amp;$B276)</f>
        <v>0.28000000000000003</v>
      </c>
      <c r="YP276" s="4">
        <f>SUMIFS('Aceite Virgen Extra'!YP$6:YP$257,'Aceite Virgen Extra'!$A$6:$A$257,"&gt;="&amp;$A276,'Aceite Virgen Extra'!$B$6:$B$257,"&lt;="&amp;$B276)</f>
        <v>0</v>
      </c>
    </row>
    <row r="277" spans="1:666" x14ac:dyDescent="0.25">
      <c r="A277" s="9">
        <f>'TAM Aceite Virgen Extra'!B25</f>
        <v>9.6999999999999993</v>
      </c>
      <c r="B277" s="9">
        <f>'TAM Aceite Virgen Extra'!C25</f>
        <v>10</v>
      </c>
      <c r="C277" s="9"/>
      <c r="D277" s="4">
        <f>SUMIFS('Aceite Virgen Extra'!D$6:D$257,'Aceite Virgen Extra'!$A$6:$A$257,"&gt;="&amp;$A277,'Aceite Virgen Extra'!$B$6:$B$257,"&lt;="&amp;$B277)</f>
        <v>2.02</v>
      </c>
      <c r="E277" s="4">
        <f>SUMIFS('Aceite Virgen Extra'!E$6:E$257,'Aceite Virgen Extra'!$A$6:$A$257,"&gt;="&amp;$A277,'Aceite Virgen Extra'!$B$6:$B$257,"&lt;="&amp;$B277)</f>
        <v>1.0900000000000001</v>
      </c>
      <c r="F277" s="4">
        <f>SUMIFS('Aceite Virgen Extra'!F$6:F$257,'Aceite Virgen Extra'!$A$6:$A$257,"&gt;="&amp;$A277,'Aceite Virgen Extra'!$B$6:$B$257,"&lt;="&amp;$B277)</f>
        <v>0.52</v>
      </c>
      <c r="G277" s="4">
        <f>SUMIFS('Aceite Virgen Extra'!G$6:G$257,'Aceite Virgen Extra'!$A$6:$A$257,"&gt;="&amp;$A277,'Aceite Virgen Extra'!$B$6:$B$257,"&lt;="&amp;$B277)</f>
        <v>6.71</v>
      </c>
      <c r="H277" s="9"/>
      <c r="I277" s="9"/>
      <c r="J277" s="9"/>
      <c r="K277" s="4">
        <f>SUMIFS('Aceite Virgen Extra'!K$6:K$257,'Aceite Virgen Extra'!$A$6:$A$257,"&gt;="&amp;$A277,'Aceite Virgen Extra'!$B$6:$B$257,"&lt;="&amp;$B277)</f>
        <v>0.82000000000000006</v>
      </c>
      <c r="L277" s="4">
        <f>SUMIFS('Aceite Virgen Extra'!L$6:L$257,'Aceite Virgen Extra'!$A$6:$A$257,"&gt;="&amp;$A277,'Aceite Virgen Extra'!$B$6:$B$257,"&lt;="&amp;$B277)</f>
        <v>0.91</v>
      </c>
      <c r="M277" s="4">
        <f>SUMIFS('Aceite Virgen Extra'!M$6:M$257,'Aceite Virgen Extra'!$A$6:$A$257,"&gt;="&amp;$A277,'Aceite Virgen Extra'!$B$6:$B$257,"&lt;="&amp;$B277)</f>
        <v>0.24</v>
      </c>
      <c r="N277" s="4">
        <f>SUMIFS('Aceite Virgen Extra'!N$6:N$257,'Aceite Virgen Extra'!$A$6:$A$257,"&gt;="&amp;$A277,'Aceite Virgen Extra'!$B$6:$B$257,"&lt;="&amp;$B277)</f>
        <v>2.41</v>
      </c>
      <c r="O277" s="9"/>
      <c r="P277" s="9"/>
      <c r="Q277" s="9"/>
      <c r="R277" s="4">
        <f>SUMIFS('Aceite Virgen Extra'!R$6:R$257,'Aceite Virgen Extra'!$A$6:$A$257,"&gt;="&amp;$A277,'Aceite Virgen Extra'!$B$6:$B$257,"&lt;="&amp;$B277)</f>
        <v>1.8000000000000003</v>
      </c>
      <c r="S277" s="4">
        <f>SUMIFS('Aceite Virgen Extra'!S$6:S$257,'Aceite Virgen Extra'!$A$6:$A$257,"&gt;="&amp;$A277,'Aceite Virgen Extra'!$B$6:$B$257,"&lt;="&amp;$B277)</f>
        <v>0.77</v>
      </c>
      <c r="T277" s="4">
        <f>SUMIFS('Aceite Virgen Extra'!T$6:T$257,'Aceite Virgen Extra'!$A$6:$A$257,"&gt;="&amp;$A277,'Aceite Virgen Extra'!$B$6:$B$257,"&lt;="&amp;$B277)</f>
        <v>0.16</v>
      </c>
      <c r="U277" s="4">
        <f>SUMIFS('Aceite Virgen Extra'!U$6:U$257,'Aceite Virgen Extra'!$A$6:$A$257,"&gt;="&amp;$A277,'Aceite Virgen Extra'!$B$6:$B$257,"&lt;="&amp;$B277)</f>
        <v>8.7100000000000009</v>
      </c>
      <c r="V277" s="9"/>
      <c r="W277" s="9"/>
      <c r="X277" s="9"/>
      <c r="Y277" s="4">
        <f>SUMIFS('Aceite Virgen Extra'!Y$6:Y$257,'Aceite Virgen Extra'!$A$6:$A$257,"&gt;="&amp;$A277,'Aceite Virgen Extra'!$B$6:$B$257,"&lt;="&amp;$B277)</f>
        <v>0.37</v>
      </c>
      <c r="Z277" s="4">
        <f>SUMIFS('Aceite Virgen Extra'!Z$6:Z$257,'Aceite Virgen Extra'!$A$6:$A$257,"&gt;="&amp;$A277,'Aceite Virgen Extra'!$B$6:$B$257,"&lt;="&amp;$B277)</f>
        <v>0.26</v>
      </c>
      <c r="AA277" s="4">
        <f>SUMIFS('Aceite Virgen Extra'!AA$6:AA$257,'Aceite Virgen Extra'!$A$6:$A$257,"&gt;="&amp;$A277,'Aceite Virgen Extra'!$B$6:$B$257,"&lt;="&amp;$B277)</f>
        <v>0</v>
      </c>
      <c r="AB277" s="4">
        <f>SUMIFS('Aceite Virgen Extra'!AB$6:AB$257,'Aceite Virgen Extra'!$A$6:$A$257,"&gt;="&amp;$A277,'Aceite Virgen Extra'!$B$6:$B$257,"&lt;="&amp;$B277)</f>
        <v>1.72</v>
      </c>
      <c r="AC277" s="9"/>
      <c r="AD277" s="9"/>
      <c r="AE277" s="9"/>
      <c r="AF277" s="4">
        <f>SUMIFS('Aceite Virgen Extra'!AF$6:AF$257,'Aceite Virgen Extra'!$A$6:$A$257,"&gt;="&amp;$A277,'Aceite Virgen Extra'!$B$6:$B$257,"&lt;="&amp;$B277)</f>
        <v>0.22</v>
      </c>
      <c r="AG277" s="4">
        <f>SUMIFS('Aceite Virgen Extra'!AG$6:AG$257,'Aceite Virgen Extra'!$A$6:$A$257,"&gt;="&amp;$A277,'Aceite Virgen Extra'!$B$6:$B$257,"&lt;="&amp;$B277)</f>
        <v>0</v>
      </c>
      <c r="AH277" s="4">
        <f>SUMIFS('Aceite Virgen Extra'!AH$6:AH$257,'Aceite Virgen Extra'!$A$6:$A$257,"&gt;="&amp;$A277,'Aceite Virgen Extra'!$B$6:$B$257,"&lt;="&amp;$B277)</f>
        <v>0.30000000000000004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0.18</v>
      </c>
      <c r="AN277" s="4">
        <f>SUMIFS('Aceite Virgen Extra'!AN$6:AN$257,'Aceite Virgen Extra'!$A$6:$A$257,"&gt;="&amp;$A277,'Aceite Virgen Extra'!$B$6:$B$257,"&lt;="&amp;$B277)</f>
        <v>0.7</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0.22999999999999998</v>
      </c>
      <c r="AU277" s="4">
        <f>SUMIFS('Aceite Virgen Extra'!AU$6:AU$257,'Aceite Virgen Extra'!$A$6:$A$257,"&gt;="&amp;$A277,'Aceite Virgen Extra'!$B$6:$B$257,"&lt;="&amp;$B277)</f>
        <v>0.89999999999999991</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0.24</v>
      </c>
      <c r="BB277" s="4">
        <f>SUMIFS('Aceite Virgen Extra'!BB$6:BB$257,'Aceite Virgen Extra'!$A$6:$A$257,"&gt;="&amp;$A277,'Aceite Virgen Extra'!$B$6:$B$257,"&lt;="&amp;$B277)</f>
        <v>0.84000000000000008</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0.12000000000000001</v>
      </c>
      <c r="BI277" s="4">
        <f>SUMIFS('Aceite Virgen Extra'!BI$6:BI$257,'Aceite Virgen Extra'!$A$6:$A$257,"&gt;="&amp;$A277,'Aceite Virgen Extra'!$B$6:$B$257,"&lt;="&amp;$B277)</f>
        <v>0.36</v>
      </c>
      <c r="BJ277" s="4">
        <f>SUMIFS('Aceite Virgen Extra'!BJ$6:BJ$257,'Aceite Virgen Extra'!$A$6:$A$257,"&gt;="&amp;$A277,'Aceite Virgen Extra'!$B$6:$B$257,"&lt;="&amp;$B277)</f>
        <v>0.06</v>
      </c>
      <c r="BK277" s="4">
        <f>SUMIFS('Aceite Virgen Extra'!BK$6:BK$257,'Aceite Virgen Extra'!$A$6:$A$257,"&gt;="&amp;$A277,'Aceite Virgen Extra'!$B$6:$B$257,"&lt;="&amp;$B277)</f>
        <v>0</v>
      </c>
      <c r="BO277" s="4">
        <f>SUMIFS('Aceite Virgen Extra'!BO$6:BO$257,'Aceite Virgen Extra'!$A$6:$A$257,"&gt;="&amp;$A277,'Aceite Virgen Extra'!$B$6:$B$257,"&lt;="&amp;$B277)</f>
        <v>0.30000000000000004</v>
      </c>
      <c r="BP277" s="4">
        <f>SUMIFS('Aceite Virgen Extra'!BP$6:BP$257,'Aceite Virgen Extra'!$A$6:$A$257,"&gt;="&amp;$A277,'Aceite Virgen Extra'!$B$6:$B$257,"&lt;="&amp;$B277)</f>
        <v>0.8600000000000001</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0.39</v>
      </c>
      <c r="BW277" s="4">
        <f>SUMIFS('Aceite Virgen Extra'!BW$6:BW$257,'Aceite Virgen Extra'!$A$6:$A$257,"&gt;="&amp;$A277,'Aceite Virgen Extra'!$B$6:$B$257,"&lt;="&amp;$B277)</f>
        <v>1.6600000000000001</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0.3</v>
      </c>
      <c r="CD277" s="4">
        <f>SUMIFS('Aceite Virgen Extra'!CD$6:CD$257,'Aceite Virgen Extra'!$A$6:$A$257,"&gt;="&amp;$A277,'Aceite Virgen Extra'!$B$6:$B$257,"&lt;="&amp;$B277)</f>
        <v>0.11</v>
      </c>
      <c r="CE277" s="4">
        <f>SUMIFS('Aceite Virgen Extra'!CE$6:CE$257,'Aceite Virgen Extra'!$A$6:$A$257,"&gt;="&amp;$A277,'Aceite Virgen Extra'!$B$6:$B$257,"&lt;="&amp;$B277)</f>
        <v>0.16</v>
      </c>
      <c r="CF277" s="4">
        <f>SUMIFS('Aceite Virgen Extra'!CF$6:CF$257,'Aceite Virgen Extra'!$A$6:$A$257,"&gt;="&amp;$A277,'Aceite Virgen Extra'!$B$6:$B$257,"&lt;="&amp;$B277)</f>
        <v>0</v>
      </c>
      <c r="CJ277" s="4">
        <f>SUMIFS('Aceite Virgen Extra'!CJ$6:CJ$257,'Aceite Virgen Extra'!$A$6:$A$257,"&gt;="&amp;$A277,'Aceite Virgen Extra'!$B$6:$B$257,"&lt;="&amp;$B277)</f>
        <v>0.22</v>
      </c>
      <c r="CK277" s="4">
        <f>SUMIFS('Aceite Virgen Extra'!CK$6:CK$257,'Aceite Virgen Extra'!$A$6:$A$257,"&gt;="&amp;$A277,'Aceite Virgen Extra'!$B$6:$B$257,"&lt;="&amp;$B277)</f>
        <v>0.27</v>
      </c>
      <c r="CL277" s="4">
        <f>SUMIFS('Aceite Virgen Extra'!CL$6:CL$257,'Aceite Virgen Extra'!$A$6:$A$257,"&gt;="&amp;$A277,'Aceite Virgen Extra'!$B$6:$B$257,"&lt;="&amp;$B277)</f>
        <v>0.28000000000000003</v>
      </c>
      <c r="CM277" s="4">
        <f>SUMIFS('Aceite Virgen Extra'!CM$6:CM$257,'Aceite Virgen Extra'!$A$6:$A$257,"&gt;="&amp;$A277,'Aceite Virgen Extra'!$B$6:$B$257,"&lt;="&amp;$B277)</f>
        <v>0</v>
      </c>
      <c r="CQ277" s="4">
        <f>SUMIFS('Aceite Virgen Extra'!CQ$6:CQ$257,'Aceite Virgen Extra'!$A$6:$A$257,"&gt;="&amp;$A277,'Aceite Virgen Extra'!$B$6:$B$257,"&lt;="&amp;$B277)</f>
        <v>0.2</v>
      </c>
      <c r="CR277" s="4">
        <f>SUMIFS('Aceite Virgen Extra'!CR$6:CR$257,'Aceite Virgen Extra'!$A$6:$A$257,"&gt;="&amp;$A277,'Aceite Virgen Extra'!$B$6:$B$257,"&lt;="&amp;$B277)</f>
        <v>0.69</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0.45000000000000007</v>
      </c>
      <c r="CY277" s="4">
        <f>SUMIFS('Aceite Virgen Extra'!CY$6:CY$257,'Aceite Virgen Extra'!$A$6:$A$257,"&gt;="&amp;$A277,'Aceite Virgen Extra'!$B$6:$B$257,"&lt;="&amp;$B277)</f>
        <v>1.43</v>
      </c>
      <c r="CZ277" s="4">
        <f>SUMIFS('Aceite Virgen Extra'!CZ$6:CZ$257,'Aceite Virgen Extra'!$A$6:$A$257,"&gt;="&amp;$A277,'Aceite Virgen Extra'!$B$6:$B$257,"&lt;="&amp;$B277)</f>
        <v>0.18</v>
      </c>
      <c r="DA277" s="4">
        <f>SUMIFS('Aceite Virgen Extra'!DA$6:DA$257,'Aceite Virgen Extra'!$A$6:$A$257,"&gt;="&amp;$A277,'Aceite Virgen Extra'!$B$6:$B$257,"&lt;="&amp;$B277)</f>
        <v>0</v>
      </c>
      <c r="DE277" s="4">
        <f>SUMIFS('Aceite Virgen Extra'!DE$6:DE$257,'Aceite Virgen Extra'!$A$6:$A$257,"&gt;="&amp;$A277,'Aceite Virgen Extra'!$B$6:$B$257,"&lt;="&amp;$B277)</f>
        <v>0.19999999999999998</v>
      </c>
      <c r="DF277" s="4">
        <f>SUMIFS('Aceite Virgen Extra'!DF$6:DF$257,'Aceite Virgen Extra'!$A$6:$A$257,"&gt;="&amp;$A277,'Aceite Virgen Extra'!$B$6:$B$257,"&lt;="&amp;$B277)</f>
        <v>0.41000000000000003</v>
      </c>
      <c r="DG277" s="4">
        <f>SUMIFS('Aceite Virgen Extra'!DG$6:DG$257,'Aceite Virgen Extra'!$A$6:$A$257,"&gt;="&amp;$A277,'Aceite Virgen Extra'!$B$6:$B$257,"&lt;="&amp;$B277)</f>
        <v>0.16</v>
      </c>
      <c r="DH277" s="4">
        <f>SUMIFS('Aceite Virgen Extra'!DH$6:DH$257,'Aceite Virgen Extra'!$A$6:$A$257,"&gt;="&amp;$A277,'Aceite Virgen Extra'!$B$6:$B$257,"&lt;="&amp;$B277)</f>
        <v>0</v>
      </c>
      <c r="DL277" s="4">
        <f>SUMIFS('Aceite Virgen Extra'!DL$6:DL$257,'Aceite Virgen Extra'!$A$6:$A$257,"&gt;="&amp;$A277,'Aceite Virgen Extra'!$B$6:$B$257,"&lt;="&amp;$B277)</f>
        <v>0.09</v>
      </c>
      <c r="DM277" s="4">
        <f>SUMIFS('Aceite Virgen Extra'!DM$6:DM$257,'Aceite Virgen Extra'!$A$6:$A$257,"&gt;="&amp;$A277,'Aceite Virgen Extra'!$B$6:$B$257,"&lt;="&amp;$B277)</f>
        <v>0.34</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0.1</v>
      </c>
      <c r="DT277" s="4">
        <f>SUMIFS('Aceite Virgen Extra'!DT$6:DT$257,'Aceite Virgen Extra'!$A$6:$A$257,"&gt;="&amp;$A277,'Aceite Virgen Extra'!$B$6:$B$257,"&lt;="&amp;$B277)</f>
        <v>0.36</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0.17</v>
      </c>
      <c r="EA277" s="4">
        <f>SUMIFS('Aceite Virgen Extra'!EA$6:EA$257,'Aceite Virgen Extra'!$A$6:$A$257,"&gt;="&amp;$A277,'Aceite Virgen Extra'!$B$6:$B$257,"&lt;="&amp;$B277)</f>
        <v>0.59000000000000008</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0.39</v>
      </c>
      <c r="EH277" s="4">
        <f>SUMIFS('Aceite Virgen Extra'!EH$6:EH$257,'Aceite Virgen Extra'!$A$6:$A$257,"&gt;="&amp;$A277,'Aceite Virgen Extra'!$B$6:$B$257,"&lt;="&amp;$B277)</f>
        <v>0.82000000000000006</v>
      </c>
      <c r="EI277" s="4">
        <f>SUMIFS('Aceite Virgen Extra'!EI$6:EI$257,'Aceite Virgen Extra'!$A$6:$A$257,"&gt;="&amp;$A277,'Aceite Virgen Extra'!$B$6:$B$257,"&lt;="&amp;$B277)</f>
        <v>7.0000000000000007E-2</v>
      </c>
      <c r="EJ277" s="4">
        <f>SUMIFS('Aceite Virgen Extra'!EJ$6:EJ$257,'Aceite Virgen Extra'!$A$6:$A$257,"&gt;="&amp;$A277,'Aceite Virgen Extra'!$B$6:$B$257,"&lt;="&amp;$B277)</f>
        <v>0.69</v>
      </c>
      <c r="EN277" s="4">
        <f>SUMIFS('Aceite Virgen Extra'!EN$6:EN$257,'Aceite Virgen Extra'!$A$6:$A$257,"&gt;="&amp;$A277,'Aceite Virgen Extra'!$B$6:$B$257,"&lt;="&amp;$B277)</f>
        <v>0.37</v>
      </c>
      <c r="EO277" s="4">
        <f>SUMIFS('Aceite Virgen Extra'!EO$6:EO$257,'Aceite Virgen Extra'!$A$6:$A$257,"&gt;="&amp;$A277,'Aceite Virgen Extra'!$B$6:$B$257,"&lt;="&amp;$B277)</f>
        <v>0.5</v>
      </c>
      <c r="EP277" s="4">
        <f>SUMIFS('Aceite Virgen Extra'!EP$6:EP$257,'Aceite Virgen Extra'!$A$6:$A$257,"&gt;="&amp;$A277,'Aceite Virgen Extra'!$B$6:$B$257,"&lt;="&amp;$B277)</f>
        <v>0.24000000000000002</v>
      </c>
      <c r="EQ277" s="4">
        <f>SUMIFS('Aceite Virgen Extra'!EQ$6:EQ$257,'Aceite Virgen Extra'!$A$6:$A$257,"&gt;="&amp;$A277,'Aceite Virgen Extra'!$B$6:$B$257,"&lt;="&amp;$B277)</f>
        <v>0.82</v>
      </c>
      <c r="EU277" s="4">
        <f>SUMIFS('Aceite Virgen Extra'!EU$6:EU$257,'Aceite Virgen Extra'!$A$6:$A$257,"&gt;="&amp;$A277,'Aceite Virgen Extra'!$B$6:$B$257,"&lt;="&amp;$B277)</f>
        <v>0.29000000000000004</v>
      </c>
      <c r="EV277" s="4">
        <f>SUMIFS('Aceite Virgen Extra'!EV$6:EV$257,'Aceite Virgen Extra'!$A$6:$A$257,"&gt;="&amp;$A277,'Aceite Virgen Extra'!$B$6:$B$257,"&lt;="&amp;$B277)</f>
        <v>0.83000000000000007</v>
      </c>
      <c r="EW277" s="4">
        <f>SUMIFS('Aceite Virgen Extra'!EW$6:EW$257,'Aceite Virgen Extra'!$A$6:$A$257,"&gt;="&amp;$A277,'Aceite Virgen Extra'!$B$6:$B$257,"&lt;="&amp;$B277)</f>
        <v>0.09</v>
      </c>
      <c r="EX277" s="4">
        <f>SUMIFS('Aceite Virgen Extra'!EX$6:EX$257,'Aceite Virgen Extra'!$A$6:$A$257,"&gt;="&amp;$A277,'Aceite Virgen Extra'!$B$6:$B$257,"&lt;="&amp;$B277)</f>
        <v>0</v>
      </c>
      <c r="FB277" s="4">
        <f>SUMIFS('Aceite Virgen Extra'!FB$6:FB$257,'Aceite Virgen Extra'!$A$6:$A$257,"&gt;="&amp;$A277,'Aceite Virgen Extra'!$B$6:$B$257,"&lt;="&amp;$B277)</f>
        <v>0.47</v>
      </c>
      <c r="FC277" s="4">
        <f>SUMIFS('Aceite Virgen Extra'!FC$6:FC$257,'Aceite Virgen Extra'!$A$6:$A$257,"&gt;="&amp;$A277,'Aceite Virgen Extra'!$B$6:$B$257,"&lt;="&amp;$B277)</f>
        <v>1.41</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0.33999999999999997</v>
      </c>
      <c r="FJ277" s="4">
        <f>SUMIFS('Aceite Virgen Extra'!FJ$6:FJ$257,'Aceite Virgen Extra'!$A$6:$A$257,"&gt;="&amp;$A277,'Aceite Virgen Extra'!$B$6:$B$257,"&lt;="&amp;$B277)</f>
        <v>0.92999999999999994</v>
      </c>
      <c r="FK277" s="4">
        <f>SUMIFS('Aceite Virgen Extra'!FK$6:FK$257,'Aceite Virgen Extra'!$A$6:$A$257,"&gt;="&amp;$A277,'Aceite Virgen Extra'!$B$6:$B$257,"&lt;="&amp;$B277)</f>
        <v>0.16</v>
      </c>
      <c r="FL277" s="4">
        <f>SUMIFS('Aceite Virgen Extra'!FL$6:FL$257,'Aceite Virgen Extra'!$A$6:$A$257,"&gt;="&amp;$A277,'Aceite Virgen Extra'!$B$6:$B$257,"&lt;="&amp;$B277)</f>
        <v>0</v>
      </c>
      <c r="FP277" s="4">
        <f>SUMIFS('Aceite Virgen Extra'!FP$6:FP$257,'Aceite Virgen Extra'!$A$6:$A$257,"&gt;="&amp;$A277,'Aceite Virgen Extra'!$B$6:$B$257,"&lt;="&amp;$B277)</f>
        <v>0.36000000000000004</v>
      </c>
      <c r="FQ277" s="4">
        <f>SUMIFS('Aceite Virgen Extra'!FQ$6:FQ$257,'Aceite Virgen Extra'!$A$6:$A$257,"&gt;="&amp;$A277,'Aceite Virgen Extra'!$B$6:$B$257,"&lt;="&amp;$B277)</f>
        <v>0.54</v>
      </c>
      <c r="FR277" s="4">
        <f>SUMIFS('Aceite Virgen Extra'!FR$6:FR$257,'Aceite Virgen Extra'!$A$6:$A$257,"&gt;="&amp;$A277,'Aceite Virgen Extra'!$B$6:$B$257,"&lt;="&amp;$B277)</f>
        <v>0.22</v>
      </c>
      <c r="FS277" s="4">
        <f>SUMIFS('Aceite Virgen Extra'!FS$6:FS$257,'Aceite Virgen Extra'!$A$6:$A$257,"&gt;="&amp;$A277,'Aceite Virgen Extra'!$B$6:$B$257,"&lt;="&amp;$B277)</f>
        <v>0.37</v>
      </c>
      <c r="FW277" s="4">
        <f>SUMIFS('Aceite Virgen Extra'!FW$6:FW$257,'Aceite Virgen Extra'!$A$6:$A$257,"&gt;="&amp;$A277,'Aceite Virgen Extra'!$B$6:$B$257,"&lt;="&amp;$B277)</f>
        <v>0.2</v>
      </c>
      <c r="FX277" s="4">
        <f>SUMIFS('Aceite Virgen Extra'!FX$6:FX$257,'Aceite Virgen Extra'!$A$6:$A$257,"&gt;="&amp;$A277,'Aceite Virgen Extra'!$B$6:$B$257,"&lt;="&amp;$B277)</f>
        <v>0.69</v>
      </c>
      <c r="FY277" s="4">
        <f>SUMIFS('Aceite Virgen Extra'!FY$6:FY$257,'Aceite Virgen Extra'!$A$6:$A$257,"&gt;="&amp;$A277,'Aceite Virgen Extra'!$B$6:$B$257,"&lt;="&amp;$B277)</f>
        <v>0.05</v>
      </c>
      <c r="FZ277" s="4">
        <f>SUMIFS('Aceite Virgen Extra'!FZ$6:FZ$257,'Aceite Virgen Extra'!$A$6:$A$257,"&gt;="&amp;$A277,'Aceite Virgen Extra'!$B$6:$B$257,"&lt;="&amp;$B277)</f>
        <v>0</v>
      </c>
      <c r="GD277" s="4">
        <f>SUMIFS('Aceite Virgen Extra'!GD$6:GD$257,'Aceite Virgen Extra'!$A$6:$A$257,"&gt;="&amp;$A277,'Aceite Virgen Extra'!$B$6:$B$257,"&lt;="&amp;$B277)</f>
        <v>0.09</v>
      </c>
      <c r="GE277" s="4">
        <f>SUMIFS('Aceite Virgen Extra'!GE$6:GE$257,'Aceite Virgen Extra'!$A$6:$A$257,"&gt;="&amp;$A277,'Aceite Virgen Extra'!$B$6:$B$257,"&lt;="&amp;$B277)</f>
        <v>0.37</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0.11</v>
      </c>
      <c r="GL277" s="4">
        <f>SUMIFS('Aceite Virgen Extra'!GL$6:GL$257,'Aceite Virgen Extra'!$A$6:$A$257,"&gt;="&amp;$A277,'Aceite Virgen Extra'!$B$6:$B$257,"&lt;="&amp;$B277)</f>
        <v>0.42</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0.4</v>
      </c>
      <c r="GS277" s="4">
        <f>SUMIFS('Aceite Virgen Extra'!GS$6:GS$257,'Aceite Virgen Extra'!$A$6:$A$257,"&gt;="&amp;$A277,'Aceite Virgen Extra'!$B$6:$B$257,"&lt;="&amp;$B277)</f>
        <v>0.86</v>
      </c>
      <c r="GT277" s="4">
        <f>SUMIFS('Aceite Virgen Extra'!GT$6:GT$257,'Aceite Virgen Extra'!$A$6:$A$257,"&gt;="&amp;$A277,'Aceite Virgen Extra'!$B$6:$B$257,"&lt;="&amp;$B277)</f>
        <v>0.19</v>
      </c>
      <c r="GU277" s="4">
        <f>SUMIFS('Aceite Virgen Extra'!GU$6:GU$257,'Aceite Virgen Extra'!$A$6:$A$257,"&gt;="&amp;$A277,'Aceite Virgen Extra'!$B$6:$B$257,"&lt;="&amp;$B277)</f>
        <v>0</v>
      </c>
      <c r="GY277" s="4">
        <f>SUMIFS('Aceite Virgen Extra'!GY$6:GY$257,'Aceite Virgen Extra'!$A$6:$A$257,"&gt;="&amp;$A277,'Aceite Virgen Extra'!$B$6:$B$257,"&lt;="&amp;$B277)</f>
        <v>0.21</v>
      </c>
      <c r="GZ277" s="4">
        <f>SUMIFS('Aceite Virgen Extra'!GZ$6:GZ$257,'Aceite Virgen Extra'!$A$6:$A$257,"&gt;="&amp;$A277,'Aceite Virgen Extra'!$B$6:$B$257,"&lt;="&amp;$B277)</f>
        <v>0.28000000000000003</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0.16999999999999998</v>
      </c>
      <c r="HG277" s="4">
        <f>SUMIFS('Aceite Virgen Extra'!HG$6:HG$257,'Aceite Virgen Extra'!$A$6:$A$257,"&gt;="&amp;$A277,'Aceite Virgen Extra'!$B$6:$B$257,"&lt;="&amp;$B277)</f>
        <v>0.38</v>
      </c>
      <c r="HH277" s="4">
        <f>SUMIFS('Aceite Virgen Extra'!HH$6:HH$257,'Aceite Virgen Extra'!$A$6:$A$257,"&gt;="&amp;$A277,'Aceite Virgen Extra'!$B$6:$B$257,"&lt;="&amp;$B277)</f>
        <v>0</v>
      </c>
      <c r="HI277" s="4">
        <f>SUMIFS('Aceite Virgen Extra'!HI$6:HI$257,'Aceite Virgen Extra'!$A$6:$A$257,"&gt;="&amp;$A277,'Aceite Virgen Extra'!$B$6:$B$257,"&lt;="&amp;$B277)</f>
        <v>0.46</v>
      </c>
      <c r="HM277" s="4">
        <f>SUMIFS('Aceite Virgen Extra'!HM$6:HM$257,'Aceite Virgen Extra'!$A$6:$A$257,"&gt;="&amp;$A277,'Aceite Virgen Extra'!$B$6:$B$257,"&lt;="&amp;$B277)</f>
        <v>0.06</v>
      </c>
      <c r="HN277" s="4">
        <f>SUMIFS('Aceite Virgen Extra'!HN$6:HN$257,'Aceite Virgen Extra'!$A$6:$A$257,"&gt;="&amp;$A277,'Aceite Virgen Extra'!$B$6:$B$257,"&lt;="&amp;$B277)</f>
        <v>0.18</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0.41000000000000003</v>
      </c>
      <c r="HU277" s="4">
        <f>SUMIFS('Aceite Virgen Extra'!HU$6:HU$257,'Aceite Virgen Extra'!$A$6:$A$257,"&gt;="&amp;$A277,'Aceite Virgen Extra'!$B$6:$B$257,"&lt;="&amp;$B277)</f>
        <v>1.28</v>
      </c>
      <c r="HV277" s="4">
        <f>SUMIFS('Aceite Virgen Extra'!HV$6:HV$257,'Aceite Virgen Extra'!$A$6:$A$257,"&gt;="&amp;$A277,'Aceite Virgen Extra'!$B$6:$B$257,"&lt;="&amp;$B277)</f>
        <v>0.06</v>
      </c>
      <c r="HW277" s="4">
        <f>SUMIFS('Aceite Virgen Extra'!HW$6:HW$257,'Aceite Virgen Extra'!$A$6:$A$257,"&gt;="&amp;$A277,'Aceite Virgen Extra'!$B$6:$B$257,"&lt;="&amp;$B277)</f>
        <v>0</v>
      </c>
      <c r="HZ277"/>
      <c r="IA277" s="4">
        <f>SUMIFS('Aceite Virgen Extra'!IA$6:IA$257,'Aceite Virgen Extra'!$A$6:$A$257,"&gt;="&amp;$A277,'Aceite Virgen Extra'!$B$6:$B$257,"&lt;="&amp;$B277)</f>
        <v>0.37999999999999995</v>
      </c>
      <c r="IB277" s="4">
        <f>SUMIFS('Aceite Virgen Extra'!IB$6:IB$257,'Aceite Virgen Extra'!$A$6:$A$257,"&gt;="&amp;$A277,'Aceite Virgen Extra'!$B$6:$B$257,"&lt;="&amp;$B277)</f>
        <v>1</v>
      </c>
      <c r="IC277" s="4">
        <f>SUMIFS('Aceite Virgen Extra'!IC$6:IC$257,'Aceite Virgen Extra'!$A$6:$A$257,"&gt;="&amp;$A277,'Aceite Virgen Extra'!$B$6:$B$257,"&lt;="&amp;$B277)</f>
        <v>0.08</v>
      </c>
      <c r="ID277" s="4">
        <f>SUMIFS('Aceite Virgen Extra'!ID$6:ID$257,'Aceite Virgen Extra'!$A$6:$A$257,"&gt;="&amp;$A277,'Aceite Virgen Extra'!$B$6:$B$257,"&lt;="&amp;$B277)</f>
        <v>0.47</v>
      </c>
      <c r="IH277" s="4">
        <f>SUMIFS('Aceite Virgen Extra'!IH$6:IH$257,'Aceite Virgen Extra'!$A$6:$A$257,"&gt;="&amp;$A277,'Aceite Virgen Extra'!$B$6:$B$257,"&lt;="&amp;$B277)</f>
        <v>0.33999999999999997</v>
      </c>
      <c r="II277" s="4">
        <f>SUMIFS('Aceite Virgen Extra'!II$6:II$257,'Aceite Virgen Extra'!$A$6:$A$257,"&gt;="&amp;$A277,'Aceite Virgen Extra'!$B$6:$B$257,"&lt;="&amp;$B277)</f>
        <v>0.77</v>
      </c>
      <c r="IJ277" s="4">
        <f>SUMIFS('Aceite Virgen Extra'!IJ$6:IJ$257,'Aceite Virgen Extra'!$A$6:$A$257,"&gt;="&amp;$A277,'Aceite Virgen Extra'!$B$6:$B$257,"&lt;="&amp;$B277)</f>
        <v>0.14000000000000001</v>
      </c>
      <c r="IK277" s="4">
        <f>SUMIFS('Aceite Virgen Extra'!IK$6:IK$257,'Aceite Virgen Extra'!$A$6:$A$257,"&gt;="&amp;$A277,'Aceite Virgen Extra'!$B$6:$B$257,"&lt;="&amp;$B277)</f>
        <v>0</v>
      </c>
      <c r="IO277" s="4">
        <f>SUMIFS('Aceite Virgen Extra'!IO$6:IO$257,'Aceite Virgen Extra'!$A$6:$A$257,"&gt;="&amp;$A277,'Aceite Virgen Extra'!$B$6:$B$257,"&lt;="&amp;$B277)</f>
        <v>0.26</v>
      </c>
      <c r="IP277" s="4">
        <f>SUMIFS('Aceite Virgen Extra'!IP$6:IP$257,'Aceite Virgen Extra'!$A$6:$A$257,"&gt;="&amp;$A277,'Aceite Virgen Extra'!$B$6:$B$257,"&lt;="&amp;$B277)</f>
        <v>0.31</v>
      </c>
      <c r="IQ277" s="4">
        <f>SUMIFS('Aceite Virgen Extra'!IQ$6:IQ$257,'Aceite Virgen Extra'!$A$6:$A$257,"&gt;="&amp;$A277,'Aceite Virgen Extra'!$B$6:$B$257,"&lt;="&amp;$B277)</f>
        <v>0.18</v>
      </c>
      <c r="IR277" s="4">
        <f>SUMIFS('Aceite Virgen Extra'!IR$6:IR$257,'Aceite Virgen Extra'!$A$6:$A$257,"&gt;="&amp;$A277,'Aceite Virgen Extra'!$B$6:$B$257,"&lt;="&amp;$B277)</f>
        <v>0</v>
      </c>
      <c r="IV277" s="4">
        <f>SUMIFS('Aceite Virgen Extra'!IV$6:IV$257,'Aceite Virgen Extra'!$A$6:$A$257,"&gt;="&amp;$A277,'Aceite Virgen Extra'!$B$6:$B$257,"&lt;="&amp;$B277)</f>
        <v>0.12000000000000001</v>
      </c>
      <c r="IW277" s="4">
        <f>SUMIFS('Aceite Virgen Extra'!IW$6:IW$257,'Aceite Virgen Extra'!$A$6:$A$257,"&gt;="&amp;$A277,'Aceite Virgen Extra'!$B$6:$B$257,"&lt;="&amp;$B277)</f>
        <v>0</v>
      </c>
      <c r="IX277" s="4">
        <f>SUMIFS('Aceite Virgen Extra'!IX$6:IX$257,'Aceite Virgen Extra'!$A$6:$A$257,"&gt;="&amp;$A277,'Aceite Virgen Extra'!$B$6:$B$257,"&lt;="&amp;$B277)</f>
        <v>0.17</v>
      </c>
      <c r="IY277" s="4">
        <f>SUMIFS('Aceite Virgen Extra'!IY$6:IY$257,'Aceite Virgen Extra'!$A$6:$A$257,"&gt;="&amp;$A277,'Aceite Virgen Extra'!$B$6:$B$257,"&lt;="&amp;$B277)</f>
        <v>0.37</v>
      </c>
      <c r="JB277"/>
      <c r="JC277" s="4">
        <f>SUMIFS('Aceite Virgen Extra'!JC$6:JC$257,'Aceite Virgen Extra'!$A$6:$A$257,"&gt;="&amp;$A277,'Aceite Virgen Extra'!$B$6:$B$257,"&lt;="&amp;$B277)</f>
        <v>0.19</v>
      </c>
      <c r="JD277" s="4">
        <f>SUMIFS('Aceite Virgen Extra'!JD$6:JD$257,'Aceite Virgen Extra'!$A$6:$A$257,"&gt;="&amp;$A277,'Aceite Virgen Extra'!$B$6:$B$257,"&lt;="&amp;$B277)</f>
        <v>0.15</v>
      </c>
      <c r="JE277" s="4">
        <f>SUMIFS('Aceite Virgen Extra'!JE$6:JE$257,'Aceite Virgen Extra'!$A$6:$A$257,"&gt;="&amp;$A277,'Aceite Virgen Extra'!$B$6:$B$257,"&lt;="&amp;$B277)</f>
        <v>7.0000000000000007E-2</v>
      </c>
      <c r="JF277" s="4">
        <f>SUMIFS('Aceite Virgen Extra'!JF$6:JF$257,'Aceite Virgen Extra'!$A$6:$A$257,"&gt;="&amp;$A277,'Aceite Virgen Extra'!$B$6:$B$257,"&lt;="&amp;$B277)</f>
        <v>0</v>
      </c>
      <c r="JJ277" s="4">
        <f>SUMIFS('Aceite Virgen Extra'!JJ$6:JJ$257,'Aceite Virgen Extra'!$A$6:$A$257,"&gt;="&amp;$A277,'Aceite Virgen Extra'!$B$6:$B$257,"&lt;="&amp;$B277)</f>
        <v>0.14000000000000001</v>
      </c>
      <c r="JK277" s="4">
        <f>SUMIFS('Aceite Virgen Extra'!JK$6:JK$257,'Aceite Virgen Extra'!$A$6:$A$257,"&gt;="&amp;$A277,'Aceite Virgen Extra'!$B$6:$B$257,"&lt;="&amp;$B277)</f>
        <v>0</v>
      </c>
      <c r="JL277" s="4">
        <f>SUMIFS('Aceite Virgen Extra'!JL$6:JL$257,'Aceite Virgen Extra'!$A$6:$A$257,"&gt;="&amp;$A277,'Aceite Virgen Extra'!$B$6:$B$257,"&lt;="&amp;$B277)</f>
        <v>0.26</v>
      </c>
      <c r="JM277" s="4">
        <f>SUMIFS('Aceite Virgen Extra'!JM$6:JM$257,'Aceite Virgen Extra'!$A$6:$A$257,"&gt;="&amp;$A277,'Aceite Virgen Extra'!$B$6:$B$257,"&lt;="&amp;$B277)</f>
        <v>0</v>
      </c>
      <c r="JQ277" s="4">
        <f>SUMIFS('Aceite Virgen Extra'!JQ$6:JQ$257,'Aceite Virgen Extra'!$A$6:$A$257,"&gt;="&amp;$A277,'Aceite Virgen Extra'!$B$6:$B$257,"&lt;="&amp;$B277)</f>
        <v>0.26</v>
      </c>
      <c r="JR277" s="4">
        <f>SUMIFS('Aceite Virgen Extra'!JR$6:JR$257,'Aceite Virgen Extra'!$A$6:$A$257,"&gt;="&amp;$A277,'Aceite Virgen Extra'!$B$6:$B$257,"&lt;="&amp;$B277)</f>
        <v>0.58000000000000007</v>
      </c>
      <c r="JS277" s="4">
        <f>SUMIFS('Aceite Virgen Extra'!JS$6:JS$257,'Aceite Virgen Extra'!$A$6:$A$257,"&gt;="&amp;$A277,'Aceite Virgen Extra'!$B$6:$B$257,"&lt;="&amp;$B277)</f>
        <v>0.17</v>
      </c>
      <c r="JT277" s="4">
        <f>SUMIFS('Aceite Virgen Extra'!JT$6:JT$257,'Aceite Virgen Extra'!$A$6:$A$257,"&gt;="&amp;$A277,'Aceite Virgen Extra'!$B$6:$B$257,"&lt;="&amp;$B277)</f>
        <v>0</v>
      </c>
      <c r="JX277" s="4">
        <f>SUMIFS('Aceite Virgen Extra'!JX$6:JX$257,'Aceite Virgen Extra'!$A$6:$A$257,"&gt;="&amp;$A277,'Aceite Virgen Extra'!$B$6:$B$257,"&lt;="&amp;$B277)</f>
        <v>0.23</v>
      </c>
      <c r="JY277" s="4">
        <f>SUMIFS('Aceite Virgen Extra'!JY$6:JY$257,'Aceite Virgen Extra'!$A$6:$A$257,"&gt;="&amp;$A277,'Aceite Virgen Extra'!$B$6:$B$257,"&lt;="&amp;$B277)</f>
        <v>0.21</v>
      </c>
      <c r="JZ277" s="4">
        <f>SUMIFS('Aceite Virgen Extra'!JZ$6:JZ$257,'Aceite Virgen Extra'!$A$6:$A$257,"&gt;="&amp;$A277,'Aceite Virgen Extra'!$B$6:$B$257,"&lt;="&amp;$B277)</f>
        <v>0.37</v>
      </c>
      <c r="KA277" s="4">
        <f>SUMIFS('Aceite Virgen Extra'!KA$6:KA$257,'Aceite Virgen Extra'!$A$6:$A$257,"&gt;="&amp;$A277,'Aceite Virgen Extra'!$B$6:$B$257,"&lt;="&amp;$B277)</f>
        <v>0</v>
      </c>
      <c r="KE277" s="4">
        <f>SUMIFS('Aceite Virgen Extra'!KE$6:KE$257,'Aceite Virgen Extra'!$A$6:$A$257,"&gt;="&amp;$A277,'Aceite Virgen Extra'!$B$6:$B$257,"&lt;="&amp;$B277)</f>
        <v>0.26</v>
      </c>
      <c r="KF277" s="4">
        <f>SUMIFS('Aceite Virgen Extra'!KF$6:KF$257,'Aceite Virgen Extra'!$A$6:$A$257,"&gt;="&amp;$A277,'Aceite Virgen Extra'!$B$6:$B$257,"&lt;="&amp;$B277)</f>
        <v>0.24</v>
      </c>
      <c r="KG277" s="4">
        <f>SUMIFS('Aceite Virgen Extra'!KG$6:KG$257,'Aceite Virgen Extra'!$A$6:$A$257,"&gt;="&amp;$A277,'Aceite Virgen Extra'!$B$6:$B$257,"&lt;="&amp;$B277)</f>
        <v>0.39</v>
      </c>
      <c r="KH277" s="4">
        <f>SUMIFS('Aceite Virgen Extra'!KH$6:KH$257,'Aceite Virgen Extra'!$A$6:$A$257,"&gt;="&amp;$A277,'Aceite Virgen Extra'!$B$6:$B$257,"&lt;="&amp;$B277)</f>
        <v>0</v>
      </c>
      <c r="KL277" s="4">
        <f>SUMIFS('Aceite Virgen Extra'!KL$6:KL$257,'Aceite Virgen Extra'!$A$6:$A$257,"&gt;="&amp;$A277,'Aceite Virgen Extra'!$B$6:$B$257,"&lt;="&amp;$B277)</f>
        <v>0.27</v>
      </c>
      <c r="KM277" s="4">
        <f>SUMIFS('Aceite Virgen Extra'!KM$6:KM$257,'Aceite Virgen Extra'!$A$6:$A$257,"&gt;="&amp;$A277,'Aceite Virgen Extra'!$B$6:$B$257,"&lt;="&amp;$B277)</f>
        <v>0.55000000000000004</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0.25</v>
      </c>
      <c r="KT277" s="4">
        <f>SUMIFS('Aceite Virgen Extra'!KT$6:KT$257,'Aceite Virgen Extra'!$A$6:$A$257,"&gt;="&amp;$A277,'Aceite Virgen Extra'!$B$6:$B$257,"&lt;="&amp;$B277)</f>
        <v>0</v>
      </c>
      <c r="KU277" s="4">
        <f>SUMIFS('Aceite Virgen Extra'!KU$6:KU$257,'Aceite Virgen Extra'!$A$6:$A$257,"&gt;="&amp;$A277,'Aceite Virgen Extra'!$B$6:$B$257,"&lt;="&amp;$B277)</f>
        <v>0.51</v>
      </c>
      <c r="KV277" s="4">
        <f>SUMIFS('Aceite Virgen Extra'!KV$6:KV$257,'Aceite Virgen Extra'!$A$6:$A$257,"&gt;="&amp;$A277,'Aceite Virgen Extra'!$B$6:$B$257,"&lt;="&amp;$B277)</f>
        <v>0</v>
      </c>
      <c r="KZ277" s="4">
        <f>SUMIFS('Aceite Virgen Extra'!KZ$6:KZ$257,'Aceite Virgen Extra'!$A$6:$A$257,"&gt;="&amp;$A277,'Aceite Virgen Extra'!$B$6:$B$257,"&lt;="&amp;$B277)</f>
        <v>0.41000000000000003</v>
      </c>
      <c r="LA277" s="4">
        <f>SUMIFS('Aceite Virgen Extra'!LA$6:LA$257,'Aceite Virgen Extra'!$A$6:$A$257,"&gt;="&amp;$A277,'Aceite Virgen Extra'!$B$6:$B$257,"&lt;="&amp;$B277)</f>
        <v>0.32</v>
      </c>
      <c r="LB277" s="4">
        <f>SUMIFS('Aceite Virgen Extra'!LB$6:LB$257,'Aceite Virgen Extra'!$A$6:$A$257,"&gt;="&amp;$A277,'Aceite Virgen Extra'!$B$6:$B$257,"&lt;="&amp;$B277)</f>
        <v>0.62</v>
      </c>
      <c r="LC277" s="4">
        <f>SUMIFS('Aceite Virgen Extra'!LC$6:LC$257,'Aceite Virgen Extra'!$A$6:$A$257,"&gt;="&amp;$A277,'Aceite Virgen Extra'!$B$6:$B$257,"&lt;="&amp;$B277)</f>
        <v>0</v>
      </c>
      <c r="LG277" s="4">
        <f>SUMIFS('Aceite Virgen Extra'!LG$6:LG$257,'Aceite Virgen Extra'!$A$6:$A$257,"&gt;="&amp;$A277,'Aceite Virgen Extra'!$B$6:$B$257,"&lt;="&amp;$B277)</f>
        <v>0.11</v>
      </c>
      <c r="LH277" s="4">
        <f>SUMIFS('Aceite Virgen Extra'!LH$6:LH$257,'Aceite Virgen Extra'!$A$6:$A$257,"&gt;="&amp;$A277,'Aceite Virgen Extra'!$B$6:$B$257,"&lt;="&amp;$B277)</f>
        <v>0.41</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0.21999999999999997</v>
      </c>
      <c r="LO277" s="4">
        <f>SUMIFS('Aceite Virgen Extra'!LO$6:LO$257,'Aceite Virgen Extra'!$A$6:$A$257,"&gt;="&amp;$A277,'Aceite Virgen Extra'!$B$6:$B$257,"&lt;="&amp;$B277)</f>
        <v>0.2</v>
      </c>
      <c r="LP277" s="4">
        <f>SUMIFS('Aceite Virgen Extra'!LP$6:LP$257,'Aceite Virgen Extra'!$A$6:$A$257,"&gt;="&amp;$A277,'Aceite Virgen Extra'!$B$6:$B$257,"&lt;="&amp;$B277)</f>
        <v>0.23</v>
      </c>
      <c r="LQ277" s="4">
        <f>SUMIFS('Aceite Virgen Extra'!LQ$6:LQ$257,'Aceite Virgen Extra'!$A$6:$A$257,"&gt;="&amp;$A277,'Aceite Virgen Extra'!$B$6:$B$257,"&lt;="&amp;$B277)</f>
        <v>0</v>
      </c>
      <c r="LU277" s="4">
        <f>SUMIFS('Aceite Virgen Extra'!LU$6:LU$257,'Aceite Virgen Extra'!$A$6:$A$257,"&gt;="&amp;$A277,'Aceite Virgen Extra'!$B$6:$B$257,"&lt;="&amp;$B277)</f>
        <v>0.2</v>
      </c>
      <c r="LV277" s="4">
        <f>SUMIFS('Aceite Virgen Extra'!LV$6:LV$257,'Aceite Virgen Extra'!$A$6:$A$257,"&gt;="&amp;$A277,'Aceite Virgen Extra'!$B$6:$B$257,"&lt;="&amp;$B277)</f>
        <v>0.56999999999999995</v>
      </c>
      <c r="LW277" s="4">
        <f>SUMIFS('Aceite Virgen Extra'!LW$6:LW$257,'Aceite Virgen Extra'!$A$6:$A$257,"&gt;="&amp;$A277,'Aceite Virgen Extra'!$B$6:$B$257,"&lt;="&amp;$B277)</f>
        <v>0.09</v>
      </c>
      <c r="LX277" s="4">
        <f>SUMIFS('Aceite Virgen Extra'!LX$6:LX$257,'Aceite Virgen Extra'!$A$6:$A$257,"&gt;="&amp;$A277,'Aceite Virgen Extra'!$B$6:$B$257,"&lt;="&amp;$B277)</f>
        <v>0</v>
      </c>
      <c r="MB277" s="4">
        <f>SUMIFS('Aceite Virgen Extra'!MB$6:MB$257,'Aceite Virgen Extra'!$A$6:$A$257,"&gt;="&amp;$A277,'Aceite Virgen Extra'!$B$6:$B$257,"&lt;="&amp;$B277)</f>
        <v>0.33</v>
      </c>
      <c r="MC277" s="4">
        <f>SUMIFS('Aceite Virgen Extra'!MC$6:MC$257,'Aceite Virgen Extra'!$A$6:$A$257,"&gt;="&amp;$A277,'Aceite Virgen Extra'!$B$6:$B$257,"&lt;="&amp;$B277)</f>
        <v>0.15</v>
      </c>
      <c r="MD277" s="4">
        <f>SUMIFS('Aceite Virgen Extra'!MD$6:MD$257,'Aceite Virgen Extra'!$A$6:$A$257,"&gt;="&amp;$A277,'Aceite Virgen Extra'!$B$6:$B$257,"&lt;="&amp;$B277)</f>
        <v>0.55000000000000004</v>
      </c>
      <c r="ME277" s="4">
        <f>SUMIFS('Aceite Virgen Extra'!ME$6:ME$257,'Aceite Virgen Extra'!$A$6:$A$257,"&gt;="&amp;$A277,'Aceite Virgen Extra'!$B$6:$B$257,"&lt;="&amp;$B277)</f>
        <v>0</v>
      </c>
      <c r="MI277" s="4">
        <f>SUMIFS('Aceite Virgen Extra'!MI$6:MI$257,'Aceite Virgen Extra'!$A$6:$A$257,"&gt;="&amp;$A277,'Aceite Virgen Extra'!$B$6:$B$257,"&lt;="&amp;$B277)</f>
        <v>0.99</v>
      </c>
      <c r="MJ277" s="4">
        <f>SUMIFS('Aceite Virgen Extra'!MJ$6:MJ$257,'Aceite Virgen Extra'!$A$6:$A$257,"&gt;="&amp;$A277,'Aceite Virgen Extra'!$B$6:$B$257,"&lt;="&amp;$B277)</f>
        <v>1.44</v>
      </c>
      <c r="MK277" s="4">
        <f>SUMIFS('Aceite Virgen Extra'!MK$6:MK$257,'Aceite Virgen Extra'!$A$6:$A$257,"&gt;="&amp;$A277,'Aceite Virgen Extra'!$B$6:$B$257,"&lt;="&amp;$B277)</f>
        <v>0</v>
      </c>
      <c r="ML277" s="4">
        <f>SUMIFS('Aceite Virgen Extra'!ML$6:ML$257,'Aceite Virgen Extra'!$A$6:$A$257,"&gt;="&amp;$A277,'Aceite Virgen Extra'!$B$6:$B$257,"&lt;="&amp;$B277)</f>
        <v>4.99</v>
      </c>
      <c r="MP277" s="4">
        <f>SUMIFS('Aceite Virgen Extra'!MP$6:MP$257,'Aceite Virgen Extra'!$A$6:$A$257,"&gt;="&amp;$A277,'Aceite Virgen Extra'!$B$6:$B$257,"&lt;="&amp;$B277)</f>
        <v>1.46</v>
      </c>
      <c r="MQ277" s="4">
        <f>SUMIFS('Aceite Virgen Extra'!MQ$6:MQ$257,'Aceite Virgen Extra'!$A$6:$A$257,"&gt;="&amp;$A277,'Aceite Virgen Extra'!$B$6:$B$257,"&lt;="&amp;$B277)</f>
        <v>1.1400000000000001</v>
      </c>
      <c r="MR277" s="4">
        <f>SUMIFS('Aceite Virgen Extra'!MR$6:MR$257,'Aceite Virgen Extra'!$A$6:$A$257,"&gt;="&amp;$A277,'Aceite Virgen Extra'!$B$6:$B$257,"&lt;="&amp;$B277)</f>
        <v>0.47</v>
      </c>
      <c r="MS277" s="4">
        <f>SUMIFS('Aceite Virgen Extra'!MS$6:MS$257,'Aceite Virgen Extra'!$A$6:$A$257,"&gt;="&amp;$A277,'Aceite Virgen Extra'!$B$6:$B$257,"&lt;="&amp;$B277)</f>
        <v>7.52</v>
      </c>
      <c r="MW277" s="4">
        <f>SUMIFS('Aceite Virgen Extra'!MW$6:MW$257,'Aceite Virgen Extra'!$A$6:$A$257,"&gt;="&amp;$A277,'Aceite Virgen Extra'!$B$6:$B$257,"&lt;="&amp;$B277)</f>
        <v>1.32</v>
      </c>
      <c r="MX277" s="4">
        <f>SUMIFS('Aceite Virgen Extra'!MX$6:MX$257,'Aceite Virgen Extra'!$A$6:$A$257,"&gt;="&amp;$A277,'Aceite Virgen Extra'!$B$6:$B$257,"&lt;="&amp;$B277)</f>
        <v>1.8399999999999999</v>
      </c>
      <c r="MY277" s="4">
        <f>SUMIFS('Aceite Virgen Extra'!MY$6:MY$257,'Aceite Virgen Extra'!$A$6:$A$257,"&gt;="&amp;$A277,'Aceite Virgen Extra'!$B$6:$B$257,"&lt;="&amp;$B277)</f>
        <v>0.17</v>
      </c>
      <c r="MZ277" s="4">
        <f>SUMIFS('Aceite Virgen Extra'!MZ$6:MZ$257,'Aceite Virgen Extra'!$A$6:$A$257,"&gt;="&amp;$A277,'Aceite Virgen Extra'!$B$6:$B$257,"&lt;="&amp;$B277)</f>
        <v>0.55000000000000004</v>
      </c>
      <c r="ND277" s="4">
        <f>SUMIFS('Aceite Virgen Extra'!ND$6:ND$257,'Aceite Virgen Extra'!$A$6:$A$257,"&gt;="&amp;$A277,'Aceite Virgen Extra'!$B$6:$B$257,"&lt;="&amp;$B277)</f>
        <v>1.8900000000000001</v>
      </c>
      <c r="NE277" s="4">
        <f>SUMIFS('Aceite Virgen Extra'!NE$6:NE$257,'Aceite Virgen Extra'!$A$6:$A$257,"&gt;="&amp;$A277,'Aceite Virgen Extra'!$B$6:$B$257,"&lt;="&amp;$B277)</f>
        <v>3.02</v>
      </c>
      <c r="NF277" s="4">
        <f>SUMIFS('Aceite Virgen Extra'!NF$6:NF$257,'Aceite Virgen Extra'!$A$6:$A$257,"&gt;="&amp;$A277,'Aceite Virgen Extra'!$B$6:$B$257,"&lt;="&amp;$B277)</f>
        <v>0.82</v>
      </c>
      <c r="NG277" s="4">
        <f>SUMIFS('Aceite Virgen Extra'!NG$6:NG$257,'Aceite Virgen Extra'!$A$6:$A$257,"&gt;="&amp;$A277,'Aceite Virgen Extra'!$B$6:$B$257,"&lt;="&amp;$B277)</f>
        <v>1.64</v>
      </c>
      <c r="NK277" s="4">
        <f>SUMIFS('Aceite Virgen Extra'!NK$6:NK$257,'Aceite Virgen Extra'!$A$6:$A$257,"&gt;="&amp;$A277,'Aceite Virgen Extra'!$B$6:$B$257,"&lt;="&amp;$B277)</f>
        <v>0.41000000000000003</v>
      </c>
      <c r="NL277" s="4">
        <f>SUMIFS('Aceite Virgen Extra'!NL$6:NL$257,'Aceite Virgen Extra'!$A$6:$A$257,"&gt;="&amp;$A277,'Aceite Virgen Extra'!$B$6:$B$257,"&lt;="&amp;$B277)</f>
        <v>1.1599999999999999</v>
      </c>
      <c r="NM277" s="4">
        <f>SUMIFS('Aceite Virgen Extra'!NM$6:NM$257,'Aceite Virgen Extra'!$A$6:$A$257,"&gt;="&amp;$A277,'Aceite Virgen Extra'!$B$6:$B$257,"&lt;="&amp;$B277)</f>
        <v>0.19</v>
      </c>
      <c r="NN277" s="4">
        <f>SUMIFS('Aceite Virgen Extra'!NN$6:NN$257,'Aceite Virgen Extra'!$A$6:$A$257,"&gt;="&amp;$A277,'Aceite Virgen Extra'!$B$6:$B$257,"&lt;="&amp;$B277)</f>
        <v>0</v>
      </c>
      <c r="NR277" s="4">
        <f>SUMIFS('Aceite Virgen Extra'!NR$6:NR$257,'Aceite Virgen Extra'!$A$6:$A$257,"&gt;="&amp;$A277,'Aceite Virgen Extra'!$B$6:$B$257,"&lt;="&amp;$B277)</f>
        <v>1.51</v>
      </c>
      <c r="NS277" s="4">
        <f>SUMIFS('Aceite Virgen Extra'!NS$6:NS$257,'Aceite Virgen Extra'!$A$6:$A$257,"&gt;="&amp;$A277,'Aceite Virgen Extra'!$B$6:$B$257,"&lt;="&amp;$B277)</f>
        <v>1.79</v>
      </c>
      <c r="NT277" s="4">
        <f>SUMIFS('Aceite Virgen Extra'!NT$6:NT$257,'Aceite Virgen Extra'!$A$6:$A$257,"&gt;="&amp;$A277,'Aceite Virgen Extra'!$B$6:$B$257,"&lt;="&amp;$B277)</f>
        <v>1.56</v>
      </c>
      <c r="NU277" s="4">
        <f>SUMIFS('Aceite Virgen Extra'!NU$6:NU$257,'Aceite Virgen Extra'!$A$6:$A$257,"&gt;="&amp;$A277,'Aceite Virgen Extra'!$B$6:$B$257,"&lt;="&amp;$B277)</f>
        <v>0</v>
      </c>
      <c r="NY277" s="4">
        <f>SUMIFS('Aceite Virgen Extra'!NY$6:NY$257,'Aceite Virgen Extra'!$A$6:$A$257,"&gt;="&amp;$A277,'Aceite Virgen Extra'!$B$6:$B$257,"&lt;="&amp;$B277)</f>
        <v>0.62000000000000011</v>
      </c>
      <c r="NZ277" s="4">
        <f>SUMIFS('Aceite Virgen Extra'!NZ$6:NZ$257,'Aceite Virgen Extra'!$A$6:$A$257,"&gt;="&amp;$A277,'Aceite Virgen Extra'!$B$6:$B$257,"&lt;="&amp;$B277)</f>
        <v>1.54</v>
      </c>
      <c r="OA277" s="4">
        <f>SUMIFS('Aceite Virgen Extra'!OA$6:OA$257,'Aceite Virgen Extra'!$A$6:$A$257,"&gt;="&amp;$A277,'Aceite Virgen Extra'!$B$6:$B$257,"&lt;="&amp;$B277)</f>
        <v>0.17</v>
      </c>
      <c r="OB277" s="4">
        <f>SUMIFS('Aceite Virgen Extra'!OB$6:OB$257,'Aceite Virgen Extra'!$A$6:$A$257,"&gt;="&amp;$A277,'Aceite Virgen Extra'!$B$6:$B$257,"&lt;="&amp;$B277)</f>
        <v>1</v>
      </c>
      <c r="OF277" s="4">
        <f>SUMIFS('Aceite Virgen Extra'!OF$6:OF$257,'Aceite Virgen Extra'!$A$6:$A$257,"&gt;="&amp;$A277,'Aceite Virgen Extra'!$B$6:$B$257,"&lt;="&amp;$B277)</f>
        <v>0.11000000000000001</v>
      </c>
      <c r="OG277" s="4">
        <f>SUMIFS('Aceite Virgen Extra'!OG$6:OG$257,'Aceite Virgen Extra'!$A$6:$A$257,"&gt;="&amp;$A277,'Aceite Virgen Extra'!$B$6:$B$257,"&lt;="&amp;$B277)</f>
        <v>0.33999999999999997</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0.35</v>
      </c>
      <c r="ON277" s="4">
        <f>SUMIFS('Aceite Virgen Extra'!ON$6:ON$257,'Aceite Virgen Extra'!$A$6:$A$257,"&gt;="&amp;$A277,'Aceite Virgen Extra'!$B$6:$B$257,"&lt;="&amp;$B277)</f>
        <v>1.05</v>
      </c>
      <c r="OO277" s="4">
        <f>SUMIFS('Aceite Virgen Extra'!OO$6:OO$257,'Aceite Virgen Extra'!$A$6:$A$257,"&gt;="&amp;$A277,'Aceite Virgen Extra'!$B$6:$B$257,"&lt;="&amp;$B277)</f>
        <v>0.16</v>
      </c>
      <c r="OP277" s="4">
        <f>SUMIFS('Aceite Virgen Extra'!OP$6:OP$257,'Aceite Virgen Extra'!$A$6:$A$257,"&gt;="&amp;$A277,'Aceite Virgen Extra'!$B$6:$B$257,"&lt;="&amp;$B277)</f>
        <v>0</v>
      </c>
      <c r="OT277" s="4">
        <f>SUMIFS('Aceite Virgen Extra'!OT$6:OT$257,'Aceite Virgen Extra'!$A$6:$A$257,"&gt;="&amp;$A277,'Aceite Virgen Extra'!$B$6:$B$257,"&lt;="&amp;$B277)</f>
        <v>0.63</v>
      </c>
      <c r="OU277" s="4">
        <f>SUMIFS('Aceite Virgen Extra'!OU$6:OU$257,'Aceite Virgen Extra'!$A$6:$A$257,"&gt;="&amp;$A277,'Aceite Virgen Extra'!$B$6:$B$257,"&lt;="&amp;$B277)</f>
        <v>0.37</v>
      </c>
      <c r="OV277" s="4">
        <f>SUMIFS('Aceite Virgen Extra'!OV$6:OV$257,'Aceite Virgen Extra'!$A$6:$A$257,"&gt;="&amp;$A277,'Aceite Virgen Extra'!$B$6:$B$257,"&lt;="&amp;$B277)</f>
        <v>0.78</v>
      </c>
      <c r="OW277" s="4">
        <f>SUMIFS('Aceite Virgen Extra'!OW$6:OW$257,'Aceite Virgen Extra'!$A$6:$A$257,"&gt;="&amp;$A277,'Aceite Virgen Extra'!$B$6:$B$257,"&lt;="&amp;$B277)</f>
        <v>1.1200000000000001</v>
      </c>
      <c r="PA277" s="4">
        <f>SUMIFS('Aceite Virgen Extra'!PA$6:PA$257,'Aceite Virgen Extra'!$A$6:$A$257,"&gt;="&amp;$A277,'Aceite Virgen Extra'!$B$6:$B$257,"&lt;="&amp;$B277)</f>
        <v>0.73</v>
      </c>
      <c r="PB277" s="4">
        <f>SUMIFS('Aceite Virgen Extra'!PB$6:PB$257,'Aceite Virgen Extra'!$A$6:$A$257,"&gt;="&amp;$A277,'Aceite Virgen Extra'!$B$6:$B$257,"&lt;="&amp;$B277)</f>
        <v>0.91</v>
      </c>
      <c r="PC277" s="4">
        <f>SUMIFS('Aceite Virgen Extra'!PC$6:PC$257,'Aceite Virgen Extra'!$A$6:$A$257,"&gt;="&amp;$A277,'Aceite Virgen Extra'!$B$6:$B$257,"&lt;="&amp;$B277)</f>
        <v>0.56999999999999995</v>
      </c>
      <c r="PD277" s="4">
        <f>SUMIFS('Aceite Virgen Extra'!PD$6:PD$257,'Aceite Virgen Extra'!$A$6:$A$257,"&gt;="&amp;$A277,'Aceite Virgen Extra'!$B$6:$B$257,"&lt;="&amp;$B277)</f>
        <v>0.45</v>
      </c>
      <c r="PH277" s="4">
        <f>SUMIFS('Aceite Virgen Extra'!PH$6:PH$257,'Aceite Virgen Extra'!$A$6:$A$257,"&gt;="&amp;$A277,'Aceite Virgen Extra'!$B$6:$B$257,"&lt;="&amp;$B277)</f>
        <v>1.3299999999999998</v>
      </c>
      <c r="PI277" s="4">
        <f>SUMIFS('Aceite Virgen Extra'!PI$6:PI$257,'Aceite Virgen Extra'!$A$6:$A$257,"&gt;="&amp;$A277,'Aceite Virgen Extra'!$B$6:$B$257,"&lt;="&amp;$B277)</f>
        <v>1.32</v>
      </c>
      <c r="PJ277" s="4">
        <f>SUMIFS('Aceite Virgen Extra'!PJ$6:PJ$257,'Aceite Virgen Extra'!$A$6:$A$257,"&gt;="&amp;$A277,'Aceite Virgen Extra'!$B$6:$B$257,"&lt;="&amp;$B277)</f>
        <v>1.04</v>
      </c>
      <c r="PK277" s="4">
        <f>SUMIFS('Aceite Virgen Extra'!PK$6:PK$257,'Aceite Virgen Extra'!$A$6:$A$257,"&gt;="&amp;$A277,'Aceite Virgen Extra'!$B$6:$B$257,"&lt;="&amp;$B277)</f>
        <v>3.66</v>
      </c>
      <c r="PO277" s="4">
        <f>SUMIFS('Aceite Virgen Extra'!PO$6:PO$257,'Aceite Virgen Extra'!$A$6:$A$257,"&gt;="&amp;$A277,'Aceite Virgen Extra'!$B$6:$B$257,"&lt;="&amp;$B277)</f>
        <v>1.02</v>
      </c>
      <c r="PP277" s="4">
        <f>SUMIFS('Aceite Virgen Extra'!PP$6:PP$257,'Aceite Virgen Extra'!$A$6:$A$257,"&gt;="&amp;$A277,'Aceite Virgen Extra'!$B$6:$B$257,"&lt;="&amp;$B277)</f>
        <v>1.98</v>
      </c>
      <c r="PQ277" s="4">
        <f>SUMIFS('Aceite Virgen Extra'!PQ$6:PQ$257,'Aceite Virgen Extra'!$A$6:$A$257,"&gt;="&amp;$A277,'Aceite Virgen Extra'!$B$6:$B$257,"&lt;="&amp;$B277)</f>
        <v>0.65999999999999992</v>
      </c>
      <c r="PR277" s="4">
        <f>SUMIFS('Aceite Virgen Extra'!PR$6:PR$257,'Aceite Virgen Extra'!$A$6:$A$257,"&gt;="&amp;$A277,'Aceite Virgen Extra'!$B$6:$B$257,"&lt;="&amp;$B277)</f>
        <v>0</v>
      </c>
      <c r="PV277" s="4">
        <f>SUMIFS('Aceite Virgen Extra'!PV$6:PV$257,'Aceite Virgen Extra'!$A$6:$A$257,"&gt;="&amp;$A277,'Aceite Virgen Extra'!$B$6:$B$257,"&lt;="&amp;$B277)</f>
        <v>0.14000000000000001</v>
      </c>
      <c r="PW277" s="4">
        <f>SUMIFS('Aceite Virgen Extra'!PW$6:PW$257,'Aceite Virgen Extra'!$A$6:$A$257,"&gt;="&amp;$A277,'Aceite Virgen Extra'!$B$6:$B$257,"&lt;="&amp;$B277)</f>
        <v>0</v>
      </c>
      <c r="PX277" s="4">
        <f>SUMIFS('Aceite Virgen Extra'!PX$6:PX$257,'Aceite Virgen Extra'!$A$6:$A$257,"&gt;="&amp;$A277,'Aceite Virgen Extra'!$B$6:$B$257,"&lt;="&amp;$B277)</f>
        <v>0.27</v>
      </c>
      <c r="PY277" s="4">
        <f>SUMIFS('Aceite Virgen Extra'!PY$6:PY$257,'Aceite Virgen Extra'!$A$6:$A$257,"&gt;="&amp;$A277,'Aceite Virgen Extra'!$B$6:$B$257,"&lt;="&amp;$B277)</f>
        <v>0</v>
      </c>
      <c r="QC277" s="4">
        <f>SUMIFS('Aceite Virgen Extra'!QC$6:QC$257,'Aceite Virgen Extra'!$A$6:$A$257,"&gt;="&amp;$A277,'Aceite Virgen Extra'!$B$6:$B$257,"&lt;="&amp;$B277)</f>
        <v>0.54</v>
      </c>
      <c r="QD277" s="4">
        <f>SUMIFS('Aceite Virgen Extra'!QD$6:QD$257,'Aceite Virgen Extra'!$A$6:$A$257,"&gt;="&amp;$A277,'Aceite Virgen Extra'!$B$6:$B$257,"&lt;="&amp;$B277)</f>
        <v>0.3</v>
      </c>
      <c r="QE277" s="4">
        <f>SUMIFS('Aceite Virgen Extra'!QE$6:QE$257,'Aceite Virgen Extra'!$A$6:$A$257,"&gt;="&amp;$A277,'Aceite Virgen Extra'!$B$6:$B$257,"&lt;="&amp;$B277)</f>
        <v>0.7</v>
      </c>
      <c r="QF277" s="4">
        <f>SUMIFS('Aceite Virgen Extra'!QF$6:QF$257,'Aceite Virgen Extra'!$A$6:$A$257,"&gt;="&amp;$A277,'Aceite Virgen Extra'!$B$6:$B$257,"&lt;="&amp;$B277)</f>
        <v>0.31</v>
      </c>
      <c r="QJ277" s="4">
        <f>SUMIFS('Aceite Virgen Extra'!QJ$6:QJ$257,'Aceite Virgen Extra'!$A$6:$A$257,"&gt;="&amp;$A277,'Aceite Virgen Extra'!$B$6:$B$257,"&lt;="&amp;$B277)</f>
        <v>0.72</v>
      </c>
      <c r="QK277" s="4">
        <f>SUMIFS('Aceite Virgen Extra'!QK$6:QK$257,'Aceite Virgen Extra'!$A$6:$A$257,"&gt;="&amp;$A277,'Aceite Virgen Extra'!$B$6:$B$257,"&lt;="&amp;$B277)</f>
        <v>0.5</v>
      </c>
      <c r="QL277" s="4">
        <f>SUMIFS('Aceite Virgen Extra'!QL$6:QL$257,'Aceite Virgen Extra'!$A$6:$A$257,"&gt;="&amp;$A277,'Aceite Virgen Extra'!$B$6:$B$257,"&lt;="&amp;$B277)</f>
        <v>0.82</v>
      </c>
      <c r="QM277" s="4">
        <f>SUMIFS('Aceite Virgen Extra'!QM$6:QM$257,'Aceite Virgen Extra'!$A$6:$A$257,"&gt;="&amp;$A277,'Aceite Virgen Extra'!$B$6:$B$257,"&lt;="&amp;$B277)</f>
        <v>0</v>
      </c>
      <c r="QQ277" s="4">
        <f>SUMIFS('Aceite Virgen Extra'!QQ$6:QQ$257,'Aceite Virgen Extra'!$A$6:$A$257,"&gt;="&amp;$A277,'Aceite Virgen Extra'!$B$6:$B$257,"&lt;="&amp;$B277)</f>
        <v>1.02</v>
      </c>
      <c r="QR277" s="4">
        <f>SUMIFS('Aceite Virgen Extra'!QR$6:QR$257,'Aceite Virgen Extra'!$A$6:$A$257,"&gt;="&amp;$A277,'Aceite Virgen Extra'!$B$6:$B$257,"&lt;="&amp;$B277)</f>
        <v>0.5</v>
      </c>
      <c r="QS277" s="4">
        <f>SUMIFS('Aceite Virgen Extra'!QS$6:QS$257,'Aceite Virgen Extra'!$A$6:$A$257,"&gt;="&amp;$A277,'Aceite Virgen Extra'!$B$6:$B$257,"&lt;="&amp;$B277)</f>
        <v>1.63</v>
      </c>
      <c r="QT277" s="4">
        <f>SUMIFS('Aceite Virgen Extra'!QT$6:QT$257,'Aceite Virgen Extra'!$A$6:$A$257,"&gt;="&amp;$A277,'Aceite Virgen Extra'!$B$6:$B$257,"&lt;="&amp;$B277)</f>
        <v>0</v>
      </c>
      <c r="QX277" s="4">
        <f>SUMIFS('Aceite Virgen Extra'!QX$6:QX$257,'Aceite Virgen Extra'!$A$6:$A$257,"&gt;="&amp;$A277,'Aceite Virgen Extra'!$B$6:$B$257,"&lt;="&amp;$B277)</f>
        <v>2.1700000000000004</v>
      </c>
      <c r="QY277" s="4">
        <f>SUMIFS('Aceite Virgen Extra'!QY$6:QY$257,'Aceite Virgen Extra'!$A$6:$A$257,"&gt;="&amp;$A277,'Aceite Virgen Extra'!$B$6:$B$257,"&lt;="&amp;$B277)</f>
        <v>1.2</v>
      </c>
      <c r="QZ277" s="4">
        <f>SUMIFS('Aceite Virgen Extra'!QZ$6:QZ$257,'Aceite Virgen Extra'!$A$6:$A$257,"&gt;="&amp;$A277,'Aceite Virgen Extra'!$B$6:$B$257,"&lt;="&amp;$B277)</f>
        <v>2.99</v>
      </c>
      <c r="RA277" s="4">
        <f>SUMIFS('Aceite Virgen Extra'!RA$6:RA$257,'Aceite Virgen Extra'!$A$6:$A$257,"&gt;="&amp;$A277,'Aceite Virgen Extra'!$B$6:$B$257,"&lt;="&amp;$B277)</f>
        <v>0</v>
      </c>
      <c r="RE277" s="4">
        <f>SUMIFS('Aceite Virgen Extra'!RE$6:RE$257,'Aceite Virgen Extra'!$A$6:$A$257,"&gt;="&amp;$A277,'Aceite Virgen Extra'!$B$6:$B$257,"&lt;="&amp;$B277)</f>
        <v>0.35000000000000003</v>
      </c>
      <c r="RF277" s="4">
        <f>SUMIFS('Aceite Virgen Extra'!RF$6:RF$257,'Aceite Virgen Extra'!$A$6:$A$257,"&gt;="&amp;$A277,'Aceite Virgen Extra'!$B$6:$B$257,"&lt;="&amp;$B277)</f>
        <v>0.49</v>
      </c>
      <c r="RG277" s="4">
        <f>SUMIFS('Aceite Virgen Extra'!RG$6:RG$257,'Aceite Virgen Extra'!$A$6:$A$257,"&gt;="&amp;$A277,'Aceite Virgen Extra'!$B$6:$B$257,"&lt;="&amp;$B277)</f>
        <v>0.09</v>
      </c>
      <c r="RH277" s="4">
        <f>SUMIFS('Aceite Virgen Extra'!RH$6:RH$257,'Aceite Virgen Extra'!$A$6:$A$257,"&gt;="&amp;$A277,'Aceite Virgen Extra'!$B$6:$B$257,"&lt;="&amp;$B277)</f>
        <v>1.48</v>
      </c>
      <c r="RL277" s="4">
        <f>SUMIFS('Aceite Virgen Extra'!RL$6:RL$257,'Aceite Virgen Extra'!$A$6:$A$257,"&gt;="&amp;$A277,'Aceite Virgen Extra'!$B$6:$B$257,"&lt;="&amp;$B277)</f>
        <v>0.39</v>
      </c>
      <c r="RM277" s="4">
        <f>SUMIFS('Aceite Virgen Extra'!RM$6:RM$257,'Aceite Virgen Extra'!$A$6:$A$257,"&gt;="&amp;$A277,'Aceite Virgen Extra'!$B$6:$B$257,"&lt;="&amp;$B277)</f>
        <v>0.59</v>
      </c>
      <c r="RN277" s="4">
        <f>SUMIFS('Aceite Virgen Extra'!RN$6:RN$257,'Aceite Virgen Extra'!$A$6:$A$257,"&gt;="&amp;$A277,'Aceite Virgen Extra'!$B$6:$B$257,"&lt;="&amp;$B277)</f>
        <v>0.3</v>
      </c>
      <c r="RO277" s="4">
        <f>SUMIFS('Aceite Virgen Extra'!RO$6:RO$257,'Aceite Virgen Extra'!$A$6:$A$257,"&gt;="&amp;$A277,'Aceite Virgen Extra'!$B$6:$B$257,"&lt;="&amp;$B277)</f>
        <v>0.86</v>
      </c>
      <c r="RS277" s="69">
        <f>SUMIFS('Aceite Virgen Extra'!RS$6:RS$257,'Aceite Virgen Extra'!$A$6:$A$257,"&gt;="&amp;$A277,'Aceite Virgen Extra'!$B$6:$B$257,"&lt;="&amp;$B277)</f>
        <v>0.15000000000000002</v>
      </c>
      <c r="RT277" s="4">
        <f>SUMIFS('Aceite Virgen Extra'!RT$6:RT$257,'Aceite Virgen Extra'!$A$6:$A$257,"&gt;="&amp;$A277,'Aceite Virgen Extra'!$B$6:$B$257,"&lt;="&amp;$B277)</f>
        <v>0</v>
      </c>
      <c r="RU277" s="4">
        <f>SUMIFS('Aceite Virgen Extra'!RU$6:RU$257,'Aceite Virgen Extra'!$A$6:$A$257,"&gt;="&amp;$A277,'Aceite Virgen Extra'!$B$6:$B$257,"&lt;="&amp;$B277)</f>
        <v>0.14000000000000001</v>
      </c>
      <c r="RV277" s="4">
        <f>SUMIFS('Aceite Virgen Extra'!RV$6:RV$257,'Aceite Virgen Extra'!$A$6:$A$257,"&gt;="&amp;$A277,'Aceite Virgen Extra'!$B$6:$B$257,"&lt;="&amp;$B277)</f>
        <v>0.78</v>
      </c>
      <c r="RZ277" s="69">
        <f>SUMIFS('Aceite Virgen Extra'!RZ$6:RZ$257,'Aceite Virgen Extra'!$A$6:$A$257,"&gt;="&amp;$A277,'Aceite Virgen Extra'!$B$6:$B$257,"&lt;="&amp;$B277)</f>
        <v>0.26</v>
      </c>
      <c r="SA277" s="4">
        <f>SUMIFS('Aceite Virgen Extra'!SA$6:SA$257,'Aceite Virgen Extra'!$A$6:$A$257,"&gt;="&amp;$A277,'Aceite Virgen Extra'!$B$6:$B$257,"&lt;="&amp;$B277)</f>
        <v>0.49000000000000005</v>
      </c>
      <c r="SB277" s="4">
        <f>SUMIFS('Aceite Virgen Extra'!SB$6:SB$257,'Aceite Virgen Extra'!$A$6:$A$257,"&gt;="&amp;$A277,'Aceite Virgen Extra'!$B$6:$B$257,"&lt;="&amp;$B277)</f>
        <v>0.09</v>
      </c>
      <c r="SC277" s="4">
        <f>SUMIFS('Aceite Virgen Extra'!SC$6:SC$257,'Aceite Virgen Extra'!$A$6:$A$257,"&gt;="&amp;$A277,'Aceite Virgen Extra'!$B$6:$B$257,"&lt;="&amp;$B277)</f>
        <v>0</v>
      </c>
      <c r="SG277" s="69">
        <f>SUMIFS('Aceite Virgen Extra'!SG$6:SG$257,'Aceite Virgen Extra'!$A$6:$A$257,"&gt;="&amp;$A277,'Aceite Virgen Extra'!$B$6:$B$257,"&lt;="&amp;$B277)</f>
        <v>0.22999999999999998</v>
      </c>
      <c r="SH277" s="4">
        <f>SUMIFS('Aceite Virgen Extra'!SH$6:SH$257,'Aceite Virgen Extra'!$A$6:$A$257,"&gt;="&amp;$A277,'Aceite Virgen Extra'!$B$6:$B$257,"&lt;="&amp;$B277)</f>
        <v>0.66999999999999993</v>
      </c>
      <c r="SI277" s="4">
        <f>SUMIFS('Aceite Virgen Extra'!SI$6:SI$257,'Aceite Virgen Extra'!$A$6:$A$257,"&gt;="&amp;$A277,'Aceite Virgen Extra'!$B$6:$B$257,"&lt;="&amp;$B277)</f>
        <v>0.09</v>
      </c>
      <c r="SJ277" s="4">
        <f>SUMIFS('Aceite Virgen Extra'!SJ$6:SJ$257,'Aceite Virgen Extra'!$A$6:$A$257,"&gt;="&amp;$A277,'Aceite Virgen Extra'!$B$6:$B$257,"&lt;="&amp;$B277)</f>
        <v>0</v>
      </c>
      <c r="SN277" s="69">
        <f>SUMIFS('Aceite Virgen Extra'!SN$6:SN$257,'Aceite Virgen Extra'!$A$6:$A$257,"&gt;="&amp;$A277,'Aceite Virgen Extra'!$B$6:$B$257,"&lt;="&amp;$B277)</f>
        <v>0.49</v>
      </c>
      <c r="SO277" s="4">
        <f>SUMIFS('Aceite Virgen Extra'!SO$6:SO$257,'Aceite Virgen Extra'!$A$6:$A$257,"&gt;="&amp;$A277,'Aceite Virgen Extra'!$B$6:$B$257,"&lt;="&amp;$B277)</f>
        <v>0.78</v>
      </c>
      <c r="SP277" s="4">
        <f>SUMIFS('Aceite Virgen Extra'!SP$6:SP$257,'Aceite Virgen Extra'!$A$6:$A$257,"&gt;="&amp;$A277,'Aceite Virgen Extra'!$B$6:$B$257,"&lt;="&amp;$B277)</f>
        <v>0</v>
      </c>
      <c r="SQ277" s="4">
        <f>SUMIFS('Aceite Virgen Extra'!SQ$6:SQ$257,'Aceite Virgen Extra'!$A$6:$A$257,"&gt;="&amp;$A277,'Aceite Virgen Extra'!$B$6:$B$257,"&lt;="&amp;$B277)</f>
        <v>2.98</v>
      </c>
      <c r="SU277" s="69">
        <f>SUMIFS('Aceite Virgen Extra'!SU$6:SU$257,'Aceite Virgen Extra'!$A$6:$A$257,"&gt;="&amp;$A277,'Aceite Virgen Extra'!$B$6:$B$257,"&lt;="&amp;$B277)</f>
        <v>3.02</v>
      </c>
      <c r="SV277" s="4">
        <f>SUMIFS('Aceite Virgen Extra'!SV$6:SV$257,'Aceite Virgen Extra'!$A$6:$A$257,"&gt;="&amp;$A277,'Aceite Virgen Extra'!$B$6:$B$257,"&lt;="&amp;$B277)</f>
        <v>6.15</v>
      </c>
      <c r="SW277" s="4">
        <f>SUMIFS('Aceite Virgen Extra'!SW$6:SW$257,'Aceite Virgen Extra'!$A$6:$A$257,"&gt;="&amp;$A277,'Aceite Virgen Extra'!$B$6:$B$257,"&lt;="&amp;$B277)</f>
        <v>1.51</v>
      </c>
      <c r="SX277" s="4">
        <f>SUMIFS('Aceite Virgen Extra'!SX$6:SX$257,'Aceite Virgen Extra'!$A$6:$A$257,"&gt;="&amp;$A277,'Aceite Virgen Extra'!$B$6:$B$257,"&lt;="&amp;$B277)</f>
        <v>6.61</v>
      </c>
      <c r="TB277" s="69">
        <f>SUMIFS('Aceite Virgen Extra'!TB$6:TB$257,'Aceite Virgen Extra'!$A$6:$A$257,"&gt;="&amp;$A277,'Aceite Virgen Extra'!$B$6:$B$257,"&lt;="&amp;$B277)</f>
        <v>5.75</v>
      </c>
      <c r="TC277" s="4">
        <f>SUMIFS('Aceite Virgen Extra'!TC$6:TC$257,'Aceite Virgen Extra'!$A$6:$A$257,"&gt;="&amp;$A277,'Aceite Virgen Extra'!$B$6:$B$257,"&lt;="&amp;$B277)</f>
        <v>7.92</v>
      </c>
      <c r="TD277" s="4">
        <f>SUMIFS('Aceite Virgen Extra'!TD$6:TD$257,'Aceite Virgen Extra'!$A$6:$A$257,"&gt;="&amp;$A277,'Aceite Virgen Extra'!$B$6:$B$257,"&lt;="&amp;$B277)</f>
        <v>5.38</v>
      </c>
      <c r="TE277" s="4">
        <f>SUMIFS('Aceite Virgen Extra'!TE$6:TE$257,'Aceite Virgen Extra'!$A$6:$A$257,"&gt;="&amp;$A277,'Aceite Virgen Extra'!$B$6:$B$257,"&lt;="&amp;$B277)</f>
        <v>4.79</v>
      </c>
      <c r="TI277" s="69">
        <f>SUMIFS('Aceite Virgen Extra'!TI$6:TI$257,'Aceite Virgen Extra'!$A$6:$A$257,"&gt;="&amp;$A277,'Aceite Virgen Extra'!$B$6:$B$257,"&lt;="&amp;$B277)</f>
        <v>3.39</v>
      </c>
      <c r="TJ277" s="4">
        <f>SUMIFS('Aceite Virgen Extra'!TJ$6:TJ$257,'Aceite Virgen Extra'!$A$6:$A$257,"&gt;="&amp;$A277,'Aceite Virgen Extra'!$B$6:$B$257,"&lt;="&amp;$B277)</f>
        <v>6.42</v>
      </c>
      <c r="TK277" s="4">
        <f>SUMIFS('Aceite Virgen Extra'!TK$6:TK$257,'Aceite Virgen Extra'!$A$6:$A$257,"&gt;="&amp;$A277,'Aceite Virgen Extra'!$B$6:$B$257,"&lt;="&amp;$B277)</f>
        <v>2.0499999999999998</v>
      </c>
      <c r="TL277" s="4">
        <f>SUMIFS('Aceite Virgen Extra'!TL$6:TL$257,'Aceite Virgen Extra'!$A$6:$A$257,"&gt;="&amp;$A277,'Aceite Virgen Extra'!$B$6:$B$257,"&lt;="&amp;$B277)</f>
        <v>4.76</v>
      </c>
      <c r="TP277" s="69">
        <f>SUMIFS('Aceite Virgen Extra'!TP$6:TP$257,'Aceite Virgen Extra'!$A$6:$A$257,"&gt;="&amp;$A277,'Aceite Virgen Extra'!$B$6:$B$257,"&lt;="&amp;$B277)</f>
        <v>6.18</v>
      </c>
      <c r="TQ277" s="4">
        <f>SUMIFS('Aceite Virgen Extra'!TQ$6:TQ$257,'Aceite Virgen Extra'!$A$6:$A$257,"&gt;="&amp;$A277,'Aceite Virgen Extra'!$B$6:$B$257,"&lt;="&amp;$B277)</f>
        <v>10.030000000000001</v>
      </c>
      <c r="TR277" s="4">
        <f>SUMIFS('Aceite Virgen Extra'!TR$6:TR$257,'Aceite Virgen Extra'!$A$6:$A$257,"&gt;="&amp;$A277,'Aceite Virgen Extra'!$B$6:$B$257,"&lt;="&amp;$B277)</f>
        <v>4.5199999999999996</v>
      </c>
      <c r="TS277" s="4">
        <f>SUMIFS('Aceite Virgen Extra'!TS$6:TS$257,'Aceite Virgen Extra'!$A$6:$A$257,"&gt;="&amp;$A277,'Aceite Virgen Extra'!$B$6:$B$257,"&lt;="&amp;$B277)</f>
        <v>3.97</v>
      </c>
      <c r="TW277" s="69">
        <f>SUMIFS('Aceite Virgen Extra'!TW$6:TW$257,'Aceite Virgen Extra'!$A$6:$A$257,"&gt;="&amp;$A277,'Aceite Virgen Extra'!$B$6:$B$257,"&lt;="&amp;$B277)</f>
        <v>4.37</v>
      </c>
      <c r="TX277" s="4">
        <f>SUMIFS('Aceite Virgen Extra'!TX$6:TX$257,'Aceite Virgen Extra'!$A$6:$A$257,"&gt;="&amp;$A277,'Aceite Virgen Extra'!$B$6:$B$257,"&lt;="&amp;$B277)</f>
        <v>3.35</v>
      </c>
      <c r="TY277" s="4">
        <f>SUMIFS('Aceite Virgen Extra'!TY$6:TY$257,'Aceite Virgen Extra'!$A$6:$A$257,"&gt;="&amp;$A277,'Aceite Virgen Extra'!$B$6:$B$257,"&lt;="&amp;$B277)</f>
        <v>4.92</v>
      </c>
      <c r="TZ277" s="4">
        <f>SUMIFS('Aceite Virgen Extra'!TZ$6:TZ$257,'Aceite Virgen Extra'!$A$6:$A$257,"&gt;="&amp;$A277,'Aceite Virgen Extra'!$B$6:$B$257,"&lt;="&amp;$B277)</f>
        <v>5.6</v>
      </c>
      <c r="UD277" s="69">
        <f>SUMIFS('Aceite Virgen Extra'!UD$6:UD$257,'Aceite Virgen Extra'!$A$6:$A$257,"&gt;="&amp;$A277,'Aceite Virgen Extra'!$B$6:$B$257,"&lt;="&amp;$B277)</f>
        <v>3.7399999999999998</v>
      </c>
      <c r="UE277" s="4">
        <f>SUMIFS('Aceite Virgen Extra'!UE$6:UE$257,'Aceite Virgen Extra'!$A$6:$A$257,"&gt;="&amp;$A277,'Aceite Virgen Extra'!$B$6:$B$257,"&lt;="&amp;$B277)</f>
        <v>3.25</v>
      </c>
      <c r="UF277" s="4">
        <f>SUMIFS('Aceite Virgen Extra'!UF$6:UF$257,'Aceite Virgen Extra'!$A$6:$A$257,"&gt;="&amp;$A277,'Aceite Virgen Extra'!$B$6:$B$257,"&lt;="&amp;$B277)</f>
        <v>4.79</v>
      </c>
      <c r="UG277" s="4">
        <f>SUMIFS('Aceite Virgen Extra'!UG$6:UG$257,'Aceite Virgen Extra'!$A$6:$A$257,"&gt;="&amp;$A277,'Aceite Virgen Extra'!$B$6:$B$257,"&lt;="&amp;$B277)</f>
        <v>0</v>
      </c>
      <c r="UK277" s="69">
        <f>SUMIFS('Aceite Virgen Extra'!UK$6:UK$257,'Aceite Virgen Extra'!$A$6:$A$257,"&gt;="&amp;$A277,'Aceite Virgen Extra'!$B$6:$B$257,"&lt;="&amp;$B277)</f>
        <v>17.45</v>
      </c>
      <c r="UL277" s="4">
        <f>SUMIFS('Aceite Virgen Extra'!UL$6:UL$257,'Aceite Virgen Extra'!$A$6:$A$257,"&gt;="&amp;$A277,'Aceite Virgen Extra'!$B$6:$B$257,"&lt;="&amp;$B277)</f>
        <v>4.1100000000000003</v>
      </c>
      <c r="UM277" s="4">
        <f>SUMIFS('Aceite Virgen Extra'!UM$6:UM$257,'Aceite Virgen Extra'!$A$6:$A$257,"&gt;="&amp;$A277,'Aceite Virgen Extra'!$B$6:$B$257,"&lt;="&amp;$B277)</f>
        <v>22.79</v>
      </c>
      <c r="UN277" s="4">
        <f>SUMIFS('Aceite Virgen Extra'!UN$6:UN$257,'Aceite Virgen Extra'!$A$6:$A$257,"&gt;="&amp;$A277,'Aceite Virgen Extra'!$B$6:$B$257,"&lt;="&amp;$B277)</f>
        <v>30.5</v>
      </c>
      <c r="UR277" s="69">
        <f>SUMIFS('Aceite Virgen Extra'!UR$6:UR$257,'Aceite Virgen Extra'!$A$6:$A$257,"&gt;="&amp;$A277,'Aceite Virgen Extra'!$B$6:$B$257,"&lt;="&amp;$B277)</f>
        <v>27.98</v>
      </c>
      <c r="US277" s="4">
        <f>SUMIFS('Aceite Virgen Extra'!US$6:US$257,'Aceite Virgen Extra'!$A$6:$A$257,"&gt;="&amp;$A277,'Aceite Virgen Extra'!$B$6:$B$257,"&lt;="&amp;$B277)</f>
        <v>11.030000000000001</v>
      </c>
      <c r="UT277" s="4">
        <f>SUMIFS('Aceite Virgen Extra'!UT$6:UT$257,'Aceite Virgen Extra'!$A$6:$A$257,"&gt;="&amp;$A277,'Aceite Virgen Extra'!$B$6:$B$257,"&lt;="&amp;$B277)</f>
        <v>35.28</v>
      </c>
      <c r="UU277" s="4">
        <f>SUMIFS('Aceite Virgen Extra'!UU$6:UU$257,'Aceite Virgen Extra'!$A$6:$A$257,"&gt;="&amp;$A277,'Aceite Virgen Extra'!$B$6:$B$257,"&lt;="&amp;$B277)</f>
        <v>37.49</v>
      </c>
      <c r="UY277" s="69">
        <f>SUMIFS('Aceite Virgen Extra'!UY$6:UY$257,'Aceite Virgen Extra'!$A$6:$A$257,"&gt;="&amp;$A277,'Aceite Virgen Extra'!$B$6:$B$257,"&lt;="&amp;$B277)</f>
        <v>34.369999999999997</v>
      </c>
      <c r="UZ277" s="4">
        <f>SUMIFS('Aceite Virgen Extra'!UZ$6:UZ$257,'Aceite Virgen Extra'!$A$6:$A$257,"&gt;="&amp;$A277,'Aceite Virgen Extra'!$B$6:$B$257,"&lt;="&amp;$B277)</f>
        <v>17.239999999999998</v>
      </c>
      <c r="VA277" s="4">
        <f>SUMIFS('Aceite Virgen Extra'!VA$6:VA$257,'Aceite Virgen Extra'!$A$6:$A$257,"&gt;="&amp;$A277,'Aceite Virgen Extra'!$B$6:$B$257,"&lt;="&amp;$B277)</f>
        <v>41.5</v>
      </c>
      <c r="VB277" s="4">
        <f>SUMIFS('Aceite Virgen Extra'!VB$6:VB$257,'Aceite Virgen Extra'!$A$6:$A$257,"&gt;="&amp;$A277,'Aceite Virgen Extra'!$B$6:$B$257,"&lt;="&amp;$B277)</f>
        <v>45.129999999999995</v>
      </c>
      <c r="VF277" s="69">
        <f>SUMIFS('Aceite Virgen Extra'!VF$6:VF$257,'Aceite Virgen Extra'!$A$6:$A$257,"&gt;="&amp;$A277,'Aceite Virgen Extra'!$B$6:$B$257,"&lt;="&amp;$B277)</f>
        <v>31.740000000000002</v>
      </c>
      <c r="VG277" s="4">
        <f>SUMIFS('Aceite Virgen Extra'!VG$6:VG$257,'Aceite Virgen Extra'!$A$6:$A$257,"&gt;="&amp;$A277,'Aceite Virgen Extra'!$B$6:$B$257,"&lt;="&amp;$B277)</f>
        <v>14.379999999999999</v>
      </c>
      <c r="VH277" s="4">
        <f>SUMIFS('Aceite Virgen Extra'!VH$6:VH$257,'Aceite Virgen Extra'!$A$6:$A$257,"&gt;="&amp;$A277,'Aceite Virgen Extra'!$B$6:$B$257,"&lt;="&amp;$B277)</f>
        <v>36.370000000000005</v>
      </c>
      <c r="VI277" s="4">
        <f>SUMIFS('Aceite Virgen Extra'!VI$6:VI$257,'Aceite Virgen Extra'!$A$6:$A$257,"&gt;="&amp;$A277,'Aceite Virgen Extra'!$B$6:$B$257,"&lt;="&amp;$B277)</f>
        <v>60.26</v>
      </c>
      <c r="VM277" s="69">
        <f>SUMIFS('Aceite Virgen Extra'!VM$6:VM$257,'Aceite Virgen Extra'!$A$6:$A$257,"&gt;="&amp;$A277,'Aceite Virgen Extra'!$B$6:$B$257,"&lt;="&amp;$B277)</f>
        <v>26.31</v>
      </c>
      <c r="VN277" s="4">
        <f>SUMIFS('Aceite Virgen Extra'!VN$6:VN$257,'Aceite Virgen Extra'!$A$6:$A$257,"&gt;="&amp;$A277,'Aceite Virgen Extra'!$B$6:$B$257,"&lt;="&amp;$B277)</f>
        <v>12.17</v>
      </c>
      <c r="VO277" s="4">
        <f>SUMIFS('Aceite Virgen Extra'!VO$6:VO$257,'Aceite Virgen Extra'!$A$6:$A$257,"&gt;="&amp;$A277,'Aceite Virgen Extra'!$B$6:$B$257,"&lt;="&amp;$B277)</f>
        <v>31.759999999999998</v>
      </c>
      <c r="VP277" s="4">
        <f>SUMIFS('Aceite Virgen Extra'!VP$6:VP$257,'Aceite Virgen Extra'!$A$6:$A$257,"&gt;="&amp;$A277,'Aceite Virgen Extra'!$B$6:$B$257,"&lt;="&amp;$B277)</f>
        <v>47.07</v>
      </c>
      <c r="VT277" s="69">
        <f>SUMIFS('Aceite Virgen Extra'!VT$6:VT$257,'Aceite Virgen Extra'!$A$6:$A$257,"&gt;="&amp;$A277,'Aceite Virgen Extra'!$B$6:$B$257,"&lt;="&amp;$B277)</f>
        <v>13.440000000000001</v>
      </c>
      <c r="VU277" s="4">
        <f>SUMIFS('Aceite Virgen Extra'!VU$6:VU$257,'Aceite Virgen Extra'!$A$6:$A$257,"&gt;="&amp;$A277,'Aceite Virgen Extra'!$B$6:$B$257,"&lt;="&amp;$B277)</f>
        <v>10.34</v>
      </c>
      <c r="VV277" s="4">
        <f>SUMIFS('Aceite Virgen Extra'!VV$6:VV$257,'Aceite Virgen Extra'!$A$6:$A$257,"&gt;="&amp;$A277,'Aceite Virgen Extra'!$B$6:$B$257,"&lt;="&amp;$B277)</f>
        <v>11.5</v>
      </c>
      <c r="VW277" s="4">
        <f>SUMIFS('Aceite Virgen Extra'!VW$6:VW$257,'Aceite Virgen Extra'!$A$6:$A$257,"&gt;="&amp;$A277,'Aceite Virgen Extra'!$B$6:$B$257,"&lt;="&amp;$B277)</f>
        <v>31.130000000000003</v>
      </c>
      <c r="WA277" s="69">
        <f>SUMIFS('Aceite Virgen Extra'!WA$6:WA$257,'Aceite Virgen Extra'!$A$6:$A$257,"&gt;="&amp;$A277,'Aceite Virgen Extra'!$B$6:$B$257,"&lt;="&amp;$B277)</f>
        <v>3.0999999999999996</v>
      </c>
      <c r="WB277" s="4">
        <f>SUMIFS('Aceite Virgen Extra'!WB$6:WB$257,'Aceite Virgen Extra'!$A$6:$A$257,"&gt;="&amp;$A277,'Aceite Virgen Extra'!$B$6:$B$257,"&lt;="&amp;$B277)</f>
        <v>2.0099999999999998</v>
      </c>
      <c r="WC277" s="4">
        <f>SUMIFS('Aceite Virgen Extra'!WC$6:WC$257,'Aceite Virgen Extra'!$A$6:$A$257,"&gt;="&amp;$A277,'Aceite Virgen Extra'!$B$6:$B$257,"&lt;="&amp;$B277)</f>
        <v>3.0799999999999996</v>
      </c>
      <c r="WD277" s="4">
        <f>SUMIFS('Aceite Virgen Extra'!WD$6:WD$257,'Aceite Virgen Extra'!$A$6:$A$257,"&gt;="&amp;$A277,'Aceite Virgen Extra'!$B$6:$B$257,"&lt;="&amp;$B277)</f>
        <v>7.33</v>
      </c>
      <c r="WH277" s="69">
        <f>SUMIFS('Aceite Virgen Extra'!WH$6:WH$257,'Aceite Virgen Extra'!$A$6:$A$257,"&gt;="&amp;$A277,'Aceite Virgen Extra'!$B$6:$B$257,"&lt;="&amp;$B277)</f>
        <v>3.4</v>
      </c>
      <c r="WI277" s="4">
        <f>SUMIFS('Aceite Virgen Extra'!WI$6:WI$257,'Aceite Virgen Extra'!$A$6:$A$257,"&gt;="&amp;$A277,'Aceite Virgen Extra'!$B$6:$B$257,"&lt;="&amp;$B277)</f>
        <v>6.75</v>
      </c>
      <c r="WJ277" s="4">
        <f>SUMIFS('Aceite Virgen Extra'!WJ$6:WJ$257,'Aceite Virgen Extra'!$A$6:$A$257,"&gt;="&amp;$A277,'Aceite Virgen Extra'!$B$6:$B$257,"&lt;="&amp;$B277)</f>
        <v>2.19</v>
      </c>
      <c r="WK277" s="4">
        <f>SUMIFS('Aceite Virgen Extra'!WK$6:WK$257,'Aceite Virgen Extra'!$A$6:$A$257,"&gt;="&amp;$A277,'Aceite Virgen Extra'!$B$6:$B$257,"&lt;="&amp;$B277)</f>
        <v>3.14</v>
      </c>
      <c r="WO277" s="69">
        <f>SUMIFS('Aceite Virgen Extra'!WO$6:WO$257,'Aceite Virgen Extra'!$A$6:$A$257,"&gt;="&amp;$A277,'Aceite Virgen Extra'!$B$6:$B$257,"&lt;="&amp;$B277)</f>
        <v>2.39</v>
      </c>
      <c r="WP277" s="4">
        <f>SUMIFS('Aceite Virgen Extra'!WP$6:WP$257,'Aceite Virgen Extra'!$A$6:$A$257,"&gt;="&amp;$A277,'Aceite Virgen Extra'!$B$6:$B$257,"&lt;="&amp;$B277)</f>
        <v>3.74</v>
      </c>
      <c r="WQ277" s="4">
        <f>SUMIFS('Aceite Virgen Extra'!WQ$6:WQ$257,'Aceite Virgen Extra'!$A$6:$A$257,"&gt;="&amp;$A277,'Aceite Virgen Extra'!$B$6:$B$257,"&lt;="&amp;$B277)</f>
        <v>1.92</v>
      </c>
      <c r="WR277" s="4">
        <f>SUMIFS('Aceite Virgen Extra'!WR$6:WR$257,'Aceite Virgen Extra'!$A$6:$A$257,"&gt;="&amp;$A277,'Aceite Virgen Extra'!$B$6:$B$257,"&lt;="&amp;$B277)</f>
        <v>1.28</v>
      </c>
      <c r="WV277" s="69">
        <f>SUMIFS('Aceite Virgen Extra'!WV$6:WV$257,'Aceite Virgen Extra'!$A$6:$A$257,"&gt;="&amp;$A277,'Aceite Virgen Extra'!$B$6:$B$257,"&lt;="&amp;$B277)</f>
        <v>2.5</v>
      </c>
      <c r="WW277" s="4">
        <f>SUMIFS('Aceite Virgen Extra'!WW$6:WW$257,'Aceite Virgen Extra'!$A$6:$A$257,"&gt;="&amp;$A277,'Aceite Virgen Extra'!$B$6:$B$257,"&lt;="&amp;$B277)</f>
        <v>4.08</v>
      </c>
      <c r="WX277" s="4">
        <f>SUMIFS('Aceite Virgen Extra'!WX$6:WX$257,'Aceite Virgen Extra'!$A$6:$A$257,"&gt;="&amp;$A277,'Aceite Virgen Extra'!$B$6:$B$257,"&lt;="&amp;$B277)</f>
        <v>1.42</v>
      </c>
      <c r="WY277" s="4">
        <f>SUMIFS('Aceite Virgen Extra'!WY$6:WY$257,'Aceite Virgen Extra'!$A$6:$A$257,"&gt;="&amp;$A277,'Aceite Virgen Extra'!$B$6:$B$257,"&lt;="&amp;$B277)</f>
        <v>3.93</v>
      </c>
      <c r="XC277" s="69">
        <f>SUMIFS('Aceite Virgen Extra'!XC$6:XC$257,'Aceite Virgen Extra'!$A$6:$A$257,"&gt;="&amp;$A277,'Aceite Virgen Extra'!$B$6:$B$257,"&lt;="&amp;$B277)</f>
        <v>2.84</v>
      </c>
      <c r="XD277" s="4">
        <f>SUMIFS('Aceite Virgen Extra'!XD$6:XD$257,'Aceite Virgen Extra'!$A$6:$A$257,"&gt;="&amp;$A277,'Aceite Virgen Extra'!$B$6:$B$257,"&lt;="&amp;$B277)</f>
        <v>2.87</v>
      </c>
      <c r="XE277" s="4">
        <f>SUMIFS('Aceite Virgen Extra'!XE$6:XE$257,'Aceite Virgen Extra'!$A$6:$A$257,"&gt;="&amp;$A277,'Aceite Virgen Extra'!$B$6:$B$257,"&lt;="&amp;$B277)</f>
        <v>2.4699999999999998</v>
      </c>
      <c r="XF277" s="4">
        <f>SUMIFS('Aceite Virgen Extra'!XF$6:XF$257,'Aceite Virgen Extra'!$A$6:$A$257,"&gt;="&amp;$A277,'Aceite Virgen Extra'!$B$6:$B$257,"&lt;="&amp;$B277)</f>
        <v>4.8600000000000003</v>
      </c>
      <c r="XJ277" s="69">
        <f>SUMIFS('Aceite Virgen Extra'!XJ$6:XJ$257,'Aceite Virgen Extra'!$A$6:$A$257,"&gt;="&amp;$A277,'Aceite Virgen Extra'!$B$6:$B$257,"&lt;="&amp;$B277)</f>
        <v>2.0299999999999998</v>
      </c>
      <c r="XK277" s="4">
        <f>SUMIFS('Aceite Virgen Extra'!XK$6:XK$257,'Aceite Virgen Extra'!$A$6:$A$257,"&gt;="&amp;$A277,'Aceite Virgen Extra'!$B$6:$B$257,"&lt;="&amp;$B277)</f>
        <v>2.9699999999999998</v>
      </c>
      <c r="XL277" s="4">
        <f>SUMIFS('Aceite Virgen Extra'!XL$6:XL$257,'Aceite Virgen Extra'!$A$6:$A$257,"&gt;="&amp;$A277,'Aceite Virgen Extra'!$B$6:$B$257,"&lt;="&amp;$B277)</f>
        <v>1.39</v>
      </c>
      <c r="XM277" s="4">
        <f>SUMIFS('Aceite Virgen Extra'!XM$6:XM$257,'Aceite Virgen Extra'!$A$6:$A$257,"&gt;="&amp;$A277,'Aceite Virgen Extra'!$B$6:$B$257,"&lt;="&amp;$B277)</f>
        <v>3.22</v>
      </c>
      <c r="XQ277" s="69">
        <f>SUMIFS('Aceite Virgen Extra'!XQ$6:XQ$257,'Aceite Virgen Extra'!$A$6:$A$257,"&gt;="&amp;$A277,'Aceite Virgen Extra'!$B$6:$B$257,"&lt;="&amp;$B277)</f>
        <v>2.95</v>
      </c>
      <c r="XR277" s="4">
        <f>SUMIFS('Aceite Virgen Extra'!XR$6:XR$257,'Aceite Virgen Extra'!$A$6:$A$257,"&gt;="&amp;$A277,'Aceite Virgen Extra'!$B$6:$B$257,"&lt;="&amp;$B277)</f>
        <v>4.7700000000000005</v>
      </c>
      <c r="XS277" s="4">
        <f>SUMIFS('Aceite Virgen Extra'!XS$6:XS$257,'Aceite Virgen Extra'!$A$6:$A$257,"&gt;="&amp;$A277,'Aceite Virgen Extra'!$B$6:$B$257,"&lt;="&amp;$B277)</f>
        <v>1.58</v>
      </c>
      <c r="XT277" s="4">
        <f>SUMIFS('Aceite Virgen Extra'!XT$6:XT$257,'Aceite Virgen Extra'!$A$6:$A$257,"&gt;="&amp;$A277,'Aceite Virgen Extra'!$B$6:$B$257,"&lt;="&amp;$B277)</f>
        <v>1.89</v>
      </c>
      <c r="XX277" s="69">
        <f>SUMIFS('Aceite Virgen Extra'!XX$6:XX$257,'Aceite Virgen Extra'!$A$6:$A$257,"&gt;="&amp;$A277,'Aceite Virgen Extra'!$B$6:$B$257,"&lt;="&amp;$B277)</f>
        <v>4.3</v>
      </c>
      <c r="XY277" s="4">
        <f>SUMIFS('Aceite Virgen Extra'!XY$6:XY$257,'Aceite Virgen Extra'!$A$6:$A$257,"&gt;="&amp;$A277,'Aceite Virgen Extra'!$B$6:$B$257,"&lt;="&amp;$B277)</f>
        <v>2.91</v>
      </c>
      <c r="XZ277" s="4">
        <f>SUMIFS('Aceite Virgen Extra'!XZ$6:XZ$257,'Aceite Virgen Extra'!$A$6:$A$257,"&gt;="&amp;$A277,'Aceite Virgen Extra'!$B$6:$B$257,"&lt;="&amp;$B277)</f>
        <v>6.02</v>
      </c>
      <c r="YA277" s="4">
        <f>SUMIFS('Aceite Virgen Extra'!YA$6:YA$257,'Aceite Virgen Extra'!$A$6:$A$257,"&gt;="&amp;$A277,'Aceite Virgen Extra'!$B$6:$B$257,"&lt;="&amp;$B277)</f>
        <v>0.39</v>
      </c>
      <c r="YE277" s="69">
        <f>SUMIFS('Aceite Virgen Extra'!YE$6:YE$257,'Aceite Virgen Extra'!$A$6:$A$257,"&gt;="&amp;$A277,'Aceite Virgen Extra'!$B$6:$B$257,"&lt;="&amp;$B277)</f>
        <v>0.26</v>
      </c>
      <c r="YF277" s="4">
        <f>SUMIFS('Aceite Virgen Extra'!YF$6:YF$257,'Aceite Virgen Extra'!$A$6:$A$257,"&gt;="&amp;$A277,'Aceite Virgen Extra'!$B$6:$B$257,"&lt;="&amp;$B277)</f>
        <v>0.2</v>
      </c>
      <c r="YG277" s="4">
        <f>SUMIFS('Aceite Virgen Extra'!YG$6:YG$257,'Aceite Virgen Extra'!$A$6:$A$257,"&gt;="&amp;$A277,'Aceite Virgen Extra'!$B$6:$B$257,"&lt;="&amp;$B277)</f>
        <v>0.36000000000000004</v>
      </c>
      <c r="YH277" s="4">
        <f>SUMIFS('Aceite Virgen Extra'!YH$6:YH$257,'Aceite Virgen Extra'!$A$6:$A$257,"&gt;="&amp;$A277,'Aceite Virgen Extra'!$B$6:$B$257,"&lt;="&amp;$B277)</f>
        <v>0</v>
      </c>
      <c r="YL277" s="69">
        <f>SUMIFS('Aceite Virgen Extra'!YL$6:YL$257,'Aceite Virgen Extra'!$A$6:$A$257,"&gt;="&amp;$A277,'Aceite Virgen Extra'!$B$6:$B$257,"&lt;="&amp;$B277)</f>
        <v>1</v>
      </c>
      <c r="YM277" s="4">
        <f>SUMIFS('Aceite Virgen Extra'!YM$6:YM$257,'Aceite Virgen Extra'!$A$6:$A$257,"&gt;="&amp;$A277,'Aceite Virgen Extra'!$B$6:$B$257,"&lt;="&amp;$B277)</f>
        <v>0.3</v>
      </c>
      <c r="YN277" s="4">
        <f>SUMIFS('Aceite Virgen Extra'!YN$6:YN$257,'Aceite Virgen Extra'!$A$6:$A$257,"&gt;="&amp;$A277,'Aceite Virgen Extra'!$B$6:$B$257,"&lt;="&amp;$B277)</f>
        <v>1.26</v>
      </c>
      <c r="YO277" s="4">
        <f>SUMIFS('Aceite Virgen Extra'!YO$6:YO$257,'Aceite Virgen Extra'!$A$6:$A$257,"&gt;="&amp;$A277,'Aceite Virgen Extra'!$B$6:$B$257,"&lt;="&amp;$B277)</f>
        <v>1.23</v>
      </c>
      <c r="YP277" s="4">
        <f>SUMIFS('Aceite Virgen Extra'!YP$6:YP$257,'Aceite Virgen Extra'!$A$6:$A$257,"&gt;="&amp;$A277,'Aceite Virgen Extra'!$B$6:$B$257,"&lt;="&amp;$B277)</f>
        <v>1.41</v>
      </c>
    </row>
    <row r="278" spans="1:666" x14ac:dyDescent="0.25">
      <c r="A278" s="9">
        <f>'TAM Aceite Virgen Extra'!B26</f>
        <v>10</v>
      </c>
      <c r="B278" s="9">
        <f>'TAM Aceite Virgen Extra'!C26</f>
        <v>10.3</v>
      </c>
      <c r="C278" s="9"/>
      <c r="D278" s="4">
        <f>SUMIFS('Aceite Virgen Extra'!D$6:D$257,'Aceite Virgen Extra'!$A$6:$A$257,"&gt;="&amp;$A278,'Aceite Virgen Extra'!$B$6:$B$257,"&lt;="&amp;$B278)</f>
        <v>0.21000000000000002</v>
      </c>
      <c r="E278" s="4">
        <f>SUMIFS('Aceite Virgen Extra'!E$6:E$257,'Aceite Virgen Extra'!$A$6:$A$257,"&gt;="&amp;$A278,'Aceite Virgen Extra'!$B$6:$B$257,"&lt;="&amp;$B278)</f>
        <v>0</v>
      </c>
      <c r="F278" s="4">
        <f>SUMIFS('Aceite Virgen Extra'!F$6:F$257,'Aceite Virgen Extra'!$A$6:$A$257,"&gt;="&amp;$A278,'Aceite Virgen Extra'!$B$6:$B$257,"&lt;="&amp;$B278)</f>
        <v>0.28000000000000003</v>
      </c>
      <c r="G278" s="4">
        <f>SUMIFS('Aceite Virgen Extra'!G$6:G$257,'Aceite Virgen Extra'!$A$6:$A$257,"&gt;="&amp;$A278,'Aceite Virgen Extra'!$B$6:$B$257,"&lt;="&amp;$B278)</f>
        <v>0</v>
      </c>
      <c r="H278" s="9"/>
      <c r="I278" s="9"/>
      <c r="J278" s="9"/>
      <c r="K278" s="4">
        <f>SUMIFS('Aceite Virgen Extra'!K$6:K$257,'Aceite Virgen Extra'!$A$6:$A$257,"&gt;="&amp;$A278,'Aceite Virgen Extra'!$B$6:$B$257,"&lt;="&amp;$B278)</f>
        <v>0.22</v>
      </c>
      <c r="L278" s="4">
        <f>SUMIFS('Aceite Virgen Extra'!L$6:L$257,'Aceite Virgen Extra'!$A$6:$A$257,"&gt;="&amp;$A278,'Aceite Virgen Extra'!$B$6:$B$257,"&lt;="&amp;$B278)</f>
        <v>0.55000000000000004</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0.7</v>
      </c>
      <c r="S278" s="4">
        <f>SUMIFS('Aceite Virgen Extra'!S$6:S$257,'Aceite Virgen Extra'!$A$6:$A$257,"&gt;="&amp;$A278,'Aceite Virgen Extra'!$B$6:$B$257,"&lt;="&amp;$B278)</f>
        <v>0.21</v>
      </c>
      <c r="T278" s="4">
        <f>SUMIFS('Aceite Virgen Extra'!T$6:T$257,'Aceite Virgen Extra'!$A$6:$A$257,"&gt;="&amp;$A278,'Aceite Virgen Extra'!$B$6:$B$257,"&lt;="&amp;$B278)</f>
        <v>0.21</v>
      </c>
      <c r="U278" s="4">
        <f>SUMIFS('Aceite Virgen Extra'!U$6:U$257,'Aceite Virgen Extra'!$A$6:$A$257,"&gt;="&amp;$A278,'Aceite Virgen Extra'!$B$6:$B$257,"&lt;="&amp;$B278)</f>
        <v>2.5500000000000003</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0.04</v>
      </c>
      <c r="AN278" s="4">
        <f>SUMIFS('Aceite Virgen Extra'!AN$6:AN$257,'Aceite Virgen Extra'!$A$6:$A$257,"&gt;="&amp;$A278,'Aceite Virgen Extra'!$B$6:$B$257,"&lt;="&amp;$B278)</f>
        <v>0</v>
      </c>
      <c r="AO278" s="4">
        <f>SUMIFS('Aceite Virgen Extra'!AO$6:AO$257,'Aceite Virgen Extra'!$A$6:$A$257,"&gt;="&amp;$A278,'Aceite Virgen Extra'!$B$6:$B$257,"&lt;="&amp;$B278)</f>
        <v>0.09</v>
      </c>
      <c r="AP278" s="4">
        <f>SUMIFS('Aceite Virgen Extra'!AP$6:AP$257,'Aceite Virgen Extra'!$A$6:$A$257,"&gt;="&amp;$A278,'Aceite Virgen Extra'!$B$6:$B$257,"&lt;="&amp;$B278)</f>
        <v>0</v>
      </c>
      <c r="AQ278" s="9"/>
      <c r="AR278" s="9"/>
      <c r="AT278" s="4">
        <f>SUMIFS('Aceite Virgen Extra'!AT$6:AT$257,'Aceite Virgen Extra'!$A$6:$A$257,"&gt;="&amp;$A278,'Aceite Virgen Extra'!$B$6:$B$257,"&lt;="&amp;$B278)</f>
        <v>0.25</v>
      </c>
      <c r="AU278" s="4">
        <f>SUMIFS('Aceite Virgen Extra'!AU$6:AU$257,'Aceite Virgen Extra'!$A$6:$A$257,"&gt;="&amp;$A278,'Aceite Virgen Extra'!$B$6:$B$257,"&lt;="&amp;$B278)</f>
        <v>0.25</v>
      </c>
      <c r="AV278" s="4">
        <f>SUMIFS('Aceite Virgen Extra'!AV$6:AV$257,'Aceite Virgen Extra'!$A$6:$A$257,"&gt;="&amp;$A278,'Aceite Virgen Extra'!$B$6:$B$257,"&lt;="&amp;$B278)</f>
        <v>0</v>
      </c>
      <c r="AW278" s="4">
        <f>SUMIFS('Aceite Virgen Extra'!AW$6:AW$257,'Aceite Virgen Extra'!$A$6:$A$257,"&gt;="&amp;$A278,'Aceite Virgen Extra'!$B$6:$B$257,"&lt;="&amp;$B278)</f>
        <v>0.49</v>
      </c>
      <c r="BA278" s="4">
        <f>SUMIFS('Aceite Virgen Extra'!BA$6:BA$257,'Aceite Virgen Extra'!$A$6:$A$257,"&gt;="&amp;A278,'Aceite Virgen Extra'!$B$6:$B$257,"&lt;="&amp;B278)</f>
        <v>0.18000000000000002</v>
      </c>
      <c r="BB278" s="4">
        <f>SUMIFS('Aceite Virgen Extra'!BB$6:BB$257,'Aceite Virgen Extra'!$A$6:$A$257,"&gt;="&amp;$A278,'Aceite Virgen Extra'!$B$6:$B$257,"&lt;="&amp;$B278)</f>
        <v>0.13</v>
      </c>
      <c r="BC278" s="4">
        <f>SUMIFS('Aceite Virgen Extra'!BC$6:BC$257,'Aceite Virgen Extra'!$A$6:$A$257,"&gt;="&amp;$A278,'Aceite Virgen Extra'!$B$6:$B$257,"&lt;="&amp;$B278)</f>
        <v>0.27</v>
      </c>
      <c r="BD278" s="4">
        <f>SUMIFS('Aceite Virgen Extra'!BD$6:BD$257,'Aceite Virgen Extra'!$A$6:$A$257,"&gt;="&amp;$A278,'Aceite Virgen Extra'!$B$6:$B$257,"&lt;="&amp;$B278)</f>
        <v>0</v>
      </c>
      <c r="BH278" s="4">
        <f>SUMIFS('Aceite Virgen Extra'!BH$6:BH$257,'Aceite Virgen Extra'!$A$6:$A$257,"&gt;="&amp;$A278,'Aceite Virgen Extra'!$B$6:$B$257,"&lt;="&amp;$B278)</f>
        <v>0.2</v>
      </c>
      <c r="BI278" s="4">
        <f>SUMIFS('Aceite Virgen Extra'!BI$6:BI$257,'Aceite Virgen Extra'!$A$6:$A$257,"&gt;="&amp;$A278,'Aceite Virgen Extra'!$B$6:$B$257,"&lt;="&amp;$B278)</f>
        <v>0</v>
      </c>
      <c r="BJ278" s="4">
        <f>SUMIFS('Aceite Virgen Extra'!BJ$6:BJ$257,'Aceite Virgen Extra'!$A$6:$A$257,"&gt;="&amp;$A278,'Aceite Virgen Extra'!$B$6:$B$257,"&lt;="&amp;$B278)</f>
        <v>0.36</v>
      </c>
      <c r="BK278" s="4">
        <f>SUMIFS('Aceite Virgen Extra'!BK$6:BK$257,'Aceite Virgen Extra'!$A$6:$A$257,"&gt;="&amp;$A278,'Aceite Virgen Extra'!$B$6:$B$257,"&lt;="&amp;$B278)</f>
        <v>0</v>
      </c>
      <c r="BO278" s="4">
        <f>SUMIFS('Aceite Virgen Extra'!BO$6:BO$257,'Aceite Virgen Extra'!$A$6:$A$257,"&gt;="&amp;$A278,'Aceite Virgen Extra'!$B$6:$B$257,"&lt;="&amp;$B278)</f>
        <v>0.3</v>
      </c>
      <c r="BP278" s="4">
        <f>SUMIFS('Aceite Virgen Extra'!BP$6:BP$257,'Aceite Virgen Extra'!$A$6:$A$257,"&gt;="&amp;$A278,'Aceite Virgen Extra'!$B$6:$B$257,"&lt;="&amp;$B278)</f>
        <v>0.19</v>
      </c>
      <c r="BQ278" s="4">
        <f>SUMIFS('Aceite Virgen Extra'!BQ$6:BQ$257,'Aceite Virgen Extra'!$A$6:$A$257,"&gt;="&amp;$A278,'Aceite Virgen Extra'!$B$6:$B$257,"&lt;="&amp;$B278)</f>
        <v>0.52</v>
      </c>
      <c r="BR278" s="4">
        <f>SUMIFS('Aceite Virgen Extra'!BR$6:BR$257,'Aceite Virgen Extra'!$A$6:$A$257,"&gt;="&amp;$A278,'Aceite Virgen Extra'!$B$6:$B$257,"&lt;="&amp;$B278)</f>
        <v>0</v>
      </c>
      <c r="BV278" s="4">
        <f>SUMIFS('Aceite Virgen Extra'!BV$6:BV$257,'Aceite Virgen Extra'!$A$6:$A$257,"&gt;="&amp;$A278,'Aceite Virgen Extra'!$B$6:$B$257,"&lt;="&amp;$B278)</f>
        <v>0.21000000000000002</v>
      </c>
      <c r="BW278" s="4">
        <f>SUMIFS('Aceite Virgen Extra'!BW$6:BW$257,'Aceite Virgen Extra'!$A$6:$A$257,"&gt;="&amp;$A278,'Aceite Virgen Extra'!$B$6:$B$257,"&lt;="&amp;$B278)</f>
        <v>0</v>
      </c>
      <c r="BX278" s="4">
        <f>SUMIFS('Aceite Virgen Extra'!BX$6:BX$257,'Aceite Virgen Extra'!$A$6:$A$257,"&gt;="&amp;$A278,'Aceite Virgen Extra'!$B$6:$B$257,"&lt;="&amp;$B278)</f>
        <v>0.38</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v>
      </c>
      <c r="CK278" s="4">
        <f>SUMIFS('Aceite Virgen Extra'!CK$6:CK$257,'Aceite Virgen Extra'!$A$6:$A$257,"&gt;="&amp;$A278,'Aceite Virgen Extra'!$B$6:$B$257,"&lt;="&amp;$B278)</f>
        <v>0</v>
      </c>
      <c r="CL278" s="4">
        <f>SUMIFS('Aceite Virgen Extra'!CL$6:CL$257,'Aceite Virgen Extra'!$A$6:$A$257,"&gt;="&amp;$A278,'Aceite Virgen Extra'!$B$6:$B$257,"&lt;="&amp;$B278)</f>
        <v>0</v>
      </c>
      <c r="CM278" s="4">
        <f>SUMIFS('Aceite Virgen Extra'!CM$6:CM$257,'Aceite Virgen Extra'!$A$6:$A$257,"&gt;="&amp;$A278,'Aceite Virgen Extra'!$B$6:$B$257,"&lt;="&amp;$B278)</f>
        <v>0</v>
      </c>
      <c r="CQ278" s="4">
        <f>SUMIFS('Aceite Virgen Extra'!CQ$6:CQ$257,'Aceite Virgen Extra'!$A$6:$A$257,"&gt;="&amp;$A278,'Aceite Virgen Extra'!$B$6:$B$257,"&lt;="&amp;$B278)</f>
        <v>0.1</v>
      </c>
      <c r="CR278" s="4">
        <f>SUMIFS('Aceite Virgen Extra'!CR$6:CR$257,'Aceite Virgen Extra'!$A$6:$A$257,"&gt;="&amp;$A278,'Aceite Virgen Extra'!$B$6:$B$257,"&lt;="&amp;$B278)</f>
        <v>0</v>
      </c>
      <c r="CS278" s="4">
        <f>SUMIFS('Aceite Virgen Extra'!CS$6:CS$257,'Aceite Virgen Extra'!$A$6:$A$257,"&gt;="&amp;$A278,'Aceite Virgen Extra'!$B$6:$B$257,"&lt;="&amp;$B278)</f>
        <v>0.2</v>
      </c>
      <c r="CT278" s="4">
        <f>SUMIFS('Aceite Virgen Extra'!CT$6:CT$257,'Aceite Virgen Extra'!$A$6:$A$257,"&gt;="&amp;$A278,'Aceite Virgen Extra'!$B$6:$B$257,"&lt;="&amp;$B278)</f>
        <v>0</v>
      </c>
      <c r="CX278" s="4">
        <f>SUMIFS('Aceite Virgen Extra'!CX$6:CX$257,'Aceite Virgen Extra'!$A$6:$A$257,"&gt;="&amp;$A278,'Aceite Virgen Extra'!$B$6:$B$257,"&lt;="&amp;$B278)</f>
        <v>0.24</v>
      </c>
      <c r="CY278" s="4">
        <f>SUMIFS('Aceite Virgen Extra'!CY$6:CY$257,'Aceite Virgen Extra'!$A$6:$A$257,"&gt;="&amp;$A278,'Aceite Virgen Extra'!$B$6:$B$257,"&lt;="&amp;$B278)</f>
        <v>0</v>
      </c>
      <c r="CZ278" s="4">
        <f>SUMIFS('Aceite Virgen Extra'!CZ$6:CZ$257,'Aceite Virgen Extra'!$A$6:$A$257,"&gt;="&amp;$A278,'Aceite Virgen Extra'!$B$6:$B$257,"&lt;="&amp;$B278)</f>
        <v>0.2</v>
      </c>
      <c r="DA278" s="4">
        <f>SUMIFS('Aceite Virgen Extra'!DA$6:DA$257,'Aceite Virgen Extra'!$A$6:$A$257,"&gt;="&amp;$A278,'Aceite Virgen Extra'!$B$6:$B$257,"&lt;="&amp;$B278)</f>
        <v>0</v>
      </c>
      <c r="DE278" s="4">
        <f>SUMIFS('Aceite Virgen Extra'!DE$6:DE$257,'Aceite Virgen Extra'!$A$6:$A$257,"&gt;="&amp;$A278,'Aceite Virgen Extra'!$B$6:$B$257,"&lt;="&amp;$B278)</f>
        <v>0</v>
      </c>
      <c r="DF278" s="4">
        <f>SUMIFS('Aceite Virgen Extra'!DF$6:DF$257,'Aceite Virgen Extra'!$A$6:$A$257,"&gt;="&amp;$A278,'Aceite Virgen Extra'!$B$6:$B$257,"&lt;="&amp;$B278)</f>
        <v>0</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0.19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0.67</v>
      </c>
      <c r="DS278" s="4">
        <f>SUMIFS('Aceite Virgen Extra'!DS$6:DS$257,'Aceite Virgen Extra'!$A$6:$A$257,"&gt;="&amp;$A278,'Aceite Virgen Extra'!$B$6:$B$257,"&lt;="&amp;$B278)</f>
        <v>0.16</v>
      </c>
      <c r="DT278" s="4">
        <f>SUMIFS('Aceite Virgen Extra'!DT$6:DT$257,'Aceite Virgen Extra'!$A$6:$A$257,"&gt;="&amp;$A278,'Aceite Virgen Extra'!$B$6:$B$257,"&lt;="&amp;$B278)</f>
        <v>0</v>
      </c>
      <c r="DU278" s="4">
        <f>SUMIFS('Aceite Virgen Extra'!DU$6:DU$257,'Aceite Virgen Extra'!$A$6:$A$257,"&gt;="&amp;$A278,'Aceite Virgen Extra'!$B$6:$B$257,"&lt;="&amp;$B278)</f>
        <v>0.25</v>
      </c>
      <c r="DV278" s="4">
        <f>SUMIFS('Aceite Virgen Extra'!DV$6:DV$257,'Aceite Virgen Extra'!$A$6:$A$257,"&gt;="&amp;$A278,'Aceite Virgen Extra'!$B$6:$B$257,"&lt;="&amp;$B278)</f>
        <v>0</v>
      </c>
      <c r="DZ278" s="4">
        <f>SUMIFS('Aceite Virgen Extra'!DZ$6:DZ$257,'Aceite Virgen Extra'!$A$6:$A$257,"&gt;="&amp;$A278,'Aceite Virgen Extra'!$B$6:$B$257,"&lt;="&amp;$B278)</f>
        <v>0.57999999999999996</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0.03</v>
      </c>
      <c r="EH278" s="4">
        <f>SUMIFS('Aceite Virgen Extra'!EH$6:EH$257,'Aceite Virgen Extra'!$A$6:$A$257,"&gt;="&amp;$A278,'Aceite Virgen Extra'!$B$6:$B$257,"&lt;="&amp;$B278)</f>
        <v>0.09</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0.05</v>
      </c>
      <c r="EO278" s="4">
        <f>SUMIFS('Aceite Virgen Extra'!EO$6:EO$257,'Aceite Virgen Extra'!$A$6:$A$257,"&gt;="&amp;$A278,'Aceite Virgen Extra'!$B$6:$B$257,"&lt;="&amp;$B278)</f>
        <v>0</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0.27</v>
      </c>
      <c r="FC278" s="4">
        <f>SUMIFS('Aceite Virgen Extra'!FC$6:FC$257,'Aceite Virgen Extra'!$A$6:$A$257,"&gt;="&amp;$A278,'Aceite Virgen Extra'!$B$6:$B$257,"&lt;="&amp;$B278)</f>
        <v>0.7</v>
      </c>
      <c r="FD278" s="4">
        <f>SUMIFS('Aceite Virgen Extra'!FD$6:FD$257,'Aceite Virgen Extra'!$A$6:$A$257,"&gt;="&amp;$A278,'Aceite Virgen Extra'!$B$6:$B$257,"&lt;="&amp;$B278)</f>
        <v>0.13</v>
      </c>
      <c r="FE278" s="4">
        <f>SUMIFS('Aceite Virgen Extra'!FE$6:FE$257,'Aceite Virgen Extra'!$A$6:$A$257,"&gt;="&amp;$A278,'Aceite Virgen Extra'!$B$6:$B$257,"&lt;="&amp;$B278)</f>
        <v>0</v>
      </c>
      <c r="FI278" s="4">
        <f>SUMIFS('Aceite Virgen Extra'!FI$6:FI$257,'Aceite Virgen Extra'!$A$6:$A$257,"&gt;="&amp;$A278,'Aceite Virgen Extra'!$B$6:$B$257,"&lt;="&amp;$B278)</f>
        <v>0.12</v>
      </c>
      <c r="FJ278" s="4">
        <f>SUMIFS('Aceite Virgen Extra'!FJ$6:FJ$257,'Aceite Virgen Extra'!$A$6:$A$257,"&gt;="&amp;$A278,'Aceite Virgen Extra'!$B$6:$B$257,"&lt;="&amp;$B278)</f>
        <v>0</v>
      </c>
      <c r="FK278" s="4">
        <f>SUMIFS('Aceite Virgen Extra'!FK$6:FK$257,'Aceite Virgen Extra'!$A$6:$A$257,"&gt;="&amp;$A278,'Aceite Virgen Extra'!$B$6:$B$257,"&lt;="&amp;$B278)</f>
        <v>0.17</v>
      </c>
      <c r="FL278" s="4">
        <f>SUMIFS('Aceite Virgen Extra'!FL$6:FL$257,'Aceite Virgen Extra'!$A$6:$A$257,"&gt;="&amp;$A278,'Aceite Virgen Extra'!$B$6:$B$257,"&lt;="&amp;$B278)</f>
        <v>0</v>
      </c>
      <c r="FP278" s="4">
        <f>SUMIFS('Aceite Virgen Extra'!FP$6:FP$257,'Aceite Virgen Extra'!$A$6:$A$257,"&gt;="&amp;$A278,'Aceite Virgen Extra'!$B$6:$B$257,"&lt;="&amp;$B278)</f>
        <v>0.03</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0.09</v>
      </c>
      <c r="FX278" s="4">
        <f>SUMIFS('Aceite Virgen Extra'!FX$6:FX$257,'Aceite Virgen Extra'!$A$6:$A$257,"&gt;="&amp;$A278,'Aceite Virgen Extra'!$B$6:$B$257,"&lt;="&amp;$B278)</f>
        <v>0.36</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0.05</v>
      </c>
      <c r="GE278" s="4">
        <f>SUMIFS('Aceite Virgen Extra'!GE$6:GE$257,'Aceite Virgen Extra'!$A$6:$A$257,"&gt;="&amp;$A278,'Aceite Virgen Extra'!$B$6:$B$257,"&lt;="&amp;$B278)</f>
        <v>0.2</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0.05</v>
      </c>
      <c r="GL278" s="4">
        <f>SUMIFS('Aceite Virgen Extra'!GL$6:GL$257,'Aceite Virgen Extra'!$A$6:$A$257,"&gt;="&amp;$A278,'Aceite Virgen Extra'!$B$6:$B$257,"&lt;="&amp;$B278)</f>
        <v>0.2</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0.05</v>
      </c>
      <c r="GS278" s="4">
        <f>SUMIFS('Aceite Virgen Extra'!GS$6:GS$257,'Aceite Virgen Extra'!$A$6:$A$257,"&gt;="&amp;$A278,'Aceite Virgen Extra'!$B$6:$B$257,"&lt;="&amp;$B278)</f>
        <v>0.15</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0.03</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0.8600000000000001</v>
      </c>
      <c r="HG278" s="4">
        <f>SUMIFS('Aceite Virgen Extra'!HG$6:HG$257,'Aceite Virgen Extra'!$A$6:$A$257,"&gt;="&amp;$A278,'Aceite Virgen Extra'!$B$6:$B$257,"&lt;="&amp;$B278)</f>
        <v>0.63</v>
      </c>
      <c r="HH278" s="4">
        <f>SUMIFS('Aceite Virgen Extra'!HH$6:HH$257,'Aceite Virgen Extra'!$A$6:$A$257,"&gt;="&amp;$A278,'Aceite Virgen Extra'!$B$6:$B$257,"&lt;="&amp;$B278)</f>
        <v>0.62</v>
      </c>
      <c r="HI278" s="4">
        <f>SUMIFS('Aceite Virgen Extra'!HI$6:HI$257,'Aceite Virgen Extra'!$A$6:$A$257,"&gt;="&amp;$A278,'Aceite Virgen Extra'!$B$6:$B$257,"&lt;="&amp;$B278)</f>
        <v>0</v>
      </c>
      <c r="HM278" s="4">
        <f>SUMIFS('Aceite Virgen Extra'!HM$6:HM$257,'Aceite Virgen Extra'!$A$6:$A$257,"&gt;="&amp;$A278,'Aceite Virgen Extra'!$B$6:$B$257,"&lt;="&amp;$B278)</f>
        <v>0.06</v>
      </c>
      <c r="HN278" s="4">
        <f>SUMIFS('Aceite Virgen Extra'!HN$6:HN$257,'Aceite Virgen Extra'!$A$6:$A$257,"&gt;="&amp;$A278,'Aceite Virgen Extra'!$B$6:$B$257,"&lt;="&amp;$B278)</f>
        <v>0</v>
      </c>
      <c r="HO278" s="4">
        <f>SUMIFS('Aceite Virgen Extra'!HO$6:HO$257,'Aceite Virgen Extra'!$A$6:$A$257,"&gt;="&amp;$A278,'Aceite Virgen Extra'!$B$6:$B$257,"&lt;="&amp;$B278)</f>
        <v>0.11</v>
      </c>
      <c r="HP278" s="4">
        <f>SUMIFS('Aceite Virgen Extra'!HP$6:HP$257,'Aceite Virgen Extra'!$A$6:$A$257,"&gt;="&amp;$A278,'Aceite Virgen Extra'!$B$6:$B$257,"&lt;="&amp;$B278)</f>
        <v>0</v>
      </c>
      <c r="HT278" s="4">
        <f>SUMIFS('Aceite Virgen Extra'!HT$6:HT$257,'Aceite Virgen Extra'!$A$6:$A$257,"&gt;="&amp;$A278,'Aceite Virgen Extra'!$B$6:$B$257,"&lt;="&amp;$B278)</f>
        <v>0.25</v>
      </c>
      <c r="HU278" s="4">
        <f>SUMIFS('Aceite Virgen Extra'!HU$6:HU$257,'Aceite Virgen Extra'!$A$6:$A$257,"&gt;="&amp;$A278,'Aceite Virgen Extra'!$B$6:$B$257,"&lt;="&amp;$B278)</f>
        <v>0.46</v>
      </c>
      <c r="HV278" s="4">
        <f>SUMIFS('Aceite Virgen Extra'!HV$6:HV$257,'Aceite Virgen Extra'!$A$6:$A$257,"&gt;="&amp;$A278,'Aceite Virgen Extra'!$B$6:$B$257,"&lt;="&amp;$B278)</f>
        <v>0.21</v>
      </c>
      <c r="HW278" s="4">
        <f>SUMIFS('Aceite Virgen Extra'!HW$6:HW$257,'Aceite Virgen Extra'!$A$6:$A$257,"&gt;="&amp;$A278,'Aceite Virgen Extra'!$B$6:$B$257,"&lt;="&amp;$B278)</f>
        <v>0</v>
      </c>
      <c r="HZ278"/>
      <c r="IA278" s="4">
        <f>SUMIFS('Aceite Virgen Extra'!IA$6:IA$257,'Aceite Virgen Extra'!$A$6:$A$257,"&gt;="&amp;$A278,'Aceite Virgen Extra'!$B$6:$B$257,"&lt;="&amp;$B278)</f>
        <v>0.09</v>
      </c>
      <c r="IB278" s="4">
        <f>SUMIFS('Aceite Virgen Extra'!IB$6:IB$257,'Aceite Virgen Extra'!$A$6:$A$257,"&gt;="&amp;$A278,'Aceite Virgen Extra'!$B$6:$B$257,"&lt;="&amp;$B278)</f>
        <v>0</v>
      </c>
      <c r="IC278" s="4">
        <f>SUMIFS('Aceite Virgen Extra'!IC$6:IC$257,'Aceite Virgen Extra'!$A$6:$A$257,"&gt;="&amp;$A278,'Aceite Virgen Extra'!$B$6:$B$257,"&lt;="&amp;$B278)</f>
        <v>0.11</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0.06</v>
      </c>
      <c r="IP278" s="4">
        <f>SUMIFS('Aceite Virgen Extra'!IP$6:IP$257,'Aceite Virgen Extra'!$A$6:$A$257,"&gt;="&amp;$A278,'Aceite Virgen Extra'!$B$6:$B$257,"&lt;="&amp;$B278)</f>
        <v>0.13</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0.03</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0.06</v>
      </c>
      <c r="JR278" s="4">
        <f>SUMIFS('Aceite Virgen Extra'!JR$6:JR$257,'Aceite Virgen Extra'!$A$6:$A$257,"&gt;="&amp;$A278,'Aceite Virgen Extra'!$B$6:$B$257,"&lt;="&amp;$B278)</f>
        <v>0</v>
      </c>
      <c r="JS278" s="4">
        <f>SUMIFS('Aceite Virgen Extra'!JS$6:JS$257,'Aceite Virgen Extra'!$A$6:$A$257,"&gt;="&amp;$A278,'Aceite Virgen Extra'!$B$6:$B$257,"&lt;="&amp;$B278)</f>
        <v>0.11</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0.13</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0.35</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0.03</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0.04</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0.08</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0.05</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0.4</v>
      </c>
      <c r="MP278" s="4">
        <f>SUMIFS('Aceite Virgen Extra'!MP$6:MP$257,'Aceite Virgen Extra'!$A$6:$A$257,"&gt;="&amp;$A278,'Aceite Virgen Extra'!$B$6:$B$257,"&lt;="&amp;$B278)</f>
        <v>2.27</v>
      </c>
      <c r="MQ278" s="4">
        <f>SUMIFS('Aceite Virgen Extra'!MQ$6:MQ$257,'Aceite Virgen Extra'!$A$6:$A$257,"&gt;="&amp;$A278,'Aceite Virgen Extra'!$B$6:$B$257,"&lt;="&amp;$B278)</f>
        <v>0</v>
      </c>
      <c r="MR278" s="4">
        <f>SUMIFS('Aceite Virgen Extra'!MR$6:MR$257,'Aceite Virgen Extra'!$A$6:$A$257,"&gt;="&amp;$A278,'Aceite Virgen Extra'!$B$6:$B$257,"&lt;="&amp;$B278)</f>
        <v>4.1899999999999995</v>
      </c>
      <c r="MS278" s="4">
        <f>SUMIFS('Aceite Virgen Extra'!MS$6:MS$257,'Aceite Virgen Extra'!$A$6:$A$257,"&gt;="&amp;$A278,'Aceite Virgen Extra'!$B$6:$B$257,"&lt;="&amp;$B278)</f>
        <v>0.64</v>
      </c>
      <c r="MW278" s="4">
        <f>SUMIFS('Aceite Virgen Extra'!MW$6:MW$257,'Aceite Virgen Extra'!$A$6:$A$257,"&gt;="&amp;$A278,'Aceite Virgen Extra'!$B$6:$B$257,"&lt;="&amp;$B278)</f>
        <v>4.9399999999999995</v>
      </c>
      <c r="MX278" s="4">
        <f>SUMIFS('Aceite Virgen Extra'!MX$6:MX$257,'Aceite Virgen Extra'!$A$6:$A$257,"&gt;="&amp;$A278,'Aceite Virgen Extra'!$B$6:$B$257,"&lt;="&amp;$B278)</f>
        <v>0.25</v>
      </c>
      <c r="MY278" s="4">
        <f>SUMIFS('Aceite Virgen Extra'!MY$6:MY$257,'Aceite Virgen Extra'!$A$6:$A$257,"&gt;="&amp;$A278,'Aceite Virgen Extra'!$B$6:$B$257,"&lt;="&amp;$B278)</f>
        <v>9.2999999999999989</v>
      </c>
      <c r="MZ278" s="4">
        <f>SUMIFS('Aceite Virgen Extra'!MZ$6:MZ$257,'Aceite Virgen Extra'!$A$6:$A$257,"&gt;="&amp;$A278,'Aceite Virgen Extra'!$B$6:$B$257,"&lt;="&amp;$B278)</f>
        <v>0</v>
      </c>
      <c r="ND278" s="4">
        <f>SUMIFS('Aceite Virgen Extra'!ND$6:ND$257,'Aceite Virgen Extra'!$A$6:$A$257,"&gt;="&amp;$A278,'Aceite Virgen Extra'!$B$6:$B$257,"&lt;="&amp;$B278)</f>
        <v>3.28</v>
      </c>
      <c r="NE278" s="4">
        <f>SUMIFS('Aceite Virgen Extra'!NE$6:NE$257,'Aceite Virgen Extra'!$A$6:$A$257,"&gt;="&amp;$A278,'Aceite Virgen Extra'!$B$6:$B$257,"&lt;="&amp;$B278)</f>
        <v>0</v>
      </c>
      <c r="NF278" s="4">
        <f>SUMIFS('Aceite Virgen Extra'!NF$6:NF$257,'Aceite Virgen Extra'!$A$6:$A$257,"&gt;="&amp;$A278,'Aceite Virgen Extra'!$B$6:$B$257,"&lt;="&amp;$B278)</f>
        <v>5.82</v>
      </c>
      <c r="NG278" s="4">
        <f>SUMIFS('Aceite Virgen Extra'!NG$6:NG$257,'Aceite Virgen Extra'!$A$6:$A$257,"&gt;="&amp;$A278,'Aceite Virgen Extra'!$B$6:$B$257,"&lt;="&amp;$B278)</f>
        <v>0</v>
      </c>
      <c r="NK278" s="4">
        <f>SUMIFS('Aceite Virgen Extra'!NK$6:NK$257,'Aceite Virgen Extra'!$A$6:$A$257,"&gt;="&amp;$A278,'Aceite Virgen Extra'!$B$6:$B$257,"&lt;="&amp;$B278)</f>
        <v>3.72</v>
      </c>
      <c r="NL278" s="4">
        <f>SUMIFS('Aceite Virgen Extra'!NL$6:NL$257,'Aceite Virgen Extra'!$A$6:$A$257,"&gt;="&amp;$A278,'Aceite Virgen Extra'!$B$6:$B$257,"&lt;="&amp;$B278)</f>
        <v>0.39</v>
      </c>
      <c r="NM278" s="4">
        <f>SUMIFS('Aceite Virgen Extra'!NM$6:NM$257,'Aceite Virgen Extra'!$A$6:$A$257,"&gt;="&amp;$A278,'Aceite Virgen Extra'!$B$6:$B$257,"&lt;="&amp;$B278)</f>
        <v>6.14</v>
      </c>
      <c r="NN278" s="4">
        <f>SUMIFS('Aceite Virgen Extra'!NN$6:NN$257,'Aceite Virgen Extra'!$A$6:$A$257,"&gt;="&amp;$A278,'Aceite Virgen Extra'!$B$6:$B$257,"&lt;="&amp;$B278)</f>
        <v>0</v>
      </c>
      <c r="NR278" s="4">
        <f>SUMIFS('Aceite Virgen Extra'!NR$6:NR$257,'Aceite Virgen Extra'!$A$6:$A$257,"&gt;="&amp;$A278,'Aceite Virgen Extra'!$B$6:$B$257,"&lt;="&amp;$B278)</f>
        <v>3.3</v>
      </c>
      <c r="NS278" s="4">
        <f>SUMIFS('Aceite Virgen Extra'!NS$6:NS$257,'Aceite Virgen Extra'!$A$6:$A$257,"&gt;="&amp;$A278,'Aceite Virgen Extra'!$B$6:$B$257,"&lt;="&amp;$B278)</f>
        <v>0.64</v>
      </c>
      <c r="NT278" s="4">
        <f>SUMIFS('Aceite Virgen Extra'!NT$6:NT$257,'Aceite Virgen Extra'!$A$6:$A$257,"&gt;="&amp;$A278,'Aceite Virgen Extra'!$B$6:$B$257,"&lt;="&amp;$B278)</f>
        <v>5.59</v>
      </c>
      <c r="NU278" s="4">
        <f>SUMIFS('Aceite Virgen Extra'!NU$6:NU$257,'Aceite Virgen Extra'!$A$6:$A$257,"&gt;="&amp;$A278,'Aceite Virgen Extra'!$B$6:$B$257,"&lt;="&amp;$B278)</f>
        <v>0</v>
      </c>
      <c r="NY278" s="4">
        <f>SUMIFS('Aceite Virgen Extra'!NY$6:NY$257,'Aceite Virgen Extra'!$A$6:$A$257,"&gt;="&amp;$A278,'Aceite Virgen Extra'!$B$6:$B$257,"&lt;="&amp;$B278)</f>
        <v>0.7</v>
      </c>
      <c r="NZ278" s="4">
        <f>SUMIFS('Aceite Virgen Extra'!NZ$6:NZ$257,'Aceite Virgen Extra'!$A$6:$A$257,"&gt;="&amp;$A278,'Aceite Virgen Extra'!$B$6:$B$257,"&lt;="&amp;$B278)</f>
        <v>0</v>
      </c>
      <c r="OA278" s="4">
        <f>SUMIFS('Aceite Virgen Extra'!OA$6:OA$257,'Aceite Virgen Extra'!$A$6:$A$257,"&gt;="&amp;$A278,'Aceite Virgen Extra'!$B$6:$B$257,"&lt;="&amp;$B278)</f>
        <v>1.08</v>
      </c>
      <c r="OB278" s="4">
        <f>SUMIFS('Aceite Virgen Extra'!OB$6:OB$257,'Aceite Virgen Extra'!$A$6:$A$257,"&gt;="&amp;$A278,'Aceite Virgen Extra'!$B$6:$B$257,"&lt;="&amp;$B278)</f>
        <v>0</v>
      </c>
      <c r="OF278" s="4">
        <f>SUMIFS('Aceite Virgen Extra'!OF$6:OF$257,'Aceite Virgen Extra'!$A$6:$A$257,"&gt;="&amp;$A278,'Aceite Virgen Extra'!$B$6:$B$257,"&lt;="&amp;$B278)</f>
        <v>0.28000000000000003</v>
      </c>
      <c r="OG278" s="4">
        <f>SUMIFS('Aceite Virgen Extra'!OG$6:OG$257,'Aceite Virgen Extra'!$A$6:$A$257,"&gt;="&amp;$A278,'Aceite Virgen Extra'!$B$6:$B$257,"&lt;="&amp;$B278)</f>
        <v>0</v>
      </c>
      <c r="OH278" s="4">
        <f>SUMIFS('Aceite Virgen Extra'!OH$6:OH$257,'Aceite Virgen Extra'!$A$6:$A$257,"&gt;="&amp;$A278,'Aceite Virgen Extra'!$B$6:$B$257,"&lt;="&amp;$B278)</f>
        <v>0.48</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0.1</v>
      </c>
      <c r="OU278" s="4">
        <f>SUMIFS('Aceite Virgen Extra'!OU$6:OU$257,'Aceite Virgen Extra'!$A$6:$A$257,"&gt;="&amp;$A278,'Aceite Virgen Extra'!$B$6:$B$257,"&lt;="&amp;$B278)</f>
        <v>0.36</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0.09</v>
      </c>
      <c r="PB278" s="4">
        <f>SUMIFS('Aceite Virgen Extra'!PB$6:PB$257,'Aceite Virgen Extra'!$A$6:$A$257,"&gt;="&amp;$A278,'Aceite Virgen Extra'!$B$6:$B$257,"&lt;="&amp;$B278)</f>
        <v>0</v>
      </c>
      <c r="PC278" s="4">
        <f>SUMIFS('Aceite Virgen Extra'!PC$6:PC$257,'Aceite Virgen Extra'!$A$6:$A$257,"&gt;="&amp;$A278,'Aceite Virgen Extra'!$B$6:$B$257,"&lt;="&amp;$B278)</f>
        <v>0.18</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0.08</v>
      </c>
      <c r="PP278" s="4">
        <f>SUMIFS('Aceite Virgen Extra'!PP$6:PP$257,'Aceite Virgen Extra'!$A$6:$A$257,"&gt;="&amp;$A278,'Aceite Virgen Extra'!$B$6:$B$257,"&lt;="&amp;$B278)</f>
        <v>0.33</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v>
      </c>
      <c r="PW278" s="4">
        <f>SUMIFS('Aceite Virgen Extra'!PW$6:PW$257,'Aceite Virgen Extra'!$A$6:$A$257,"&gt;="&amp;$A278,'Aceite Virgen Extra'!$B$6:$B$257,"&lt;="&amp;$B278)</f>
        <v>0</v>
      </c>
      <c r="PX278" s="4">
        <f>SUMIFS('Aceite Virgen Extra'!PX$6:PX$257,'Aceite Virgen Extra'!$A$6:$A$257,"&gt;="&amp;$A278,'Aceite Virgen Extra'!$B$6:$B$257,"&lt;="&amp;$B278)</f>
        <v>0</v>
      </c>
      <c r="PY278" s="4">
        <f>SUMIFS('Aceite Virgen Extra'!PY$6:PY$257,'Aceite Virgen Extra'!$A$6:$A$257,"&gt;="&amp;$A278,'Aceite Virgen Extra'!$B$6:$B$257,"&lt;="&amp;$B278)</f>
        <v>0</v>
      </c>
      <c r="QC278" s="4">
        <f>SUMIFS('Aceite Virgen Extra'!QC$6:QC$257,'Aceite Virgen Extra'!$A$6:$A$257,"&gt;="&amp;$A278,'Aceite Virgen Extra'!$B$6:$B$257,"&lt;="&amp;$B278)</f>
        <v>0.08</v>
      </c>
      <c r="QD278" s="4">
        <f>SUMIFS('Aceite Virgen Extra'!QD$6:QD$257,'Aceite Virgen Extra'!$A$6:$A$257,"&gt;="&amp;$A278,'Aceite Virgen Extra'!$B$6:$B$257,"&lt;="&amp;$B278)</f>
        <v>0.3</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0.1</v>
      </c>
      <c r="QR278" s="4">
        <f>SUMIFS('Aceite Virgen Extra'!QR$6:QR$257,'Aceite Virgen Extra'!$A$6:$A$257,"&gt;="&amp;$A278,'Aceite Virgen Extra'!$B$6:$B$257,"&lt;="&amp;$B278)</f>
        <v>0.35</v>
      </c>
      <c r="QS278" s="4">
        <f>SUMIFS('Aceite Virgen Extra'!QS$6:QS$257,'Aceite Virgen Extra'!$A$6:$A$257,"&gt;="&amp;$A278,'Aceite Virgen Extra'!$B$6:$B$257,"&lt;="&amp;$B278)</f>
        <v>0</v>
      </c>
      <c r="QT278" s="4">
        <f>SUMIFS('Aceite Virgen Extra'!QT$6:QT$257,'Aceite Virgen Extra'!$A$6:$A$257,"&gt;="&amp;$A278,'Aceite Virgen Extra'!$B$6:$B$257,"&lt;="&amp;$B278)</f>
        <v>0</v>
      </c>
      <c r="QX278" s="4">
        <f>SUMIFS('Aceite Virgen Extra'!QX$6:QX$257,'Aceite Virgen Extra'!$A$6:$A$257,"&gt;="&amp;$A278,'Aceite Virgen Extra'!$B$6:$B$257,"&lt;="&amp;$B278)</f>
        <v>1.4</v>
      </c>
      <c r="QY278" s="4">
        <f>SUMIFS('Aceite Virgen Extra'!QY$6:QY$257,'Aceite Virgen Extra'!$A$6:$A$257,"&gt;="&amp;$A278,'Aceite Virgen Extra'!$B$6:$B$257,"&lt;="&amp;$B278)</f>
        <v>0.26</v>
      </c>
      <c r="QZ278" s="4">
        <f>SUMIFS('Aceite Virgen Extra'!QZ$6:QZ$257,'Aceite Virgen Extra'!$A$6:$A$257,"&gt;="&amp;$A278,'Aceite Virgen Extra'!$B$6:$B$257,"&lt;="&amp;$B278)</f>
        <v>0.82000000000000006</v>
      </c>
      <c r="RA278" s="4">
        <f>SUMIFS('Aceite Virgen Extra'!RA$6:RA$257,'Aceite Virgen Extra'!$A$6:$A$257,"&gt;="&amp;$A278,'Aceite Virgen Extra'!$B$6:$B$257,"&lt;="&amp;$B278)</f>
        <v>0</v>
      </c>
      <c r="RE278" s="4">
        <f>SUMIFS('Aceite Virgen Extra'!RE$6:RE$257,'Aceite Virgen Extra'!$A$6:$A$257,"&gt;="&amp;$A278,'Aceite Virgen Extra'!$B$6:$B$257,"&lt;="&amp;$B278)</f>
        <v>1.98</v>
      </c>
      <c r="RF278" s="4">
        <f>SUMIFS('Aceite Virgen Extra'!RF$6:RF$257,'Aceite Virgen Extra'!$A$6:$A$257,"&gt;="&amp;$A278,'Aceite Virgen Extra'!$B$6:$B$257,"&lt;="&amp;$B278)</f>
        <v>4.78</v>
      </c>
      <c r="RG278" s="4">
        <f>SUMIFS('Aceite Virgen Extra'!RG$6:RG$257,'Aceite Virgen Extra'!$A$6:$A$257,"&gt;="&amp;$A278,'Aceite Virgen Extra'!$B$6:$B$257,"&lt;="&amp;$B278)</f>
        <v>0.72</v>
      </c>
      <c r="RH278" s="4">
        <f>SUMIFS('Aceite Virgen Extra'!RH$6:RH$257,'Aceite Virgen Extra'!$A$6:$A$257,"&gt;="&amp;$A278,'Aceite Virgen Extra'!$B$6:$B$257,"&lt;="&amp;$B278)</f>
        <v>0</v>
      </c>
      <c r="RL278" s="4">
        <f>SUMIFS('Aceite Virgen Extra'!RL$6:RL$257,'Aceite Virgen Extra'!$A$6:$A$257,"&gt;="&amp;$A278,'Aceite Virgen Extra'!$B$6:$B$257,"&lt;="&amp;$B278)</f>
        <v>1.6099999999999999</v>
      </c>
      <c r="RM278" s="4">
        <f>SUMIFS('Aceite Virgen Extra'!RM$6:RM$257,'Aceite Virgen Extra'!$A$6:$A$257,"&gt;="&amp;$A278,'Aceite Virgen Extra'!$B$6:$B$257,"&lt;="&amp;$B278)</f>
        <v>2.25</v>
      </c>
      <c r="RN278" s="4">
        <f>SUMIFS('Aceite Virgen Extra'!RN$6:RN$257,'Aceite Virgen Extra'!$A$6:$A$257,"&gt;="&amp;$A278,'Aceite Virgen Extra'!$B$6:$B$257,"&lt;="&amp;$B278)</f>
        <v>1</v>
      </c>
      <c r="RO278" s="4">
        <f>SUMIFS('Aceite Virgen Extra'!RO$6:RO$257,'Aceite Virgen Extra'!$A$6:$A$257,"&gt;="&amp;$A278,'Aceite Virgen Extra'!$B$6:$B$257,"&lt;="&amp;$B278)</f>
        <v>0</v>
      </c>
      <c r="RS278" s="69">
        <f>SUMIFS('Aceite Virgen Extra'!RS$6:RS$257,'Aceite Virgen Extra'!$A$6:$A$257,"&gt;="&amp;$A278,'Aceite Virgen Extra'!$B$6:$B$257,"&lt;="&amp;$B278)</f>
        <v>0.85</v>
      </c>
      <c r="RT278" s="4">
        <f>SUMIFS('Aceite Virgen Extra'!RT$6:RT$257,'Aceite Virgen Extra'!$A$6:$A$257,"&gt;="&amp;$A278,'Aceite Virgen Extra'!$B$6:$B$257,"&lt;="&amp;$B278)</f>
        <v>1.17</v>
      </c>
      <c r="RU278" s="4">
        <f>SUMIFS('Aceite Virgen Extra'!RU$6:RU$257,'Aceite Virgen Extra'!$A$6:$A$257,"&gt;="&amp;$A278,'Aceite Virgen Extra'!$B$6:$B$257,"&lt;="&amp;$B278)</f>
        <v>0.44</v>
      </c>
      <c r="RV278" s="4">
        <f>SUMIFS('Aceite Virgen Extra'!RV$6:RV$257,'Aceite Virgen Extra'!$A$6:$A$257,"&gt;="&amp;$A278,'Aceite Virgen Extra'!$B$6:$B$257,"&lt;="&amp;$B278)</f>
        <v>0</v>
      </c>
      <c r="RZ278" s="69">
        <f>SUMIFS('Aceite Virgen Extra'!RZ$6:RZ$257,'Aceite Virgen Extra'!$A$6:$A$257,"&gt;="&amp;$A278,'Aceite Virgen Extra'!$B$6:$B$257,"&lt;="&amp;$B278)</f>
        <v>0.35000000000000003</v>
      </c>
      <c r="SA278" s="4">
        <f>SUMIFS('Aceite Virgen Extra'!SA$6:SA$257,'Aceite Virgen Extra'!$A$6:$A$257,"&gt;="&amp;$A278,'Aceite Virgen Extra'!$B$6:$B$257,"&lt;="&amp;$B278)</f>
        <v>0.63</v>
      </c>
      <c r="SB278" s="4">
        <f>SUMIFS('Aceite Virgen Extra'!SB$6:SB$257,'Aceite Virgen Extra'!$A$6:$A$257,"&gt;="&amp;$A278,'Aceite Virgen Extra'!$B$6:$B$257,"&lt;="&amp;$B278)</f>
        <v>0.29000000000000004</v>
      </c>
      <c r="SC278" s="4">
        <f>SUMIFS('Aceite Virgen Extra'!SC$6:SC$257,'Aceite Virgen Extra'!$A$6:$A$257,"&gt;="&amp;$A278,'Aceite Virgen Extra'!$B$6:$B$257,"&lt;="&amp;$B278)</f>
        <v>0</v>
      </c>
      <c r="SG278" s="69">
        <f>SUMIFS('Aceite Virgen Extra'!SG$6:SG$257,'Aceite Virgen Extra'!$A$6:$A$257,"&gt;="&amp;$A278,'Aceite Virgen Extra'!$B$6:$B$257,"&lt;="&amp;$B278)</f>
        <v>0.19</v>
      </c>
      <c r="SH278" s="4">
        <f>SUMIFS('Aceite Virgen Extra'!SH$6:SH$257,'Aceite Virgen Extra'!$A$6:$A$257,"&gt;="&amp;$A278,'Aceite Virgen Extra'!$B$6:$B$257,"&lt;="&amp;$B278)</f>
        <v>0</v>
      </c>
      <c r="SI278" s="4">
        <f>SUMIFS('Aceite Virgen Extra'!SI$6:SI$257,'Aceite Virgen Extra'!$A$6:$A$257,"&gt;="&amp;$A278,'Aceite Virgen Extra'!$B$6:$B$257,"&lt;="&amp;$B278)</f>
        <v>0.33999999999999997</v>
      </c>
      <c r="SJ278" s="4">
        <f>SUMIFS('Aceite Virgen Extra'!SJ$6:SJ$257,'Aceite Virgen Extra'!$A$6:$A$257,"&gt;="&amp;$A278,'Aceite Virgen Extra'!$B$6:$B$257,"&lt;="&amp;$B278)</f>
        <v>0</v>
      </c>
      <c r="SN278" s="69">
        <f>SUMIFS('Aceite Virgen Extra'!SN$6:SN$257,'Aceite Virgen Extra'!$A$6:$A$257,"&gt;="&amp;$A278,'Aceite Virgen Extra'!$B$6:$B$257,"&lt;="&amp;$B278)</f>
        <v>1.08</v>
      </c>
      <c r="SO278" s="4">
        <f>SUMIFS('Aceite Virgen Extra'!SO$6:SO$257,'Aceite Virgen Extra'!$A$6:$A$257,"&gt;="&amp;$A278,'Aceite Virgen Extra'!$B$6:$B$257,"&lt;="&amp;$B278)</f>
        <v>0.22</v>
      </c>
      <c r="SP278" s="4">
        <f>SUMIFS('Aceite Virgen Extra'!SP$6:SP$257,'Aceite Virgen Extra'!$A$6:$A$257,"&gt;="&amp;$A278,'Aceite Virgen Extra'!$B$6:$B$257,"&lt;="&amp;$B278)</f>
        <v>1.49</v>
      </c>
      <c r="SQ278" s="4">
        <f>SUMIFS('Aceite Virgen Extra'!SQ$6:SQ$257,'Aceite Virgen Extra'!$A$6:$A$257,"&gt;="&amp;$A278,'Aceite Virgen Extra'!$B$6:$B$257,"&lt;="&amp;$B278)</f>
        <v>2.16</v>
      </c>
      <c r="SU278" s="69">
        <f>SUMIFS('Aceite Virgen Extra'!SU$6:SU$257,'Aceite Virgen Extra'!$A$6:$A$257,"&gt;="&amp;$A278,'Aceite Virgen Extra'!$B$6:$B$257,"&lt;="&amp;$B278)</f>
        <v>0.41</v>
      </c>
      <c r="SV278" s="4">
        <f>SUMIFS('Aceite Virgen Extra'!SV$6:SV$257,'Aceite Virgen Extra'!$A$6:$A$257,"&gt;="&amp;$A278,'Aceite Virgen Extra'!$B$6:$B$257,"&lt;="&amp;$B278)</f>
        <v>0</v>
      </c>
      <c r="SW278" s="4">
        <f>SUMIFS('Aceite Virgen Extra'!SW$6:SW$257,'Aceite Virgen Extra'!$A$6:$A$257,"&gt;="&amp;$A278,'Aceite Virgen Extra'!$B$6:$B$257,"&lt;="&amp;$B278)</f>
        <v>0.18</v>
      </c>
      <c r="SX278" s="4">
        <f>SUMIFS('Aceite Virgen Extra'!SX$6:SX$257,'Aceite Virgen Extra'!$A$6:$A$257,"&gt;="&amp;$A278,'Aceite Virgen Extra'!$B$6:$B$257,"&lt;="&amp;$B278)</f>
        <v>0.86</v>
      </c>
      <c r="TB278" s="69">
        <f>SUMIFS('Aceite Virgen Extra'!TB$6:TB$257,'Aceite Virgen Extra'!$A$6:$A$257,"&gt;="&amp;$A278,'Aceite Virgen Extra'!$B$6:$B$257,"&lt;="&amp;$B278)</f>
        <v>0.33999999999999997</v>
      </c>
      <c r="TC278" s="4">
        <f>SUMIFS('Aceite Virgen Extra'!TC$6:TC$257,'Aceite Virgen Extra'!$A$6:$A$257,"&gt;="&amp;$A278,'Aceite Virgen Extra'!$B$6:$B$257,"&lt;="&amp;$B278)</f>
        <v>0.4</v>
      </c>
      <c r="TD278" s="4">
        <f>SUMIFS('Aceite Virgen Extra'!TD$6:TD$257,'Aceite Virgen Extra'!$A$6:$A$257,"&gt;="&amp;$A278,'Aceite Virgen Extra'!$B$6:$B$257,"&lt;="&amp;$B278)</f>
        <v>0.08</v>
      </c>
      <c r="TE278" s="4">
        <f>SUMIFS('Aceite Virgen Extra'!TE$6:TE$257,'Aceite Virgen Extra'!$A$6:$A$257,"&gt;="&amp;$A278,'Aceite Virgen Extra'!$B$6:$B$257,"&lt;="&amp;$B278)</f>
        <v>0</v>
      </c>
      <c r="TI278" s="69">
        <f>SUMIFS('Aceite Virgen Extra'!TI$6:TI$257,'Aceite Virgen Extra'!$A$6:$A$257,"&gt;="&amp;$A278,'Aceite Virgen Extra'!$B$6:$B$257,"&lt;="&amp;$B278)</f>
        <v>0.44</v>
      </c>
      <c r="TJ278" s="4">
        <f>SUMIFS('Aceite Virgen Extra'!TJ$6:TJ$257,'Aceite Virgen Extra'!$A$6:$A$257,"&gt;="&amp;$A278,'Aceite Virgen Extra'!$B$6:$B$257,"&lt;="&amp;$B278)</f>
        <v>0.84000000000000008</v>
      </c>
      <c r="TK278" s="4">
        <f>SUMIFS('Aceite Virgen Extra'!TK$6:TK$257,'Aceite Virgen Extra'!$A$6:$A$257,"&gt;="&amp;$A278,'Aceite Virgen Extra'!$B$6:$B$257,"&lt;="&amp;$B278)</f>
        <v>0.35</v>
      </c>
      <c r="TL278" s="4">
        <f>SUMIFS('Aceite Virgen Extra'!TL$6:TL$257,'Aceite Virgen Extra'!$A$6:$A$257,"&gt;="&amp;$A278,'Aceite Virgen Extra'!$B$6:$B$257,"&lt;="&amp;$B278)</f>
        <v>0</v>
      </c>
      <c r="TP278" s="69">
        <f>SUMIFS('Aceite Virgen Extra'!TP$6:TP$257,'Aceite Virgen Extra'!$A$6:$A$257,"&gt;="&amp;$A278,'Aceite Virgen Extra'!$B$6:$B$257,"&lt;="&amp;$B278)</f>
        <v>5.09</v>
      </c>
      <c r="TQ278" s="4">
        <f>SUMIFS('Aceite Virgen Extra'!TQ$6:TQ$257,'Aceite Virgen Extra'!$A$6:$A$257,"&gt;="&amp;$A278,'Aceite Virgen Extra'!$B$6:$B$257,"&lt;="&amp;$B278)</f>
        <v>0.77</v>
      </c>
      <c r="TR278" s="4">
        <f>SUMIFS('Aceite Virgen Extra'!TR$6:TR$257,'Aceite Virgen Extra'!$A$6:$A$257,"&gt;="&amp;$A278,'Aceite Virgen Extra'!$B$6:$B$257,"&lt;="&amp;$B278)</f>
        <v>6.87</v>
      </c>
      <c r="TS278" s="4">
        <f>SUMIFS('Aceite Virgen Extra'!TS$6:TS$257,'Aceite Virgen Extra'!$A$6:$A$257,"&gt;="&amp;$A278,'Aceite Virgen Extra'!$B$6:$B$257,"&lt;="&amp;$B278)</f>
        <v>8.5500000000000007</v>
      </c>
      <c r="TW278" s="69">
        <f>SUMIFS('Aceite Virgen Extra'!TW$6:TW$257,'Aceite Virgen Extra'!$A$6:$A$257,"&gt;="&amp;$A278,'Aceite Virgen Extra'!$B$6:$B$257,"&lt;="&amp;$B278)</f>
        <v>4.92</v>
      </c>
      <c r="TX278" s="4">
        <f>SUMIFS('Aceite Virgen Extra'!TX$6:TX$257,'Aceite Virgen Extra'!$A$6:$A$257,"&gt;="&amp;$A278,'Aceite Virgen Extra'!$B$6:$B$257,"&lt;="&amp;$B278)</f>
        <v>0.65</v>
      </c>
      <c r="TY278" s="4">
        <f>SUMIFS('Aceite Virgen Extra'!TY$6:TY$257,'Aceite Virgen Extra'!$A$6:$A$257,"&gt;="&amp;$A278,'Aceite Virgen Extra'!$B$6:$B$257,"&lt;="&amp;$B278)</f>
        <v>6.4700000000000006</v>
      </c>
      <c r="TZ278" s="4">
        <f>SUMIFS('Aceite Virgen Extra'!TZ$6:TZ$257,'Aceite Virgen Extra'!$A$6:$A$257,"&gt;="&amp;$A278,'Aceite Virgen Extra'!$B$6:$B$257,"&lt;="&amp;$B278)</f>
        <v>10.029999999999999</v>
      </c>
      <c r="UD278" s="69">
        <f>SUMIFS('Aceite Virgen Extra'!UD$6:UD$257,'Aceite Virgen Extra'!$A$6:$A$257,"&gt;="&amp;$A278,'Aceite Virgen Extra'!$B$6:$B$257,"&lt;="&amp;$B278)</f>
        <v>6.28</v>
      </c>
      <c r="UE278" s="4">
        <f>SUMIFS('Aceite Virgen Extra'!UE$6:UE$257,'Aceite Virgen Extra'!$A$6:$A$257,"&gt;="&amp;$A278,'Aceite Virgen Extra'!$B$6:$B$257,"&lt;="&amp;$B278)</f>
        <v>1.01</v>
      </c>
      <c r="UF278" s="4">
        <f>SUMIFS('Aceite Virgen Extra'!UF$6:UF$257,'Aceite Virgen Extra'!$A$6:$A$257,"&gt;="&amp;$A278,'Aceite Virgen Extra'!$B$6:$B$257,"&lt;="&amp;$B278)</f>
        <v>7.26</v>
      </c>
      <c r="UG278" s="4">
        <f>SUMIFS('Aceite Virgen Extra'!UG$6:UG$257,'Aceite Virgen Extra'!$A$6:$A$257,"&gt;="&amp;$A278,'Aceite Virgen Extra'!$B$6:$B$257,"&lt;="&amp;$B278)</f>
        <v>1.87</v>
      </c>
      <c r="UK278" s="69">
        <f>SUMIFS('Aceite Virgen Extra'!UK$6:UK$257,'Aceite Virgen Extra'!$A$6:$A$257,"&gt;="&amp;$A278,'Aceite Virgen Extra'!$B$6:$B$257,"&lt;="&amp;$B278)</f>
        <v>2.1100000000000003</v>
      </c>
      <c r="UL278" s="4">
        <f>SUMIFS('Aceite Virgen Extra'!UL$6:UL$257,'Aceite Virgen Extra'!$A$6:$A$257,"&gt;="&amp;$A278,'Aceite Virgen Extra'!$B$6:$B$257,"&lt;="&amp;$B278)</f>
        <v>0.49</v>
      </c>
      <c r="UM278" s="4">
        <f>SUMIFS('Aceite Virgen Extra'!UM$6:UM$257,'Aceite Virgen Extra'!$A$6:$A$257,"&gt;="&amp;$A278,'Aceite Virgen Extra'!$B$6:$B$257,"&lt;="&amp;$B278)</f>
        <v>0.81</v>
      </c>
      <c r="UN278" s="4">
        <f>SUMIFS('Aceite Virgen Extra'!UN$6:UN$257,'Aceite Virgen Extra'!$A$6:$A$257,"&gt;="&amp;$A278,'Aceite Virgen Extra'!$B$6:$B$257,"&lt;="&amp;$B278)</f>
        <v>6.61</v>
      </c>
      <c r="UR278" s="69">
        <f>SUMIFS('Aceite Virgen Extra'!UR$6:UR$257,'Aceite Virgen Extra'!$A$6:$A$257,"&gt;="&amp;$A278,'Aceite Virgen Extra'!$B$6:$B$257,"&lt;="&amp;$B278)</f>
        <v>0.88</v>
      </c>
      <c r="US278" s="4">
        <f>SUMIFS('Aceite Virgen Extra'!US$6:US$257,'Aceite Virgen Extra'!$A$6:$A$257,"&gt;="&amp;$A278,'Aceite Virgen Extra'!$B$6:$B$257,"&lt;="&amp;$B278)</f>
        <v>1.03</v>
      </c>
      <c r="UT278" s="4">
        <f>SUMIFS('Aceite Virgen Extra'!UT$6:UT$257,'Aceite Virgen Extra'!$A$6:$A$257,"&gt;="&amp;$A278,'Aceite Virgen Extra'!$B$6:$B$257,"&lt;="&amp;$B278)</f>
        <v>0.8600000000000001</v>
      </c>
      <c r="UU278" s="4">
        <f>SUMIFS('Aceite Virgen Extra'!UU$6:UU$257,'Aceite Virgen Extra'!$A$6:$A$257,"&gt;="&amp;$A278,'Aceite Virgen Extra'!$B$6:$B$257,"&lt;="&amp;$B278)</f>
        <v>0</v>
      </c>
      <c r="UY278" s="69">
        <f>SUMIFS('Aceite Virgen Extra'!UY$6:UY$257,'Aceite Virgen Extra'!$A$6:$A$257,"&gt;="&amp;$A278,'Aceite Virgen Extra'!$B$6:$B$257,"&lt;="&amp;$B278)</f>
        <v>2.4499999999999997</v>
      </c>
      <c r="UZ278" s="4">
        <f>SUMIFS('Aceite Virgen Extra'!UZ$6:UZ$257,'Aceite Virgen Extra'!$A$6:$A$257,"&gt;="&amp;$A278,'Aceite Virgen Extra'!$B$6:$B$257,"&lt;="&amp;$B278)</f>
        <v>2.35</v>
      </c>
      <c r="VA278" s="4">
        <f>SUMIFS('Aceite Virgen Extra'!VA$6:VA$257,'Aceite Virgen Extra'!$A$6:$A$257,"&gt;="&amp;$A278,'Aceite Virgen Extra'!$B$6:$B$257,"&lt;="&amp;$B278)</f>
        <v>2.8200000000000003</v>
      </c>
      <c r="VB278" s="4">
        <f>SUMIFS('Aceite Virgen Extra'!VB$6:VB$257,'Aceite Virgen Extra'!$A$6:$A$257,"&gt;="&amp;$A278,'Aceite Virgen Extra'!$B$6:$B$257,"&lt;="&amp;$B278)</f>
        <v>1.26</v>
      </c>
      <c r="VF278" s="69">
        <f>SUMIFS('Aceite Virgen Extra'!VF$6:VF$257,'Aceite Virgen Extra'!$A$6:$A$257,"&gt;="&amp;$A278,'Aceite Virgen Extra'!$B$6:$B$257,"&lt;="&amp;$B278)</f>
        <v>2.14</v>
      </c>
      <c r="VG278" s="4">
        <f>SUMIFS('Aceite Virgen Extra'!VG$6:VG$257,'Aceite Virgen Extra'!$A$6:$A$257,"&gt;="&amp;$A278,'Aceite Virgen Extra'!$B$6:$B$257,"&lt;="&amp;$B278)</f>
        <v>3.01</v>
      </c>
      <c r="VH278" s="4">
        <f>SUMIFS('Aceite Virgen Extra'!VH$6:VH$257,'Aceite Virgen Extra'!$A$6:$A$257,"&gt;="&amp;$A278,'Aceite Virgen Extra'!$B$6:$B$257,"&lt;="&amp;$B278)</f>
        <v>0.69000000000000006</v>
      </c>
      <c r="VI278" s="4">
        <f>SUMIFS('Aceite Virgen Extra'!VI$6:VI$257,'Aceite Virgen Extra'!$A$6:$A$257,"&gt;="&amp;$A278,'Aceite Virgen Extra'!$B$6:$B$257,"&lt;="&amp;$B278)</f>
        <v>3.24</v>
      </c>
      <c r="VM278" s="69">
        <f>SUMIFS('Aceite Virgen Extra'!VM$6:VM$257,'Aceite Virgen Extra'!$A$6:$A$257,"&gt;="&amp;$A278,'Aceite Virgen Extra'!$B$6:$B$257,"&lt;="&amp;$B278)</f>
        <v>2.95</v>
      </c>
      <c r="VN278" s="4">
        <f>SUMIFS('Aceite Virgen Extra'!VN$6:VN$257,'Aceite Virgen Extra'!$A$6:$A$257,"&gt;="&amp;$A278,'Aceite Virgen Extra'!$B$6:$B$257,"&lt;="&amp;$B278)</f>
        <v>5.58</v>
      </c>
      <c r="VO278" s="4">
        <f>SUMIFS('Aceite Virgen Extra'!VO$6:VO$257,'Aceite Virgen Extra'!$A$6:$A$257,"&gt;="&amp;$A278,'Aceite Virgen Extra'!$B$6:$B$257,"&lt;="&amp;$B278)</f>
        <v>1.1499999999999999</v>
      </c>
      <c r="VP278" s="4">
        <f>SUMIFS('Aceite Virgen Extra'!VP$6:VP$257,'Aceite Virgen Extra'!$A$6:$A$257,"&gt;="&amp;$A278,'Aceite Virgen Extra'!$B$6:$B$257,"&lt;="&amp;$B278)</f>
        <v>5.21</v>
      </c>
      <c r="VT278" s="69">
        <f>SUMIFS('Aceite Virgen Extra'!VT$6:VT$257,'Aceite Virgen Extra'!$A$6:$A$257,"&gt;="&amp;$A278,'Aceite Virgen Extra'!$B$6:$B$257,"&lt;="&amp;$B278)</f>
        <v>2.3200000000000003</v>
      </c>
      <c r="VU278" s="4">
        <f>SUMIFS('Aceite Virgen Extra'!VU$6:VU$257,'Aceite Virgen Extra'!$A$6:$A$257,"&gt;="&amp;$A278,'Aceite Virgen Extra'!$B$6:$B$257,"&lt;="&amp;$B278)</f>
        <v>2.52</v>
      </c>
      <c r="VV278" s="4">
        <f>SUMIFS('Aceite Virgen Extra'!VV$6:VV$257,'Aceite Virgen Extra'!$A$6:$A$257,"&gt;="&amp;$A278,'Aceite Virgen Extra'!$B$6:$B$257,"&lt;="&amp;$B278)</f>
        <v>1.05</v>
      </c>
      <c r="VW278" s="4">
        <f>SUMIFS('Aceite Virgen Extra'!VW$6:VW$257,'Aceite Virgen Extra'!$A$6:$A$257,"&gt;="&amp;$A278,'Aceite Virgen Extra'!$B$6:$B$257,"&lt;="&amp;$B278)</f>
        <v>8.2200000000000006</v>
      </c>
      <c r="WA278" s="69">
        <f>SUMIFS('Aceite Virgen Extra'!WA$6:WA$257,'Aceite Virgen Extra'!$A$6:$A$257,"&gt;="&amp;$A278,'Aceite Virgen Extra'!$B$6:$B$257,"&lt;="&amp;$B278)</f>
        <v>5.9899999999999993</v>
      </c>
      <c r="WB278" s="4">
        <f>SUMIFS('Aceite Virgen Extra'!WB$6:WB$257,'Aceite Virgen Extra'!$A$6:$A$257,"&gt;="&amp;$A278,'Aceite Virgen Extra'!$B$6:$B$257,"&lt;="&amp;$B278)</f>
        <v>1.1200000000000001</v>
      </c>
      <c r="WC278" s="4">
        <f>SUMIFS('Aceite Virgen Extra'!WC$6:WC$257,'Aceite Virgen Extra'!$A$6:$A$257,"&gt;="&amp;$A278,'Aceite Virgen Extra'!$B$6:$B$257,"&lt;="&amp;$B278)</f>
        <v>7.1199999999999992</v>
      </c>
      <c r="WD278" s="4">
        <f>SUMIFS('Aceite Virgen Extra'!WD$6:WD$257,'Aceite Virgen Extra'!$A$6:$A$257,"&gt;="&amp;$A278,'Aceite Virgen Extra'!$B$6:$B$257,"&lt;="&amp;$B278)</f>
        <v>13.14</v>
      </c>
      <c r="WH278" s="69">
        <f>SUMIFS('Aceite Virgen Extra'!WH$6:WH$257,'Aceite Virgen Extra'!$A$6:$A$257,"&gt;="&amp;$A278,'Aceite Virgen Extra'!$B$6:$B$257,"&lt;="&amp;$B278)</f>
        <v>7.4</v>
      </c>
      <c r="WI278" s="4">
        <f>SUMIFS('Aceite Virgen Extra'!WI$6:WI$257,'Aceite Virgen Extra'!$A$6:$A$257,"&gt;="&amp;$A278,'Aceite Virgen Extra'!$B$6:$B$257,"&lt;="&amp;$B278)</f>
        <v>2.7</v>
      </c>
      <c r="WJ278" s="4">
        <f>SUMIFS('Aceite Virgen Extra'!WJ$6:WJ$257,'Aceite Virgen Extra'!$A$6:$A$257,"&gt;="&amp;$A278,'Aceite Virgen Extra'!$B$6:$B$257,"&lt;="&amp;$B278)</f>
        <v>7.9300000000000006</v>
      </c>
      <c r="WK278" s="4">
        <f>SUMIFS('Aceite Virgen Extra'!WK$6:WK$257,'Aceite Virgen Extra'!$A$6:$A$257,"&gt;="&amp;$A278,'Aceite Virgen Extra'!$B$6:$B$257,"&lt;="&amp;$B278)</f>
        <v>15.110000000000001</v>
      </c>
      <c r="WO278" s="69">
        <f>SUMIFS('Aceite Virgen Extra'!WO$6:WO$257,'Aceite Virgen Extra'!$A$6:$A$257,"&gt;="&amp;$A278,'Aceite Virgen Extra'!$B$6:$B$257,"&lt;="&amp;$B278)</f>
        <v>6.5200000000000005</v>
      </c>
      <c r="WP278" s="4">
        <f>SUMIFS('Aceite Virgen Extra'!WP$6:WP$257,'Aceite Virgen Extra'!$A$6:$A$257,"&gt;="&amp;$A278,'Aceite Virgen Extra'!$B$6:$B$257,"&lt;="&amp;$B278)</f>
        <v>2.42</v>
      </c>
      <c r="WQ278" s="4">
        <f>SUMIFS('Aceite Virgen Extra'!WQ$6:WQ$257,'Aceite Virgen Extra'!$A$6:$A$257,"&gt;="&amp;$A278,'Aceite Virgen Extra'!$B$6:$B$257,"&lt;="&amp;$B278)</f>
        <v>7.38</v>
      </c>
      <c r="WR278" s="4">
        <f>SUMIFS('Aceite Virgen Extra'!WR$6:WR$257,'Aceite Virgen Extra'!$A$6:$A$257,"&gt;="&amp;$A278,'Aceite Virgen Extra'!$B$6:$B$257,"&lt;="&amp;$B278)</f>
        <v>13.36</v>
      </c>
      <c r="WV278" s="69">
        <f>SUMIFS('Aceite Virgen Extra'!WV$6:WV$257,'Aceite Virgen Extra'!$A$6:$A$257,"&gt;="&amp;$A278,'Aceite Virgen Extra'!$B$6:$B$257,"&lt;="&amp;$B278)</f>
        <v>2.21</v>
      </c>
      <c r="WW278" s="4">
        <f>SUMIFS('Aceite Virgen Extra'!WW$6:WW$257,'Aceite Virgen Extra'!$A$6:$A$257,"&gt;="&amp;$A278,'Aceite Virgen Extra'!$B$6:$B$257,"&lt;="&amp;$B278)</f>
        <v>1.43</v>
      </c>
      <c r="WX278" s="4">
        <f>SUMIFS('Aceite Virgen Extra'!WX$6:WX$257,'Aceite Virgen Extra'!$A$6:$A$257,"&gt;="&amp;$A278,'Aceite Virgen Extra'!$B$6:$B$257,"&lt;="&amp;$B278)</f>
        <v>2.57</v>
      </c>
      <c r="WY278" s="4">
        <f>SUMIFS('Aceite Virgen Extra'!WY$6:WY$257,'Aceite Virgen Extra'!$A$6:$A$257,"&gt;="&amp;$A278,'Aceite Virgen Extra'!$B$6:$B$257,"&lt;="&amp;$B278)</f>
        <v>1.01</v>
      </c>
      <c r="XC278" s="69">
        <f>SUMIFS('Aceite Virgen Extra'!XC$6:XC$257,'Aceite Virgen Extra'!$A$6:$A$257,"&gt;="&amp;$A278,'Aceite Virgen Extra'!$B$6:$B$257,"&lt;="&amp;$B278)</f>
        <v>3.0199999999999996</v>
      </c>
      <c r="XD278" s="4">
        <f>SUMIFS('Aceite Virgen Extra'!XD$6:XD$257,'Aceite Virgen Extra'!$A$6:$A$257,"&gt;="&amp;$A278,'Aceite Virgen Extra'!$B$6:$B$257,"&lt;="&amp;$B278)</f>
        <v>2.54</v>
      </c>
      <c r="XE278" s="4">
        <f>SUMIFS('Aceite Virgen Extra'!XE$6:XE$257,'Aceite Virgen Extra'!$A$6:$A$257,"&gt;="&amp;$A278,'Aceite Virgen Extra'!$B$6:$B$257,"&lt;="&amp;$B278)</f>
        <v>2.5099999999999998</v>
      </c>
      <c r="XF278" s="4">
        <f>SUMIFS('Aceite Virgen Extra'!XF$6:XF$257,'Aceite Virgen Extra'!$A$6:$A$257,"&gt;="&amp;$A278,'Aceite Virgen Extra'!$B$6:$B$257,"&lt;="&amp;$B278)</f>
        <v>9.41</v>
      </c>
      <c r="XJ278" s="69">
        <f>SUMIFS('Aceite Virgen Extra'!XJ$6:XJ$257,'Aceite Virgen Extra'!$A$6:$A$257,"&gt;="&amp;$A278,'Aceite Virgen Extra'!$B$6:$B$257,"&lt;="&amp;$B278)</f>
        <v>1.7600000000000002</v>
      </c>
      <c r="XK278" s="4">
        <f>SUMIFS('Aceite Virgen Extra'!XK$6:XK$257,'Aceite Virgen Extra'!$A$6:$A$257,"&gt;="&amp;$A278,'Aceite Virgen Extra'!$B$6:$B$257,"&lt;="&amp;$B278)</f>
        <v>0.94000000000000006</v>
      </c>
      <c r="XL278" s="4">
        <f>SUMIFS('Aceite Virgen Extra'!XL$6:XL$257,'Aceite Virgen Extra'!$A$6:$A$257,"&gt;="&amp;$A278,'Aceite Virgen Extra'!$B$6:$B$257,"&lt;="&amp;$B278)</f>
        <v>1.19</v>
      </c>
      <c r="XM278" s="4">
        <f>SUMIFS('Aceite Virgen Extra'!XM$6:XM$257,'Aceite Virgen Extra'!$A$6:$A$257,"&gt;="&amp;$A278,'Aceite Virgen Extra'!$B$6:$B$257,"&lt;="&amp;$B278)</f>
        <v>0</v>
      </c>
      <c r="XQ278" s="69">
        <f>SUMIFS('Aceite Virgen Extra'!XQ$6:XQ$257,'Aceite Virgen Extra'!$A$6:$A$257,"&gt;="&amp;$A278,'Aceite Virgen Extra'!$B$6:$B$257,"&lt;="&amp;$B278)</f>
        <v>4.6900000000000004</v>
      </c>
      <c r="XR278" s="4">
        <f>SUMIFS('Aceite Virgen Extra'!XR$6:XR$257,'Aceite Virgen Extra'!$A$6:$A$257,"&gt;="&amp;$A278,'Aceite Virgen Extra'!$B$6:$B$257,"&lt;="&amp;$B278)</f>
        <v>8.57</v>
      </c>
      <c r="XS278" s="4">
        <f>SUMIFS('Aceite Virgen Extra'!XS$6:XS$257,'Aceite Virgen Extra'!$A$6:$A$257,"&gt;="&amp;$A278,'Aceite Virgen Extra'!$B$6:$B$257,"&lt;="&amp;$B278)</f>
        <v>3.12</v>
      </c>
      <c r="XT278" s="4">
        <f>SUMIFS('Aceite Virgen Extra'!XT$6:XT$257,'Aceite Virgen Extra'!$A$6:$A$257,"&gt;="&amp;$A278,'Aceite Virgen Extra'!$B$6:$B$257,"&lt;="&amp;$B278)</f>
        <v>1.17</v>
      </c>
      <c r="XX278" s="69">
        <f>SUMIFS('Aceite Virgen Extra'!XX$6:XX$257,'Aceite Virgen Extra'!$A$6:$A$257,"&gt;="&amp;$A278,'Aceite Virgen Extra'!$B$6:$B$257,"&lt;="&amp;$B278)</f>
        <v>2.0300000000000002</v>
      </c>
      <c r="XY278" s="4">
        <f>SUMIFS('Aceite Virgen Extra'!XY$6:XY$257,'Aceite Virgen Extra'!$A$6:$A$257,"&gt;="&amp;$A278,'Aceite Virgen Extra'!$B$6:$B$257,"&lt;="&amp;$B278)</f>
        <v>3.95</v>
      </c>
      <c r="XZ278" s="4">
        <f>SUMIFS('Aceite Virgen Extra'!XZ$6:XZ$257,'Aceite Virgen Extra'!$A$6:$A$257,"&gt;="&amp;$A278,'Aceite Virgen Extra'!$B$6:$B$257,"&lt;="&amp;$B278)</f>
        <v>0.75</v>
      </c>
      <c r="YA278" s="4">
        <f>SUMIFS('Aceite Virgen Extra'!YA$6:YA$257,'Aceite Virgen Extra'!$A$6:$A$257,"&gt;="&amp;$A278,'Aceite Virgen Extra'!$B$6:$B$257,"&lt;="&amp;$B278)</f>
        <v>3.14</v>
      </c>
      <c r="YE278" s="69">
        <f>SUMIFS('Aceite Virgen Extra'!YE$6:YE$257,'Aceite Virgen Extra'!$A$6:$A$257,"&gt;="&amp;$A278,'Aceite Virgen Extra'!$B$6:$B$257,"&lt;="&amp;$B278)</f>
        <v>0.60000000000000009</v>
      </c>
      <c r="YF278" s="4">
        <f>SUMIFS('Aceite Virgen Extra'!YF$6:YF$257,'Aceite Virgen Extra'!$A$6:$A$257,"&gt;="&amp;$A278,'Aceite Virgen Extra'!$B$6:$B$257,"&lt;="&amp;$B278)</f>
        <v>0.81</v>
      </c>
      <c r="YG278" s="4">
        <f>SUMIFS('Aceite Virgen Extra'!YG$6:YG$257,'Aceite Virgen Extra'!$A$6:$A$257,"&gt;="&amp;$A278,'Aceite Virgen Extra'!$B$6:$B$257,"&lt;="&amp;$B278)</f>
        <v>0.41000000000000003</v>
      </c>
      <c r="YH278" s="4">
        <f>SUMIFS('Aceite Virgen Extra'!YH$6:YH$257,'Aceite Virgen Extra'!$A$6:$A$257,"&gt;="&amp;$A278,'Aceite Virgen Extra'!$B$6:$B$257,"&lt;="&amp;$B278)</f>
        <v>1.04</v>
      </c>
      <c r="YL278" s="69">
        <f>SUMIFS('Aceite Virgen Extra'!YL$6:YL$257,'Aceite Virgen Extra'!$A$6:$A$257,"&gt;="&amp;$A278,'Aceite Virgen Extra'!$B$6:$B$257,"&lt;="&amp;$B278)</f>
        <v>0.36000000000000004</v>
      </c>
      <c r="YM278" s="4">
        <f>SUMIFS('Aceite Virgen Extra'!YM$6:YM$257,'Aceite Virgen Extra'!$A$6:$A$257,"&gt;="&amp;$A278,'Aceite Virgen Extra'!$B$6:$B$257,"&lt;="&amp;$B278)</f>
        <v>0.64</v>
      </c>
      <c r="YN278" s="4">
        <f>SUMIFS('Aceite Virgen Extra'!YN$6:YN$257,'Aceite Virgen Extra'!$A$6:$A$257,"&gt;="&amp;$A278,'Aceite Virgen Extra'!$B$6:$B$257,"&lt;="&amp;$B278)</f>
        <v>0.25</v>
      </c>
      <c r="YO278" s="4">
        <f>SUMIFS('Aceite Virgen Extra'!YO$6:YO$257,'Aceite Virgen Extra'!$A$6:$A$257,"&gt;="&amp;$A278,'Aceite Virgen Extra'!$B$6:$B$257,"&lt;="&amp;$B278)</f>
        <v>0.22000000000000003</v>
      </c>
      <c r="YP278" s="4">
        <f>SUMIFS('Aceite Virgen Extra'!YP$6:YP$257,'Aceite Virgen Extra'!$A$6:$A$257,"&gt;="&amp;$A278,'Aceite Virgen Extra'!$B$6:$B$257,"&lt;="&amp;$B278)</f>
        <v>0.39</v>
      </c>
    </row>
    <row r="279" spans="1:666" x14ac:dyDescent="0.25">
      <c r="A279" s="9">
        <f>'TAM Aceite Virgen Extra'!B27</f>
        <v>10.3</v>
      </c>
      <c r="B279" s="9">
        <f>'TAM Aceite Virgen Extra'!C27</f>
        <v>10.6</v>
      </c>
      <c r="C279" s="9"/>
      <c r="D279" s="4">
        <f>SUMIFS('Aceite Virgen Extra'!D$6:D$257,'Aceite Virgen Extra'!$A$6:$A$257,"&gt;="&amp;$A279,'Aceite Virgen Extra'!$B$6:$B$257,"&lt;="&amp;$B279)</f>
        <v>0.42000000000000004</v>
      </c>
      <c r="E279" s="4">
        <f>SUMIFS('Aceite Virgen Extra'!E$6:E$257,'Aceite Virgen Extra'!$A$6:$A$257,"&gt;="&amp;$A279,'Aceite Virgen Extra'!$B$6:$B$257,"&lt;="&amp;$B279)</f>
        <v>1.6500000000000001</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0.08</v>
      </c>
      <c r="L279" s="4">
        <f>SUMIFS('Aceite Virgen Extra'!L$6:L$257,'Aceite Virgen Extra'!$A$6:$A$257,"&gt;="&amp;$A279,'Aceite Virgen Extra'!$B$6:$B$257,"&lt;="&amp;$B279)</f>
        <v>0.16</v>
      </c>
      <c r="M279" s="4">
        <f>SUMIFS('Aceite Virgen Extra'!M$6:M$257,'Aceite Virgen Extra'!$A$6:$A$257,"&gt;="&amp;$A279,'Aceite Virgen Extra'!$B$6:$B$257,"&lt;="&amp;$B279)</f>
        <v>0.08</v>
      </c>
      <c r="N279" s="4">
        <f>SUMIFS('Aceite Virgen Extra'!N$6:N$257,'Aceite Virgen Extra'!$A$6:$A$257,"&gt;="&amp;$A279,'Aceite Virgen Extra'!$B$6:$B$257,"&lt;="&amp;$B279)</f>
        <v>0</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0.05</v>
      </c>
      <c r="AN279" s="4">
        <f>SUMIFS('Aceite Virgen Extra'!AN$6:AN$257,'Aceite Virgen Extra'!$A$6:$A$257,"&gt;="&amp;$A279,'Aceite Virgen Extra'!$B$6:$B$257,"&lt;="&amp;$B279)</f>
        <v>0</v>
      </c>
      <c r="AO279" s="4">
        <f>SUMIFS('Aceite Virgen Extra'!AO$6:AO$257,'Aceite Virgen Extra'!$A$6:$A$257,"&gt;="&amp;$A279,'Aceite Virgen Extra'!$B$6:$B$257,"&lt;="&amp;$B279)</f>
        <v>0.1</v>
      </c>
      <c r="AP279" s="4">
        <f>SUMIFS('Aceite Virgen Extra'!AP$6:AP$257,'Aceite Virgen Extra'!$A$6:$A$257,"&gt;="&amp;$A279,'Aceite Virgen Extra'!$B$6:$B$257,"&lt;="&amp;$B279)</f>
        <v>0</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0.04</v>
      </c>
      <c r="BP279" s="4">
        <f>SUMIFS('Aceite Virgen Extra'!BP$6:BP$257,'Aceite Virgen Extra'!$A$6:$A$257,"&gt;="&amp;$A279,'Aceite Virgen Extra'!$B$6:$B$257,"&lt;="&amp;$B279)</f>
        <v>0.13</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0.21</v>
      </c>
      <c r="CD279" s="4">
        <f>SUMIFS('Aceite Virgen Extra'!CD$6:CD$257,'Aceite Virgen Extra'!$A$6:$A$257,"&gt;="&amp;$A279,'Aceite Virgen Extra'!$B$6:$B$257,"&lt;="&amp;$B279)</f>
        <v>0.12</v>
      </c>
      <c r="CE279" s="4">
        <f>SUMIFS('Aceite Virgen Extra'!CE$6:CE$257,'Aceite Virgen Extra'!$A$6:$A$257,"&gt;="&amp;$A279,'Aceite Virgen Extra'!$B$6:$B$257,"&lt;="&amp;$B279)</f>
        <v>0.34</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0.03</v>
      </c>
      <c r="CR279" s="4">
        <f>SUMIFS('Aceite Virgen Extra'!CR$6:CR$257,'Aceite Virgen Extra'!$A$6:$A$257,"&gt;="&amp;$A279,'Aceite Virgen Extra'!$B$6:$B$257,"&lt;="&amp;$B279)</f>
        <v>0</v>
      </c>
      <c r="CS279" s="4">
        <f>SUMIFS('Aceite Virgen Extra'!CS$6:CS$257,'Aceite Virgen Extra'!$A$6:$A$257,"&gt;="&amp;$A279,'Aceite Virgen Extra'!$B$6:$B$257,"&lt;="&amp;$B279)</f>
        <v>7.0000000000000007E-2</v>
      </c>
      <c r="CT279" s="4">
        <f>SUMIFS('Aceite Virgen Extra'!CT$6:CT$257,'Aceite Virgen Extra'!$A$6:$A$257,"&gt;="&amp;$A279,'Aceite Virgen Extra'!$B$6:$B$257,"&lt;="&amp;$B279)</f>
        <v>0</v>
      </c>
      <c r="CX279" s="4">
        <f>SUMIFS('Aceite Virgen Extra'!CX$6:CX$257,'Aceite Virgen Extra'!$A$6:$A$257,"&gt;="&amp;$A279,'Aceite Virgen Extra'!$B$6:$B$257,"&lt;="&amp;$B279)</f>
        <v>0.03</v>
      </c>
      <c r="CY279" s="4">
        <f>SUMIFS('Aceite Virgen Extra'!CY$6:CY$257,'Aceite Virgen Extra'!$A$6:$A$257,"&gt;="&amp;$A279,'Aceite Virgen Extra'!$B$6:$B$257,"&lt;="&amp;$B279)</f>
        <v>0.1</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0.11</v>
      </c>
      <c r="DM279" s="4">
        <f>SUMIFS('Aceite Virgen Extra'!DM$6:DM$257,'Aceite Virgen Extra'!$A$6:$A$257,"&gt;="&amp;$A279,'Aceite Virgen Extra'!$B$6:$B$257,"&lt;="&amp;$B279)</f>
        <v>0</v>
      </c>
      <c r="DN279" s="4">
        <f>SUMIFS('Aceite Virgen Extra'!DN$6:DN$257,'Aceite Virgen Extra'!$A$6:$A$257,"&gt;="&amp;$A279,'Aceite Virgen Extra'!$B$6:$B$257,"&lt;="&amp;$B279)</f>
        <v>0.05</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0.12</v>
      </c>
      <c r="EV279" s="4">
        <f>SUMIFS('Aceite Virgen Extra'!EV$6:EV$257,'Aceite Virgen Extra'!$A$6:$A$257,"&gt;="&amp;$A279,'Aceite Virgen Extra'!$B$6:$B$257,"&lt;="&amp;$B279)</f>
        <v>0.15</v>
      </c>
      <c r="EW279" s="4">
        <f>SUMIFS('Aceite Virgen Extra'!EW$6:EW$257,'Aceite Virgen Extra'!$A$6:$A$257,"&gt;="&amp;$A279,'Aceite Virgen Extra'!$B$6:$B$257,"&lt;="&amp;$B279)</f>
        <v>0.16</v>
      </c>
      <c r="EX279" s="4">
        <f>SUMIFS('Aceite Virgen Extra'!EX$6:EX$257,'Aceite Virgen Extra'!$A$6:$A$257,"&gt;="&amp;$A279,'Aceite Virgen Extra'!$B$6:$B$257,"&lt;="&amp;$B279)</f>
        <v>0</v>
      </c>
      <c r="FB279" s="4">
        <f>SUMIFS('Aceite Virgen Extra'!FB$6:FB$257,'Aceite Virgen Extra'!$A$6:$A$257,"&gt;="&amp;$A279,'Aceite Virgen Extra'!$B$6:$B$257,"&lt;="&amp;$B279)</f>
        <v>0.16999999999999998</v>
      </c>
      <c r="FC279" s="4">
        <f>SUMIFS('Aceite Virgen Extra'!FC$6:FC$257,'Aceite Virgen Extra'!$A$6:$A$257,"&gt;="&amp;$A279,'Aceite Virgen Extra'!$B$6:$B$257,"&lt;="&amp;$B279)</f>
        <v>0</v>
      </c>
      <c r="FD279" s="4">
        <f>SUMIFS('Aceite Virgen Extra'!FD$6:FD$257,'Aceite Virgen Extra'!$A$6:$A$257,"&gt;="&amp;$A279,'Aceite Virgen Extra'!$B$6:$B$257,"&lt;="&amp;$B279)</f>
        <v>0.32999999999999996</v>
      </c>
      <c r="FE279" s="4">
        <f>SUMIFS('Aceite Virgen Extra'!FE$6:FE$257,'Aceite Virgen Extra'!$A$6:$A$257,"&gt;="&amp;$A279,'Aceite Virgen Extra'!$B$6:$B$257,"&lt;="&amp;$B279)</f>
        <v>0</v>
      </c>
      <c r="FI279" s="4">
        <f>SUMIFS('Aceite Virgen Extra'!FI$6:FI$257,'Aceite Virgen Extra'!$A$6:$A$257,"&gt;="&amp;$A279,'Aceite Virgen Extra'!$B$6:$B$257,"&lt;="&amp;$B279)</f>
        <v>0</v>
      </c>
      <c r="FJ279" s="4">
        <f>SUMIFS('Aceite Virgen Extra'!FJ$6:FJ$257,'Aceite Virgen Extra'!$A$6:$A$257,"&gt;="&amp;$A279,'Aceite Virgen Extra'!$B$6:$B$257,"&lt;="&amp;$B279)</f>
        <v>0</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0.16</v>
      </c>
      <c r="FQ279" s="4">
        <f>SUMIFS('Aceite Virgen Extra'!FQ$6:FQ$257,'Aceite Virgen Extra'!$A$6:$A$257,"&gt;="&amp;$A279,'Aceite Virgen Extra'!$B$6:$B$257,"&lt;="&amp;$B279)</f>
        <v>0.31</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0.1</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0.03</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0.09</v>
      </c>
      <c r="HN279" s="4">
        <f>SUMIFS('Aceite Virgen Extra'!HN$6:HN$257,'Aceite Virgen Extra'!$A$6:$A$257,"&gt;="&amp;$A279,'Aceite Virgen Extra'!$B$6:$B$257,"&lt;="&amp;$B279)</f>
        <v>0.27</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0.11</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0.26</v>
      </c>
      <c r="IB279" s="4">
        <f>SUMIFS('Aceite Virgen Extra'!IB$6:IB$257,'Aceite Virgen Extra'!$A$6:$A$257,"&gt;="&amp;$A279,'Aceite Virgen Extra'!$B$6:$B$257,"&lt;="&amp;$B279)</f>
        <v>0.15</v>
      </c>
      <c r="IC279" s="4">
        <f>SUMIFS('Aceite Virgen Extra'!IC$6:IC$257,'Aceite Virgen Extra'!$A$6:$A$257,"&gt;="&amp;$A279,'Aceite Virgen Extra'!$B$6:$B$257,"&lt;="&amp;$B279)</f>
        <v>0</v>
      </c>
      <c r="ID279" s="4">
        <f>SUMIFS('Aceite Virgen Extra'!ID$6:ID$257,'Aceite Virgen Extra'!$A$6:$A$257,"&gt;="&amp;$A279,'Aceite Virgen Extra'!$B$6:$B$257,"&lt;="&amp;$B279)</f>
        <v>2.2400000000000002</v>
      </c>
      <c r="IH279" s="4">
        <f>SUMIFS('Aceite Virgen Extra'!IH$6:IH$257,'Aceite Virgen Extra'!$A$6:$A$257,"&gt;="&amp;$A279,'Aceite Virgen Extra'!$B$6:$B$257,"&lt;="&amp;$B279)</f>
        <v>0.04</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0.35</v>
      </c>
      <c r="IO279" s="4">
        <f>SUMIFS('Aceite Virgen Extra'!IO$6:IO$257,'Aceite Virgen Extra'!$A$6:$A$257,"&gt;="&amp;$A279,'Aceite Virgen Extra'!$B$6:$B$257,"&lt;="&amp;$B279)</f>
        <v>0.22</v>
      </c>
      <c r="IP279" s="4">
        <f>SUMIFS('Aceite Virgen Extra'!IP$6:IP$257,'Aceite Virgen Extra'!$A$6:$A$257,"&gt;="&amp;$A279,'Aceite Virgen Extra'!$B$6:$B$257,"&lt;="&amp;$B279)</f>
        <v>0.15</v>
      </c>
      <c r="IQ279" s="4">
        <f>SUMIFS('Aceite Virgen Extra'!IQ$6:IQ$257,'Aceite Virgen Extra'!$A$6:$A$257,"&gt;="&amp;$A279,'Aceite Virgen Extra'!$B$6:$B$257,"&lt;="&amp;$B279)</f>
        <v>0.28000000000000003</v>
      </c>
      <c r="IR279" s="4">
        <f>SUMIFS('Aceite Virgen Extra'!IR$6:IR$257,'Aceite Virgen Extra'!$A$6:$A$257,"&gt;="&amp;$A279,'Aceite Virgen Extra'!$B$6:$B$257,"&lt;="&amp;$B279)</f>
        <v>0.34</v>
      </c>
      <c r="IV279" s="4">
        <f>SUMIFS('Aceite Virgen Extra'!IV$6:IV$257,'Aceite Virgen Extra'!$A$6:$A$257,"&gt;="&amp;$A279,'Aceite Virgen Extra'!$B$6:$B$257,"&lt;="&amp;$B279)</f>
        <v>7.0000000000000007E-2</v>
      </c>
      <c r="IW279" s="4">
        <f>SUMIFS('Aceite Virgen Extra'!IW$6:IW$257,'Aceite Virgen Extra'!$A$6:$A$257,"&gt;="&amp;$A279,'Aceite Virgen Extra'!$B$6:$B$257,"&lt;="&amp;$B279)</f>
        <v>0.25</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0.13</v>
      </c>
      <c r="JR279" s="4">
        <f>SUMIFS('Aceite Virgen Extra'!JR$6:JR$257,'Aceite Virgen Extra'!$A$6:$A$257,"&gt;="&amp;$A279,'Aceite Virgen Extra'!$B$6:$B$257,"&lt;="&amp;$B279)</f>
        <v>0.18</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0.18000000000000002</v>
      </c>
      <c r="JY279" s="4">
        <f>SUMIFS('Aceite Virgen Extra'!JY$6:JY$257,'Aceite Virgen Extra'!$A$6:$A$257,"&gt;="&amp;$A279,'Aceite Virgen Extra'!$B$6:$B$257,"&lt;="&amp;$B279)</f>
        <v>0</v>
      </c>
      <c r="JZ279" s="4">
        <f>SUMIFS('Aceite Virgen Extra'!JZ$6:JZ$257,'Aceite Virgen Extra'!$A$6:$A$257,"&gt;="&amp;$A279,'Aceite Virgen Extra'!$B$6:$B$257,"&lt;="&amp;$B279)</f>
        <v>0.08</v>
      </c>
      <c r="KA279" s="4">
        <f>SUMIFS('Aceite Virgen Extra'!KA$6:KA$257,'Aceite Virgen Extra'!$A$6:$A$257,"&gt;="&amp;$A279,'Aceite Virgen Extra'!$B$6:$B$257,"&lt;="&amp;$B279)</f>
        <v>0.93</v>
      </c>
      <c r="KE279" s="4">
        <f>SUMIFS('Aceite Virgen Extra'!KE$6:KE$257,'Aceite Virgen Extra'!$A$6:$A$257,"&gt;="&amp;$A279,'Aceite Virgen Extra'!$B$6:$B$257,"&lt;="&amp;$B279)</f>
        <v>0.14000000000000001</v>
      </c>
      <c r="KF279" s="4">
        <f>SUMIFS('Aceite Virgen Extra'!KF$6:KF$257,'Aceite Virgen Extra'!$A$6:$A$257,"&gt;="&amp;$A279,'Aceite Virgen Extra'!$B$6:$B$257,"&lt;="&amp;$B279)</f>
        <v>0.06</v>
      </c>
      <c r="KG279" s="4">
        <f>SUMIFS('Aceite Virgen Extra'!KG$6:KG$257,'Aceite Virgen Extra'!$A$6:$A$257,"&gt;="&amp;$A279,'Aceite Virgen Extra'!$B$6:$B$257,"&lt;="&amp;$B279)</f>
        <v>0</v>
      </c>
      <c r="KH279" s="4">
        <f>SUMIFS('Aceite Virgen Extra'!KH$6:KH$257,'Aceite Virgen Extra'!$A$6:$A$257,"&gt;="&amp;$A279,'Aceite Virgen Extra'!$B$6:$B$257,"&lt;="&amp;$B279)</f>
        <v>0.39</v>
      </c>
      <c r="KL279" s="4">
        <f>SUMIFS('Aceite Virgen Extra'!KL$6:KL$257,'Aceite Virgen Extra'!$A$6:$A$257,"&gt;="&amp;$A279,'Aceite Virgen Extra'!$B$6:$B$257,"&lt;="&amp;$B279)</f>
        <v>0.02</v>
      </c>
      <c r="KM279" s="4">
        <f>SUMIFS('Aceite Virgen Extra'!KM$6:KM$257,'Aceite Virgen Extra'!$A$6:$A$257,"&gt;="&amp;$A279,'Aceite Virgen Extra'!$B$6:$B$257,"&lt;="&amp;$B279)</f>
        <v>0.09</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7.0000000000000007E-2</v>
      </c>
      <c r="KT279" s="4">
        <f>SUMIFS('Aceite Virgen Extra'!KT$6:KT$257,'Aceite Virgen Extra'!$A$6:$A$257,"&gt;="&amp;$A279,'Aceite Virgen Extra'!$B$6:$B$257,"&lt;="&amp;$B279)</f>
        <v>0.28000000000000003</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0.3</v>
      </c>
      <c r="LA279" s="4">
        <f>SUMIFS('Aceite Virgen Extra'!LA$6:LA$257,'Aceite Virgen Extra'!$A$6:$A$257,"&gt;="&amp;$A279,'Aceite Virgen Extra'!$B$6:$B$257,"&lt;="&amp;$B279)</f>
        <v>0.57000000000000006</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0.15</v>
      </c>
      <c r="LH279" s="4">
        <f>SUMIFS('Aceite Virgen Extra'!LH$6:LH$257,'Aceite Virgen Extra'!$A$6:$A$257,"&gt;="&amp;$A279,'Aceite Virgen Extra'!$B$6:$B$257,"&lt;="&amp;$B279)</f>
        <v>0.31</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0.25</v>
      </c>
      <c r="LO279" s="4">
        <f>SUMIFS('Aceite Virgen Extra'!LO$6:LO$257,'Aceite Virgen Extra'!$A$6:$A$257,"&gt;="&amp;$A279,'Aceite Virgen Extra'!$B$6:$B$257,"&lt;="&amp;$B279)</f>
        <v>0.21</v>
      </c>
      <c r="LP279" s="4">
        <f>SUMIFS('Aceite Virgen Extra'!LP$6:LP$257,'Aceite Virgen Extra'!$A$6:$A$257,"&gt;="&amp;$A279,'Aceite Virgen Extra'!$B$6:$B$257,"&lt;="&amp;$B279)</f>
        <v>7.0000000000000007E-2</v>
      </c>
      <c r="LQ279" s="4">
        <f>SUMIFS('Aceite Virgen Extra'!LQ$6:LQ$257,'Aceite Virgen Extra'!$A$6:$A$257,"&gt;="&amp;$A279,'Aceite Virgen Extra'!$B$6:$B$257,"&lt;="&amp;$B279)</f>
        <v>0</v>
      </c>
      <c r="LU279" s="4">
        <f>SUMIFS('Aceite Virgen Extra'!LU$6:LU$257,'Aceite Virgen Extra'!$A$6:$A$257,"&gt;="&amp;$A279,'Aceite Virgen Extra'!$B$6:$B$257,"&lt;="&amp;$B279)</f>
        <v>0.05</v>
      </c>
      <c r="LV279" s="4">
        <f>SUMIFS('Aceite Virgen Extra'!LV$6:LV$257,'Aceite Virgen Extra'!$A$6:$A$257,"&gt;="&amp;$A279,'Aceite Virgen Extra'!$B$6:$B$257,"&lt;="&amp;$B279)</f>
        <v>0.2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0.26</v>
      </c>
      <c r="MC279" s="4">
        <f>SUMIFS('Aceite Virgen Extra'!MC$6:MC$257,'Aceite Virgen Extra'!$A$6:$A$257,"&gt;="&amp;$A279,'Aceite Virgen Extra'!$B$6:$B$257,"&lt;="&amp;$B279)</f>
        <v>0.45999999999999996</v>
      </c>
      <c r="MD279" s="4">
        <f>SUMIFS('Aceite Virgen Extra'!MD$6:MD$257,'Aceite Virgen Extra'!$A$6:$A$257,"&gt;="&amp;$A279,'Aceite Virgen Extra'!$B$6:$B$257,"&lt;="&amp;$B279)</f>
        <v>0.08</v>
      </c>
      <c r="ME279" s="4">
        <f>SUMIFS('Aceite Virgen Extra'!ME$6:ME$257,'Aceite Virgen Extra'!$A$6:$A$257,"&gt;="&amp;$A279,'Aceite Virgen Extra'!$B$6:$B$257,"&lt;="&amp;$B279)</f>
        <v>0</v>
      </c>
      <c r="MI279" s="4">
        <f>SUMIFS('Aceite Virgen Extra'!MI$6:MI$257,'Aceite Virgen Extra'!$A$6:$A$257,"&gt;="&amp;$A279,'Aceite Virgen Extra'!$B$6:$B$257,"&lt;="&amp;$B279)</f>
        <v>0.35</v>
      </c>
      <c r="MJ279" s="4">
        <f>SUMIFS('Aceite Virgen Extra'!MJ$6:MJ$257,'Aceite Virgen Extra'!$A$6:$A$257,"&gt;="&amp;$A279,'Aceite Virgen Extra'!$B$6:$B$257,"&lt;="&amp;$B279)</f>
        <v>1.28</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0.23</v>
      </c>
      <c r="MQ279" s="4">
        <f>SUMIFS('Aceite Virgen Extra'!MQ$6:MQ$257,'Aceite Virgen Extra'!$A$6:$A$257,"&gt;="&amp;$A279,'Aceite Virgen Extra'!$B$6:$B$257,"&lt;="&amp;$B279)</f>
        <v>0.45</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7.0000000000000007E-2</v>
      </c>
      <c r="NE279" s="4">
        <f>SUMIFS('Aceite Virgen Extra'!NE$6:NE$257,'Aceite Virgen Extra'!$A$6:$A$257,"&gt;="&amp;$A279,'Aceite Virgen Extra'!$B$6:$B$257,"&lt;="&amp;$B279)</f>
        <v>0.27</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0.54</v>
      </c>
      <c r="NL279" s="4">
        <f>SUMIFS('Aceite Virgen Extra'!NL$6:NL$257,'Aceite Virgen Extra'!$A$6:$A$257,"&gt;="&amp;$A279,'Aceite Virgen Extra'!$B$6:$B$257,"&lt;="&amp;$B279)</f>
        <v>1.87</v>
      </c>
      <c r="NM279" s="4">
        <f>SUMIFS('Aceite Virgen Extra'!NM$6:NM$257,'Aceite Virgen Extra'!$A$6:$A$257,"&gt;="&amp;$A279,'Aceite Virgen Extra'!$B$6:$B$257,"&lt;="&amp;$B279)</f>
        <v>7.0000000000000007E-2</v>
      </c>
      <c r="NN279" s="4">
        <f>SUMIFS('Aceite Virgen Extra'!NN$6:NN$257,'Aceite Virgen Extra'!$A$6:$A$257,"&gt;="&amp;$A279,'Aceite Virgen Extra'!$B$6:$B$257,"&lt;="&amp;$B279)</f>
        <v>0</v>
      </c>
      <c r="NR279" s="4">
        <f>SUMIFS('Aceite Virgen Extra'!NR$6:NR$257,'Aceite Virgen Extra'!$A$6:$A$257,"&gt;="&amp;$A279,'Aceite Virgen Extra'!$B$6:$B$257,"&lt;="&amp;$B279)</f>
        <v>0.05</v>
      </c>
      <c r="NS279" s="4">
        <f>SUMIFS('Aceite Virgen Extra'!NS$6:NS$257,'Aceite Virgen Extra'!$A$6:$A$257,"&gt;="&amp;$A279,'Aceite Virgen Extra'!$B$6:$B$257,"&lt;="&amp;$B279)</f>
        <v>0.21</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1.01</v>
      </c>
      <c r="NZ279" s="4">
        <f>SUMIFS('Aceite Virgen Extra'!NZ$6:NZ$257,'Aceite Virgen Extra'!$A$6:$A$257,"&gt;="&amp;$A279,'Aceite Virgen Extra'!$B$6:$B$257,"&lt;="&amp;$B279)</f>
        <v>0.18</v>
      </c>
      <c r="OA279" s="4">
        <f>SUMIFS('Aceite Virgen Extra'!OA$6:OA$257,'Aceite Virgen Extra'!$A$6:$A$257,"&gt;="&amp;$A279,'Aceite Virgen Extra'!$B$6:$B$257,"&lt;="&amp;$B279)</f>
        <v>1.83</v>
      </c>
      <c r="OB279" s="4">
        <f>SUMIFS('Aceite Virgen Extra'!OB$6:OB$257,'Aceite Virgen Extra'!$A$6:$A$257,"&gt;="&amp;$A279,'Aceite Virgen Extra'!$B$6:$B$257,"&lt;="&amp;$B279)</f>
        <v>0</v>
      </c>
      <c r="OF279" s="4">
        <f>SUMIFS('Aceite Virgen Extra'!OF$6:OF$257,'Aceite Virgen Extra'!$A$6:$A$257,"&gt;="&amp;$A279,'Aceite Virgen Extra'!$B$6:$B$257,"&lt;="&amp;$B279)</f>
        <v>0.08</v>
      </c>
      <c r="OG279" s="4">
        <f>SUMIFS('Aceite Virgen Extra'!OG$6:OG$257,'Aceite Virgen Extra'!$A$6:$A$257,"&gt;="&amp;$A279,'Aceite Virgen Extra'!$B$6:$B$257,"&lt;="&amp;$B279)</f>
        <v>0.25</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0.09</v>
      </c>
      <c r="ON279" s="4">
        <f>SUMIFS('Aceite Virgen Extra'!ON$6:ON$257,'Aceite Virgen Extra'!$A$6:$A$257,"&gt;="&amp;$A279,'Aceite Virgen Extra'!$B$6:$B$257,"&lt;="&amp;$B279)</f>
        <v>0.15</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0.32</v>
      </c>
      <c r="PI279" s="4">
        <f>SUMIFS('Aceite Virgen Extra'!PI$6:PI$257,'Aceite Virgen Extra'!$A$6:$A$257,"&gt;="&amp;$A279,'Aceite Virgen Extra'!$B$6:$B$257,"&lt;="&amp;$B279)</f>
        <v>0.74</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0.28000000000000003</v>
      </c>
      <c r="PP279" s="4">
        <f>SUMIFS('Aceite Virgen Extra'!PP$6:PP$257,'Aceite Virgen Extra'!$A$6:$A$257,"&gt;="&amp;$A279,'Aceite Virgen Extra'!$B$6:$B$257,"&lt;="&amp;$B279)</f>
        <v>0.28000000000000003</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0.3</v>
      </c>
      <c r="PW279" s="4">
        <f>SUMIFS('Aceite Virgen Extra'!PW$6:PW$257,'Aceite Virgen Extra'!$A$6:$A$257,"&gt;="&amp;$A279,'Aceite Virgen Extra'!$B$6:$B$257,"&lt;="&amp;$B279)</f>
        <v>0.46</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0.25</v>
      </c>
      <c r="QD279" s="4">
        <f>SUMIFS('Aceite Virgen Extra'!QD$6:QD$257,'Aceite Virgen Extra'!$A$6:$A$257,"&gt;="&amp;$A279,'Aceite Virgen Extra'!$B$6:$B$257,"&lt;="&amp;$B279)</f>
        <v>0.36</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0.09</v>
      </c>
      <c r="QK279" s="4">
        <f>SUMIFS('Aceite Virgen Extra'!QK$6:QK$257,'Aceite Virgen Extra'!$A$6:$A$257,"&gt;="&amp;$A279,'Aceite Virgen Extra'!$B$6:$B$257,"&lt;="&amp;$B279)</f>
        <v>0</v>
      </c>
      <c r="QL279" s="4">
        <f>SUMIFS('Aceite Virgen Extra'!QL$6:QL$257,'Aceite Virgen Extra'!$A$6:$A$257,"&gt;="&amp;$A279,'Aceite Virgen Extra'!$B$6:$B$257,"&lt;="&amp;$B279)</f>
        <v>0.16</v>
      </c>
      <c r="QM279" s="4">
        <f>SUMIFS('Aceite Virgen Extra'!QM$6:QM$257,'Aceite Virgen Extra'!$A$6:$A$257,"&gt;="&amp;$A279,'Aceite Virgen Extra'!$B$6:$B$257,"&lt;="&amp;$B279)</f>
        <v>0</v>
      </c>
      <c r="QQ279" s="4">
        <f>SUMIFS('Aceite Virgen Extra'!QQ$6:QQ$257,'Aceite Virgen Extra'!$A$6:$A$257,"&gt;="&amp;$A279,'Aceite Virgen Extra'!$B$6:$B$257,"&lt;="&amp;$B279)</f>
        <v>0.22</v>
      </c>
      <c r="QR279" s="4">
        <f>SUMIFS('Aceite Virgen Extra'!QR$6:QR$257,'Aceite Virgen Extra'!$A$6:$A$257,"&gt;="&amp;$A279,'Aceite Virgen Extra'!$B$6:$B$257,"&lt;="&amp;$B279)</f>
        <v>0.19</v>
      </c>
      <c r="QS279" s="4">
        <f>SUMIFS('Aceite Virgen Extra'!QS$6:QS$257,'Aceite Virgen Extra'!$A$6:$A$257,"&gt;="&amp;$A279,'Aceite Virgen Extra'!$B$6:$B$257,"&lt;="&amp;$B279)</f>
        <v>0.2</v>
      </c>
      <c r="QT279" s="4">
        <f>SUMIFS('Aceite Virgen Extra'!QT$6:QT$257,'Aceite Virgen Extra'!$A$6:$A$257,"&gt;="&amp;$A279,'Aceite Virgen Extra'!$B$6:$B$257,"&lt;="&amp;$B279)</f>
        <v>0</v>
      </c>
      <c r="QX279" s="4">
        <f>SUMIFS('Aceite Virgen Extra'!QX$6:QX$257,'Aceite Virgen Extra'!$A$6:$A$257,"&gt;="&amp;$A279,'Aceite Virgen Extra'!$B$6:$B$257,"&lt;="&amp;$B279)</f>
        <v>0.36</v>
      </c>
      <c r="QY279" s="4">
        <f>SUMIFS('Aceite Virgen Extra'!QY$6:QY$257,'Aceite Virgen Extra'!$A$6:$A$257,"&gt;="&amp;$A279,'Aceite Virgen Extra'!$B$6:$B$257,"&lt;="&amp;$B279)</f>
        <v>0.68</v>
      </c>
      <c r="QZ279" s="4">
        <f>SUMIFS('Aceite Virgen Extra'!QZ$6:QZ$257,'Aceite Virgen Extra'!$A$6:$A$257,"&gt;="&amp;$A279,'Aceite Virgen Extra'!$B$6:$B$257,"&lt;="&amp;$B279)</f>
        <v>0.19</v>
      </c>
      <c r="RA279" s="4">
        <f>SUMIFS('Aceite Virgen Extra'!RA$6:RA$257,'Aceite Virgen Extra'!$A$6:$A$257,"&gt;="&amp;$A279,'Aceite Virgen Extra'!$B$6:$B$257,"&lt;="&amp;$B279)</f>
        <v>0</v>
      </c>
      <c r="RE279" s="4">
        <f>SUMIFS('Aceite Virgen Extra'!RE$6:RE$257,'Aceite Virgen Extra'!$A$6:$A$257,"&gt;="&amp;$A279,'Aceite Virgen Extra'!$B$6:$B$257,"&lt;="&amp;$B279)</f>
        <v>0.34</v>
      </c>
      <c r="RF279" s="4">
        <f>SUMIFS('Aceite Virgen Extra'!RF$6:RF$257,'Aceite Virgen Extra'!$A$6:$A$257,"&gt;="&amp;$A279,'Aceite Virgen Extra'!$B$6:$B$257,"&lt;="&amp;$B279)</f>
        <v>0.62</v>
      </c>
      <c r="RG279" s="4">
        <f>SUMIFS('Aceite Virgen Extra'!RG$6:RG$257,'Aceite Virgen Extra'!$A$6:$A$257,"&gt;="&amp;$A279,'Aceite Virgen Extra'!$B$6:$B$257,"&lt;="&amp;$B279)</f>
        <v>0.24</v>
      </c>
      <c r="RH279" s="4">
        <f>SUMIFS('Aceite Virgen Extra'!RH$6:RH$257,'Aceite Virgen Extra'!$A$6:$A$257,"&gt;="&amp;$A279,'Aceite Virgen Extra'!$B$6:$B$257,"&lt;="&amp;$B279)</f>
        <v>0.38</v>
      </c>
      <c r="RL279" s="4">
        <f>SUMIFS('Aceite Virgen Extra'!RL$6:RL$257,'Aceite Virgen Extra'!$A$6:$A$257,"&gt;="&amp;$A279,'Aceite Virgen Extra'!$B$6:$B$257,"&lt;="&amp;$B279)</f>
        <v>0.1</v>
      </c>
      <c r="RM279" s="4">
        <f>SUMIFS('Aceite Virgen Extra'!RM$6:RM$257,'Aceite Virgen Extra'!$A$6:$A$257,"&gt;="&amp;$A279,'Aceite Virgen Extra'!$B$6:$B$257,"&lt;="&amp;$B279)</f>
        <v>0.38</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0.16999999999999998</v>
      </c>
      <c r="RT279" s="4">
        <f>SUMIFS('Aceite Virgen Extra'!RT$6:RT$257,'Aceite Virgen Extra'!$A$6:$A$257,"&gt;="&amp;$A279,'Aceite Virgen Extra'!$B$6:$B$257,"&lt;="&amp;$B279)</f>
        <v>0.6399999999999999</v>
      </c>
      <c r="RU279" s="4">
        <f>SUMIFS('Aceite Virgen Extra'!RU$6:RU$257,'Aceite Virgen Extra'!$A$6:$A$257,"&gt;="&amp;$A279,'Aceite Virgen Extra'!$B$6:$B$257,"&lt;="&amp;$B279)</f>
        <v>0</v>
      </c>
      <c r="RV279" s="4">
        <f>SUMIFS('Aceite Virgen Extra'!RV$6:RV$257,'Aceite Virgen Extra'!$A$6:$A$257,"&gt;="&amp;$A279,'Aceite Virgen Extra'!$B$6:$B$257,"&lt;="&amp;$B279)</f>
        <v>0</v>
      </c>
      <c r="RZ279" s="69">
        <f>SUMIFS('Aceite Virgen Extra'!RZ$6:RZ$257,'Aceite Virgen Extra'!$A$6:$A$257,"&gt;="&amp;$A279,'Aceite Virgen Extra'!$B$6:$B$257,"&lt;="&amp;$B279)</f>
        <v>0.05</v>
      </c>
      <c r="SA279" s="4">
        <f>SUMIFS('Aceite Virgen Extra'!SA$6:SA$257,'Aceite Virgen Extra'!$A$6:$A$257,"&gt;="&amp;$A279,'Aceite Virgen Extra'!$B$6:$B$257,"&lt;="&amp;$B279)</f>
        <v>0.16</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0.14000000000000001</v>
      </c>
      <c r="SH279" s="4">
        <f>SUMIFS('Aceite Virgen Extra'!SH$6:SH$257,'Aceite Virgen Extra'!$A$6:$A$257,"&gt;="&amp;$A279,'Aceite Virgen Extra'!$B$6:$B$257,"&lt;="&amp;$B279)</f>
        <v>0.53</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0.16999999999999998</v>
      </c>
      <c r="SO279" s="4">
        <f>SUMIFS('Aceite Virgen Extra'!SO$6:SO$257,'Aceite Virgen Extra'!$A$6:$A$257,"&gt;="&amp;$A279,'Aceite Virgen Extra'!$B$6:$B$257,"&lt;="&amp;$B279)</f>
        <v>0.39</v>
      </c>
      <c r="SP279" s="4">
        <f>SUMIFS('Aceite Virgen Extra'!SP$6:SP$257,'Aceite Virgen Extra'!$A$6:$A$257,"&gt;="&amp;$A279,'Aceite Virgen Extra'!$B$6:$B$257,"&lt;="&amp;$B279)</f>
        <v>0.11</v>
      </c>
      <c r="SQ279" s="4">
        <f>SUMIFS('Aceite Virgen Extra'!SQ$6:SQ$257,'Aceite Virgen Extra'!$A$6:$A$257,"&gt;="&amp;$A279,'Aceite Virgen Extra'!$B$6:$B$257,"&lt;="&amp;$B279)</f>
        <v>0</v>
      </c>
      <c r="SU279" s="69">
        <f>SUMIFS('Aceite Virgen Extra'!SU$6:SU$257,'Aceite Virgen Extra'!$A$6:$A$257,"&gt;="&amp;$A279,'Aceite Virgen Extra'!$B$6:$B$257,"&lt;="&amp;$B279)</f>
        <v>0.24</v>
      </c>
      <c r="SV279" s="4">
        <f>SUMIFS('Aceite Virgen Extra'!SV$6:SV$257,'Aceite Virgen Extra'!$A$6:$A$257,"&gt;="&amp;$A279,'Aceite Virgen Extra'!$B$6:$B$257,"&lt;="&amp;$B279)</f>
        <v>1</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0.43000000000000005</v>
      </c>
      <c r="TC279" s="4">
        <f>SUMIFS('Aceite Virgen Extra'!TC$6:TC$257,'Aceite Virgen Extra'!$A$6:$A$257,"&gt;="&amp;$A279,'Aceite Virgen Extra'!$B$6:$B$257,"&lt;="&amp;$B279)</f>
        <v>1.1599999999999999</v>
      </c>
      <c r="TD279" s="4">
        <f>SUMIFS('Aceite Virgen Extra'!TD$6:TD$257,'Aceite Virgen Extra'!$A$6:$A$257,"&gt;="&amp;$A279,'Aceite Virgen Extra'!$B$6:$B$257,"&lt;="&amp;$B279)</f>
        <v>0</v>
      </c>
      <c r="TE279" s="4">
        <f>SUMIFS('Aceite Virgen Extra'!TE$6:TE$257,'Aceite Virgen Extra'!$A$6:$A$257,"&gt;="&amp;$A279,'Aceite Virgen Extra'!$B$6:$B$257,"&lt;="&amp;$B279)</f>
        <v>1.34</v>
      </c>
      <c r="TI279" s="69">
        <f>SUMIFS('Aceite Virgen Extra'!TI$6:TI$257,'Aceite Virgen Extra'!$A$6:$A$257,"&gt;="&amp;$A279,'Aceite Virgen Extra'!$B$6:$B$257,"&lt;="&amp;$B279)</f>
        <v>0.89999999999999991</v>
      </c>
      <c r="TJ279" s="4">
        <f>SUMIFS('Aceite Virgen Extra'!TJ$6:TJ$257,'Aceite Virgen Extra'!$A$6:$A$257,"&gt;="&amp;$A279,'Aceite Virgen Extra'!$B$6:$B$257,"&lt;="&amp;$B279)</f>
        <v>1.23</v>
      </c>
      <c r="TK279" s="4">
        <f>SUMIFS('Aceite Virgen Extra'!TK$6:TK$257,'Aceite Virgen Extra'!$A$6:$A$257,"&gt;="&amp;$A279,'Aceite Virgen Extra'!$B$6:$B$257,"&lt;="&amp;$B279)</f>
        <v>0.85</v>
      </c>
      <c r="TL279" s="4">
        <f>SUMIFS('Aceite Virgen Extra'!TL$6:TL$257,'Aceite Virgen Extra'!$A$6:$A$257,"&gt;="&amp;$A279,'Aceite Virgen Extra'!$B$6:$B$257,"&lt;="&amp;$B279)</f>
        <v>0</v>
      </c>
      <c r="TP279" s="69">
        <f>SUMIFS('Aceite Virgen Extra'!TP$6:TP$257,'Aceite Virgen Extra'!$A$6:$A$257,"&gt;="&amp;$A279,'Aceite Virgen Extra'!$B$6:$B$257,"&lt;="&amp;$B279)</f>
        <v>0.66</v>
      </c>
      <c r="TQ279" s="4">
        <f>SUMIFS('Aceite Virgen Extra'!TQ$6:TQ$257,'Aceite Virgen Extra'!$A$6:$A$257,"&gt;="&amp;$A279,'Aceite Virgen Extra'!$B$6:$B$257,"&lt;="&amp;$B279)</f>
        <v>0.64</v>
      </c>
      <c r="TR279" s="4">
        <f>SUMIFS('Aceite Virgen Extra'!TR$6:TR$257,'Aceite Virgen Extra'!$A$6:$A$257,"&gt;="&amp;$A279,'Aceite Virgen Extra'!$B$6:$B$257,"&lt;="&amp;$B279)</f>
        <v>0.48000000000000004</v>
      </c>
      <c r="TS279" s="4">
        <f>SUMIFS('Aceite Virgen Extra'!TS$6:TS$257,'Aceite Virgen Extra'!$A$6:$A$257,"&gt;="&amp;$A279,'Aceite Virgen Extra'!$B$6:$B$257,"&lt;="&amp;$B279)</f>
        <v>0.88</v>
      </c>
      <c r="TW279" s="69">
        <f>SUMIFS('Aceite Virgen Extra'!TW$6:TW$257,'Aceite Virgen Extra'!$A$6:$A$257,"&gt;="&amp;$A279,'Aceite Virgen Extra'!$B$6:$B$257,"&lt;="&amp;$B279)</f>
        <v>0.21000000000000002</v>
      </c>
      <c r="TX279" s="4">
        <f>SUMIFS('Aceite Virgen Extra'!TX$6:TX$257,'Aceite Virgen Extra'!$A$6:$A$257,"&gt;="&amp;$A279,'Aceite Virgen Extra'!$B$6:$B$257,"&lt;="&amp;$B279)</f>
        <v>0.8600000000000001</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0.59000000000000008</v>
      </c>
      <c r="UE279" s="4">
        <f>SUMIFS('Aceite Virgen Extra'!UE$6:UE$257,'Aceite Virgen Extra'!$A$6:$A$257,"&gt;="&amp;$A279,'Aceite Virgen Extra'!$B$6:$B$257,"&lt;="&amp;$B279)</f>
        <v>1.3</v>
      </c>
      <c r="UF279" s="4">
        <f>SUMIFS('Aceite Virgen Extra'!UF$6:UF$257,'Aceite Virgen Extra'!$A$6:$A$257,"&gt;="&amp;$A279,'Aceite Virgen Extra'!$B$6:$B$257,"&lt;="&amp;$B279)</f>
        <v>0.26</v>
      </c>
      <c r="UG279" s="4">
        <f>SUMIFS('Aceite Virgen Extra'!UG$6:UG$257,'Aceite Virgen Extra'!$A$6:$A$257,"&gt;="&amp;$A279,'Aceite Virgen Extra'!$B$6:$B$257,"&lt;="&amp;$B279)</f>
        <v>1.54</v>
      </c>
      <c r="UK279" s="69">
        <f>SUMIFS('Aceite Virgen Extra'!UK$6:UK$257,'Aceite Virgen Extra'!$A$6:$A$257,"&gt;="&amp;$A279,'Aceite Virgen Extra'!$B$6:$B$257,"&lt;="&amp;$B279)</f>
        <v>1.52</v>
      </c>
      <c r="UL279" s="4">
        <f>SUMIFS('Aceite Virgen Extra'!UL$6:UL$257,'Aceite Virgen Extra'!$A$6:$A$257,"&gt;="&amp;$A279,'Aceite Virgen Extra'!$B$6:$B$257,"&lt;="&amp;$B279)</f>
        <v>1.21</v>
      </c>
      <c r="UM279" s="4">
        <f>SUMIFS('Aceite Virgen Extra'!UM$6:UM$257,'Aceite Virgen Extra'!$A$6:$A$257,"&gt;="&amp;$A279,'Aceite Virgen Extra'!$B$6:$B$257,"&lt;="&amp;$B279)</f>
        <v>1.8</v>
      </c>
      <c r="UN279" s="4">
        <f>SUMIFS('Aceite Virgen Extra'!UN$6:UN$257,'Aceite Virgen Extra'!$A$6:$A$257,"&gt;="&amp;$A279,'Aceite Virgen Extra'!$B$6:$B$257,"&lt;="&amp;$B279)</f>
        <v>0</v>
      </c>
      <c r="UR279" s="69">
        <f>SUMIFS('Aceite Virgen Extra'!UR$6:UR$257,'Aceite Virgen Extra'!$A$6:$A$257,"&gt;="&amp;$A279,'Aceite Virgen Extra'!$B$6:$B$257,"&lt;="&amp;$B279)</f>
        <v>2.1800000000000002</v>
      </c>
      <c r="US279" s="4">
        <f>SUMIFS('Aceite Virgen Extra'!US$6:US$257,'Aceite Virgen Extra'!$A$6:$A$257,"&gt;="&amp;$A279,'Aceite Virgen Extra'!$B$6:$B$257,"&lt;="&amp;$B279)</f>
        <v>1.85</v>
      </c>
      <c r="UT279" s="4">
        <f>SUMIFS('Aceite Virgen Extra'!UT$6:UT$257,'Aceite Virgen Extra'!$A$6:$A$257,"&gt;="&amp;$A279,'Aceite Virgen Extra'!$B$6:$B$257,"&lt;="&amp;$B279)</f>
        <v>2.97</v>
      </c>
      <c r="UU279" s="4">
        <f>SUMIFS('Aceite Virgen Extra'!UU$6:UU$257,'Aceite Virgen Extra'!$A$6:$A$257,"&gt;="&amp;$A279,'Aceite Virgen Extra'!$B$6:$B$257,"&lt;="&amp;$B279)</f>
        <v>0</v>
      </c>
      <c r="UY279" s="69">
        <f>SUMIFS('Aceite Virgen Extra'!UY$6:UY$257,'Aceite Virgen Extra'!$A$6:$A$257,"&gt;="&amp;$A279,'Aceite Virgen Extra'!$B$6:$B$257,"&lt;="&amp;$B279)</f>
        <v>2.0000000000000004</v>
      </c>
      <c r="UZ279" s="4">
        <f>SUMIFS('Aceite Virgen Extra'!UZ$6:UZ$257,'Aceite Virgen Extra'!$A$6:$A$257,"&gt;="&amp;$A279,'Aceite Virgen Extra'!$B$6:$B$257,"&lt;="&amp;$B279)</f>
        <v>3.27</v>
      </c>
      <c r="VA279" s="4">
        <f>SUMIFS('Aceite Virgen Extra'!VA$6:VA$257,'Aceite Virgen Extra'!$A$6:$A$257,"&gt;="&amp;$A279,'Aceite Virgen Extra'!$B$6:$B$257,"&lt;="&amp;$B279)</f>
        <v>1.1200000000000001</v>
      </c>
      <c r="VB279" s="4">
        <f>SUMIFS('Aceite Virgen Extra'!VB$6:VB$257,'Aceite Virgen Extra'!$A$6:$A$257,"&gt;="&amp;$A279,'Aceite Virgen Extra'!$B$6:$B$257,"&lt;="&amp;$B279)</f>
        <v>5.43</v>
      </c>
      <c r="VF279" s="69">
        <f>SUMIFS('Aceite Virgen Extra'!VF$6:VF$257,'Aceite Virgen Extra'!$A$6:$A$257,"&gt;="&amp;$A279,'Aceite Virgen Extra'!$B$6:$B$257,"&lt;="&amp;$B279)</f>
        <v>1.4800000000000002</v>
      </c>
      <c r="VG279" s="4">
        <f>SUMIFS('Aceite Virgen Extra'!VG$6:VG$257,'Aceite Virgen Extra'!$A$6:$A$257,"&gt;="&amp;$A279,'Aceite Virgen Extra'!$B$6:$B$257,"&lt;="&amp;$B279)</f>
        <v>0.1</v>
      </c>
      <c r="VH279" s="4">
        <f>SUMIFS('Aceite Virgen Extra'!VH$6:VH$257,'Aceite Virgen Extra'!$A$6:$A$257,"&gt;="&amp;$A279,'Aceite Virgen Extra'!$B$6:$B$257,"&lt;="&amp;$B279)</f>
        <v>1.9700000000000002</v>
      </c>
      <c r="VI279" s="4">
        <f>SUMIFS('Aceite Virgen Extra'!VI$6:VI$257,'Aceite Virgen Extra'!$A$6:$A$257,"&gt;="&amp;$A279,'Aceite Virgen Extra'!$B$6:$B$257,"&lt;="&amp;$B279)</f>
        <v>2.91</v>
      </c>
      <c r="VM279" s="69">
        <f>SUMIFS('Aceite Virgen Extra'!VM$6:VM$257,'Aceite Virgen Extra'!$A$6:$A$257,"&gt;="&amp;$A279,'Aceite Virgen Extra'!$B$6:$B$257,"&lt;="&amp;$B279)</f>
        <v>1.94</v>
      </c>
      <c r="VN279" s="4">
        <f>SUMIFS('Aceite Virgen Extra'!VN$6:VN$257,'Aceite Virgen Extra'!$A$6:$A$257,"&gt;="&amp;$A279,'Aceite Virgen Extra'!$B$6:$B$257,"&lt;="&amp;$B279)</f>
        <v>0.86999999999999988</v>
      </c>
      <c r="VO279" s="4">
        <f>SUMIFS('Aceite Virgen Extra'!VO$6:VO$257,'Aceite Virgen Extra'!$A$6:$A$257,"&gt;="&amp;$A279,'Aceite Virgen Extra'!$B$6:$B$257,"&lt;="&amp;$B279)</f>
        <v>2.29</v>
      </c>
      <c r="VP279" s="4">
        <f>SUMIFS('Aceite Virgen Extra'!VP$6:VP$257,'Aceite Virgen Extra'!$A$6:$A$257,"&gt;="&amp;$A279,'Aceite Virgen Extra'!$B$6:$B$257,"&lt;="&amp;$B279)</f>
        <v>4.91</v>
      </c>
      <c r="VT279" s="69">
        <f>SUMIFS('Aceite Virgen Extra'!VT$6:VT$257,'Aceite Virgen Extra'!$A$6:$A$257,"&gt;="&amp;$A279,'Aceite Virgen Extra'!$B$6:$B$257,"&lt;="&amp;$B279)</f>
        <v>2.83</v>
      </c>
      <c r="VU279" s="4">
        <f>SUMIFS('Aceite Virgen Extra'!VU$6:VU$257,'Aceite Virgen Extra'!$A$6:$A$257,"&gt;="&amp;$A279,'Aceite Virgen Extra'!$B$6:$B$257,"&lt;="&amp;$B279)</f>
        <v>2.04</v>
      </c>
      <c r="VV279" s="4">
        <f>SUMIFS('Aceite Virgen Extra'!VV$6:VV$257,'Aceite Virgen Extra'!$A$6:$A$257,"&gt;="&amp;$A279,'Aceite Virgen Extra'!$B$6:$B$257,"&lt;="&amp;$B279)</f>
        <v>3.15</v>
      </c>
      <c r="VW279" s="4">
        <f>SUMIFS('Aceite Virgen Extra'!VW$6:VW$257,'Aceite Virgen Extra'!$A$6:$A$257,"&gt;="&amp;$A279,'Aceite Virgen Extra'!$B$6:$B$257,"&lt;="&amp;$B279)</f>
        <v>3.01</v>
      </c>
      <c r="WA279" s="69">
        <f>SUMIFS('Aceite Virgen Extra'!WA$6:WA$257,'Aceite Virgen Extra'!$A$6:$A$257,"&gt;="&amp;$A279,'Aceite Virgen Extra'!$B$6:$B$257,"&lt;="&amp;$B279)</f>
        <v>1.9000000000000001</v>
      </c>
      <c r="WB279" s="4">
        <f>SUMIFS('Aceite Virgen Extra'!WB$6:WB$257,'Aceite Virgen Extra'!$A$6:$A$257,"&gt;="&amp;$A279,'Aceite Virgen Extra'!$B$6:$B$257,"&lt;="&amp;$B279)</f>
        <v>1.22</v>
      </c>
      <c r="WC279" s="4">
        <f>SUMIFS('Aceite Virgen Extra'!WC$6:WC$257,'Aceite Virgen Extra'!$A$6:$A$257,"&gt;="&amp;$A279,'Aceite Virgen Extra'!$B$6:$B$257,"&lt;="&amp;$B279)</f>
        <v>2.2400000000000002</v>
      </c>
      <c r="WD279" s="4">
        <f>SUMIFS('Aceite Virgen Extra'!WD$6:WD$257,'Aceite Virgen Extra'!$A$6:$A$257,"&gt;="&amp;$A279,'Aceite Virgen Extra'!$B$6:$B$257,"&lt;="&amp;$B279)</f>
        <v>2.64</v>
      </c>
      <c r="WH279" s="69">
        <f>SUMIFS('Aceite Virgen Extra'!WH$6:WH$257,'Aceite Virgen Extra'!$A$6:$A$257,"&gt;="&amp;$A279,'Aceite Virgen Extra'!$B$6:$B$257,"&lt;="&amp;$B279)</f>
        <v>2.2399999999999998</v>
      </c>
      <c r="WI279" s="4">
        <f>SUMIFS('Aceite Virgen Extra'!WI$6:WI$257,'Aceite Virgen Extra'!$A$6:$A$257,"&gt;="&amp;$A279,'Aceite Virgen Extra'!$B$6:$B$257,"&lt;="&amp;$B279)</f>
        <v>0.31</v>
      </c>
      <c r="WJ279" s="4">
        <f>SUMIFS('Aceite Virgen Extra'!WJ$6:WJ$257,'Aceite Virgen Extra'!$A$6:$A$257,"&gt;="&amp;$A279,'Aceite Virgen Extra'!$B$6:$B$257,"&lt;="&amp;$B279)</f>
        <v>2.84</v>
      </c>
      <c r="WK279" s="4">
        <f>SUMIFS('Aceite Virgen Extra'!WK$6:WK$257,'Aceite Virgen Extra'!$A$6:$A$257,"&gt;="&amp;$A279,'Aceite Virgen Extra'!$B$6:$B$257,"&lt;="&amp;$B279)</f>
        <v>2.74</v>
      </c>
      <c r="WO279" s="69">
        <f>SUMIFS('Aceite Virgen Extra'!WO$6:WO$257,'Aceite Virgen Extra'!$A$6:$A$257,"&gt;="&amp;$A279,'Aceite Virgen Extra'!$B$6:$B$257,"&lt;="&amp;$B279)</f>
        <v>1.41</v>
      </c>
      <c r="WP279" s="4">
        <f>SUMIFS('Aceite Virgen Extra'!WP$6:WP$257,'Aceite Virgen Extra'!$A$6:$A$257,"&gt;="&amp;$A279,'Aceite Virgen Extra'!$B$6:$B$257,"&lt;="&amp;$B279)</f>
        <v>1.37</v>
      </c>
      <c r="WQ279" s="4">
        <f>SUMIFS('Aceite Virgen Extra'!WQ$6:WQ$257,'Aceite Virgen Extra'!$A$6:$A$257,"&gt;="&amp;$A279,'Aceite Virgen Extra'!$B$6:$B$257,"&lt;="&amp;$B279)</f>
        <v>1.9000000000000001</v>
      </c>
      <c r="WR279" s="4">
        <f>SUMIFS('Aceite Virgen Extra'!WR$6:WR$257,'Aceite Virgen Extra'!$A$6:$A$257,"&gt;="&amp;$A279,'Aceite Virgen Extra'!$B$6:$B$257,"&lt;="&amp;$B279)</f>
        <v>0</v>
      </c>
      <c r="WV279" s="69">
        <f>SUMIFS('Aceite Virgen Extra'!WV$6:WV$257,'Aceite Virgen Extra'!$A$6:$A$257,"&gt;="&amp;$A279,'Aceite Virgen Extra'!$B$6:$B$257,"&lt;="&amp;$B279)</f>
        <v>3.62</v>
      </c>
      <c r="WW279" s="4">
        <f>SUMIFS('Aceite Virgen Extra'!WW$6:WW$257,'Aceite Virgen Extra'!$A$6:$A$257,"&gt;="&amp;$A279,'Aceite Virgen Extra'!$B$6:$B$257,"&lt;="&amp;$B279)</f>
        <v>0.86</v>
      </c>
      <c r="WX279" s="4">
        <f>SUMIFS('Aceite Virgen Extra'!WX$6:WX$257,'Aceite Virgen Extra'!$A$6:$A$257,"&gt;="&amp;$A279,'Aceite Virgen Extra'!$B$6:$B$257,"&lt;="&amp;$B279)</f>
        <v>4.5</v>
      </c>
      <c r="WY279" s="4">
        <f>SUMIFS('Aceite Virgen Extra'!WY$6:WY$257,'Aceite Virgen Extra'!$A$6:$A$257,"&gt;="&amp;$A279,'Aceite Virgen Extra'!$B$6:$B$257,"&lt;="&amp;$B279)</f>
        <v>7.43</v>
      </c>
      <c r="XC279" s="69">
        <f>SUMIFS('Aceite Virgen Extra'!XC$6:XC$257,'Aceite Virgen Extra'!$A$6:$A$257,"&gt;="&amp;$A279,'Aceite Virgen Extra'!$B$6:$B$257,"&lt;="&amp;$B279)</f>
        <v>2.57</v>
      </c>
      <c r="XD279" s="4">
        <f>SUMIFS('Aceite Virgen Extra'!XD$6:XD$257,'Aceite Virgen Extra'!$A$6:$A$257,"&gt;="&amp;$A279,'Aceite Virgen Extra'!$B$6:$B$257,"&lt;="&amp;$B279)</f>
        <v>0.14000000000000001</v>
      </c>
      <c r="XE279" s="4">
        <f>SUMIFS('Aceite Virgen Extra'!XE$6:XE$257,'Aceite Virgen Extra'!$A$6:$A$257,"&gt;="&amp;$A279,'Aceite Virgen Extra'!$B$6:$B$257,"&lt;="&amp;$B279)</f>
        <v>4.3899999999999997</v>
      </c>
      <c r="XF279" s="4">
        <f>SUMIFS('Aceite Virgen Extra'!XF$6:XF$257,'Aceite Virgen Extra'!$A$6:$A$257,"&gt;="&amp;$A279,'Aceite Virgen Extra'!$B$6:$B$257,"&lt;="&amp;$B279)</f>
        <v>0</v>
      </c>
      <c r="XJ279" s="69">
        <f>SUMIFS('Aceite Virgen Extra'!XJ$6:XJ$257,'Aceite Virgen Extra'!$A$6:$A$257,"&gt;="&amp;$A279,'Aceite Virgen Extra'!$B$6:$B$257,"&lt;="&amp;$B279)</f>
        <v>0.88</v>
      </c>
      <c r="XK279" s="4">
        <f>SUMIFS('Aceite Virgen Extra'!XK$6:XK$257,'Aceite Virgen Extra'!$A$6:$A$257,"&gt;="&amp;$A279,'Aceite Virgen Extra'!$B$6:$B$257,"&lt;="&amp;$B279)</f>
        <v>1.9700000000000002</v>
      </c>
      <c r="XL279" s="4">
        <f>SUMIFS('Aceite Virgen Extra'!XL$6:XL$257,'Aceite Virgen Extra'!$A$6:$A$257,"&gt;="&amp;$A279,'Aceite Virgen Extra'!$B$6:$B$257,"&lt;="&amp;$B279)</f>
        <v>0.38</v>
      </c>
      <c r="XM279" s="4">
        <f>SUMIFS('Aceite Virgen Extra'!XM$6:XM$257,'Aceite Virgen Extra'!$A$6:$A$257,"&gt;="&amp;$A279,'Aceite Virgen Extra'!$B$6:$B$257,"&lt;="&amp;$B279)</f>
        <v>0.96</v>
      </c>
      <c r="XQ279" s="69">
        <f>SUMIFS('Aceite Virgen Extra'!XQ$6:XQ$257,'Aceite Virgen Extra'!$A$6:$A$257,"&gt;="&amp;$A279,'Aceite Virgen Extra'!$B$6:$B$257,"&lt;="&amp;$B279)</f>
        <v>2.2199999999999998</v>
      </c>
      <c r="XR279" s="4">
        <f>SUMIFS('Aceite Virgen Extra'!XR$6:XR$257,'Aceite Virgen Extra'!$A$6:$A$257,"&gt;="&amp;$A279,'Aceite Virgen Extra'!$B$6:$B$257,"&lt;="&amp;$B279)</f>
        <v>4.8</v>
      </c>
      <c r="XS279" s="4">
        <f>SUMIFS('Aceite Virgen Extra'!XS$6:XS$257,'Aceite Virgen Extra'!$A$6:$A$257,"&gt;="&amp;$A279,'Aceite Virgen Extra'!$B$6:$B$257,"&lt;="&amp;$B279)</f>
        <v>0.63000000000000012</v>
      </c>
      <c r="XT279" s="4">
        <f>SUMIFS('Aceite Virgen Extra'!XT$6:XT$257,'Aceite Virgen Extra'!$A$6:$A$257,"&gt;="&amp;$A279,'Aceite Virgen Extra'!$B$6:$B$257,"&lt;="&amp;$B279)</f>
        <v>2.16</v>
      </c>
      <c r="XX279" s="69">
        <f>SUMIFS('Aceite Virgen Extra'!XX$6:XX$257,'Aceite Virgen Extra'!$A$6:$A$257,"&gt;="&amp;$A279,'Aceite Virgen Extra'!$B$6:$B$257,"&lt;="&amp;$B279)</f>
        <v>0.82</v>
      </c>
      <c r="XY279" s="4">
        <f>SUMIFS('Aceite Virgen Extra'!XY$6:XY$257,'Aceite Virgen Extra'!$A$6:$A$257,"&gt;="&amp;$A279,'Aceite Virgen Extra'!$B$6:$B$257,"&lt;="&amp;$B279)</f>
        <v>0.89999999999999991</v>
      </c>
      <c r="XZ279" s="4">
        <f>SUMIFS('Aceite Virgen Extra'!XZ$6:XZ$257,'Aceite Virgen Extra'!$A$6:$A$257,"&gt;="&amp;$A279,'Aceite Virgen Extra'!$B$6:$B$257,"&lt;="&amp;$B279)</f>
        <v>0.51</v>
      </c>
      <c r="YA279" s="4">
        <f>SUMIFS('Aceite Virgen Extra'!YA$6:YA$257,'Aceite Virgen Extra'!$A$6:$A$257,"&gt;="&amp;$A279,'Aceite Virgen Extra'!$B$6:$B$257,"&lt;="&amp;$B279)</f>
        <v>0.52</v>
      </c>
      <c r="YE279" s="69">
        <f>SUMIFS('Aceite Virgen Extra'!YE$6:YE$257,'Aceite Virgen Extra'!$A$6:$A$257,"&gt;="&amp;$A279,'Aceite Virgen Extra'!$B$6:$B$257,"&lt;="&amp;$B279)</f>
        <v>0.24</v>
      </c>
      <c r="YF279" s="4">
        <f>SUMIFS('Aceite Virgen Extra'!YF$6:YF$257,'Aceite Virgen Extra'!$A$6:$A$257,"&gt;="&amp;$A279,'Aceite Virgen Extra'!$B$6:$B$257,"&lt;="&amp;$B279)</f>
        <v>0.42000000000000004</v>
      </c>
      <c r="YG279" s="4">
        <f>SUMIFS('Aceite Virgen Extra'!YG$6:YG$257,'Aceite Virgen Extra'!$A$6:$A$257,"&gt;="&amp;$A279,'Aceite Virgen Extra'!$B$6:$B$257,"&lt;="&amp;$B279)</f>
        <v>0.2</v>
      </c>
      <c r="YH279" s="4">
        <f>SUMIFS('Aceite Virgen Extra'!YH$6:YH$257,'Aceite Virgen Extra'!$A$6:$A$257,"&gt;="&amp;$A279,'Aceite Virgen Extra'!$B$6:$B$257,"&lt;="&amp;$B279)</f>
        <v>0</v>
      </c>
      <c r="YL279" s="69">
        <f>SUMIFS('Aceite Virgen Extra'!YL$6:YL$257,'Aceite Virgen Extra'!$A$6:$A$257,"&gt;="&amp;$A279,'Aceite Virgen Extra'!$B$6:$B$257,"&lt;="&amp;$B279)</f>
        <v>0.06</v>
      </c>
      <c r="YM279" s="4">
        <f>SUMIFS('Aceite Virgen Extra'!YM$6:YM$257,'Aceite Virgen Extra'!$A$6:$A$257,"&gt;="&amp;$A279,'Aceite Virgen Extra'!$B$6:$B$257,"&lt;="&amp;$B279)</f>
        <v>0.27</v>
      </c>
      <c r="YN279" s="4">
        <f>SUMIFS('Aceite Virgen Extra'!YN$6:YN$257,'Aceite Virgen Extra'!$A$6:$A$257,"&gt;="&amp;$A279,'Aceite Virgen Extra'!$B$6:$B$257,"&lt;="&amp;$B279)</f>
        <v>0</v>
      </c>
      <c r="YO279" s="4">
        <f>SUMIFS('Aceite Virgen Extra'!YO$6:YO$257,'Aceite Virgen Extra'!$A$6:$A$257,"&gt;="&amp;$A279,'Aceite Virgen Extra'!$B$6:$B$257,"&lt;="&amp;$B279)</f>
        <v>0</v>
      </c>
      <c r="YP279" s="4">
        <f>SUMIFS('Aceite Virgen Extra'!YP$6:YP$257,'Aceite Virgen Extra'!$A$6:$A$257,"&gt;="&amp;$A279,'Aceite Virgen Extra'!$B$6:$B$257,"&lt;="&amp;$B279)</f>
        <v>0</v>
      </c>
    </row>
    <row r="280" spans="1:666" x14ac:dyDescent="0.25">
      <c r="A280" s="9">
        <f>'TAM Aceite Virgen Extra'!B28</f>
        <v>10.6</v>
      </c>
      <c r="B280" s="9">
        <f>'TAM Aceite Virgen Extra'!C28</f>
        <v>10.9</v>
      </c>
      <c r="C280" s="9"/>
      <c r="D280" s="4">
        <f>SUMIFS('Aceite Virgen Extra'!D$6:D$257,'Aceite Virgen Extra'!$A$6:$A$257,"&gt;="&amp;$A280,'Aceite Virgen Extra'!$B$6:$B$257,"&lt;="&amp;$B280)</f>
        <v>1.21</v>
      </c>
      <c r="E280" s="4">
        <f>SUMIFS('Aceite Virgen Extra'!E$6:E$257,'Aceite Virgen Extra'!$A$6:$A$257,"&gt;="&amp;$A280,'Aceite Virgen Extra'!$B$6:$B$257,"&lt;="&amp;$B280)</f>
        <v>0.17</v>
      </c>
      <c r="F280" s="4">
        <f>SUMIFS('Aceite Virgen Extra'!F$6:F$257,'Aceite Virgen Extra'!$A$6:$A$257,"&gt;="&amp;$A280,'Aceite Virgen Extra'!$B$6:$B$257,"&lt;="&amp;$B280)</f>
        <v>2.44</v>
      </c>
      <c r="G280" s="4">
        <f>SUMIFS('Aceite Virgen Extra'!G$6:G$257,'Aceite Virgen Extra'!$A$6:$A$257,"&gt;="&amp;$A280,'Aceite Virgen Extra'!$B$6:$B$257,"&lt;="&amp;$B280)</f>
        <v>0</v>
      </c>
      <c r="H280" s="9"/>
      <c r="I280" s="9"/>
      <c r="J280" s="9"/>
      <c r="K280" s="4">
        <f>SUMIFS('Aceite Virgen Extra'!K$6:K$257,'Aceite Virgen Extra'!$A$6:$A$257,"&gt;="&amp;$A280,'Aceite Virgen Extra'!$B$6:$B$257,"&lt;="&amp;$B280)</f>
        <v>2.29</v>
      </c>
      <c r="L280" s="4">
        <f>SUMIFS('Aceite Virgen Extra'!L$6:L$257,'Aceite Virgen Extra'!$A$6:$A$257,"&gt;="&amp;$A280,'Aceite Virgen Extra'!$B$6:$B$257,"&lt;="&amp;$B280)</f>
        <v>0.65</v>
      </c>
      <c r="M280" s="4">
        <f>SUMIFS('Aceite Virgen Extra'!M$6:M$257,'Aceite Virgen Extra'!$A$6:$A$257,"&gt;="&amp;$A280,'Aceite Virgen Extra'!$B$6:$B$257,"&lt;="&amp;$B280)</f>
        <v>4.1899999999999995</v>
      </c>
      <c r="N280" s="4">
        <f>SUMIFS('Aceite Virgen Extra'!N$6:N$257,'Aceite Virgen Extra'!$A$6:$A$257,"&gt;="&amp;$A280,'Aceite Virgen Extra'!$B$6:$B$257,"&lt;="&amp;$B280)</f>
        <v>0</v>
      </c>
      <c r="O280" s="9"/>
      <c r="P280" s="9"/>
      <c r="Q280" s="9"/>
      <c r="R280" s="4">
        <f>SUMIFS('Aceite Virgen Extra'!R$6:R$257,'Aceite Virgen Extra'!$A$6:$A$257,"&gt;="&amp;$A280,'Aceite Virgen Extra'!$B$6:$B$257,"&lt;="&amp;$B280)</f>
        <v>1.52</v>
      </c>
      <c r="S280" s="4">
        <f>SUMIFS('Aceite Virgen Extra'!S$6:S$257,'Aceite Virgen Extra'!$A$6:$A$257,"&gt;="&amp;$A280,'Aceite Virgen Extra'!$B$6:$B$257,"&lt;="&amp;$B280)</f>
        <v>0.38</v>
      </c>
      <c r="T280" s="4">
        <f>SUMIFS('Aceite Virgen Extra'!T$6:T$257,'Aceite Virgen Extra'!$A$6:$A$257,"&gt;="&amp;$A280,'Aceite Virgen Extra'!$B$6:$B$257,"&lt;="&amp;$B280)</f>
        <v>2.66</v>
      </c>
      <c r="U280" s="4">
        <f>SUMIFS('Aceite Virgen Extra'!U$6:U$257,'Aceite Virgen Extra'!$A$6:$A$257,"&gt;="&amp;$A280,'Aceite Virgen Extra'!$B$6:$B$257,"&lt;="&amp;$B280)</f>
        <v>0</v>
      </c>
      <c r="V280" s="9"/>
      <c r="W280" s="9"/>
      <c r="X280" s="9"/>
      <c r="Y280" s="4">
        <f>SUMIFS('Aceite Virgen Extra'!Y$6:Y$257,'Aceite Virgen Extra'!$A$6:$A$257,"&gt;="&amp;$A280,'Aceite Virgen Extra'!$B$6:$B$257,"&lt;="&amp;$B280)</f>
        <v>2.73</v>
      </c>
      <c r="Z280" s="4">
        <f>SUMIFS('Aceite Virgen Extra'!Z$6:Z$257,'Aceite Virgen Extra'!$A$6:$A$257,"&gt;="&amp;$A280,'Aceite Virgen Extra'!$B$6:$B$257,"&lt;="&amp;$B280)</f>
        <v>1.2</v>
      </c>
      <c r="AA280" s="4">
        <f>SUMIFS('Aceite Virgen Extra'!AA$6:AA$257,'Aceite Virgen Extra'!$A$6:$A$257,"&gt;="&amp;$A280,'Aceite Virgen Extra'!$B$6:$B$257,"&lt;="&amp;$B280)</f>
        <v>4.18</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0.46</v>
      </c>
      <c r="AG280" s="4">
        <f>SUMIFS('Aceite Virgen Extra'!AG$6:AG$257,'Aceite Virgen Extra'!$A$6:$A$257,"&gt;="&amp;$A280,'Aceite Virgen Extra'!$B$6:$B$257,"&lt;="&amp;$B280)</f>
        <v>0.31</v>
      </c>
      <c r="AH280" s="4">
        <f>SUMIFS('Aceite Virgen Extra'!AH$6:AH$257,'Aceite Virgen Extra'!$A$6:$A$257,"&gt;="&amp;$A280,'Aceite Virgen Extra'!$B$6:$B$257,"&lt;="&amp;$B280)</f>
        <v>0.59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1.05</v>
      </c>
      <c r="AN280" s="4">
        <f>SUMIFS('Aceite Virgen Extra'!AN$6:AN$257,'Aceite Virgen Extra'!$A$6:$A$257,"&gt;="&amp;$A280,'Aceite Virgen Extra'!$B$6:$B$257,"&lt;="&amp;$B280)</f>
        <v>0</v>
      </c>
      <c r="AO280" s="4">
        <f>SUMIFS('Aceite Virgen Extra'!AO$6:AO$257,'Aceite Virgen Extra'!$A$6:$A$257,"&gt;="&amp;$A280,'Aceite Virgen Extra'!$B$6:$B$257,"&lt;="&amp;$B280)</f>
        <v>2.06</v>
      </c>
      <c r="AP280" s="4">
        <f>SUMIFS('Aceite Virgen Extra'!AP$6:AP$257,'Aceite Virgen Extra'!$A$6:$A$257,"&gt;="&amp;$A280,'Aceite Virgen Extra'!$B$6:$B$257,"&lt;="&amp;$B280)</f>
        <v>0</v>
      </c>
      <c r="AQ280" s="9"/>
      <c r="AR280" s="9"/>
      <c r="AT280" s="4">
        <f>SUMIFS('Aceite Virgen Extra'!AT$6:AT$257,'Aceite Virgen Extra'!$A$6:$A$257,"&gt;="&amp;$A280,'Aceite Virgen Extra'!$B$6:$B$257,"&lt;="&amp;$B280)</f>
        <v>1.1100000000000001</v>
      </c>
      <c r="AU280" s="4">
        <f>SUMIFS('Aceite Virgen Extra'!AU$6:AU$257,'Aceite Virgen Extra'!$A$6:$A$257,"&gt;="&amp;$A280,'Aceite Virgen Extra'!$B$6:$B$257,"&lt;="&amp;$B280)</f>
        <v>0</v>
      </c>
      <c r="AV280" s="4">
        <f>SUMIFS('Aceite Virgen Extra'!AV$6:AV$257,'Aceite Virgen Extra'!$A$6:$A$257,"&gt;="&amp;$A280,'Aceite Virgen Extra'!$B$6:$B$257,"&lt;="&amp;$B280)</f>
        <v>2.27</v>
      </c>
      <c r="AW280" s="4">
        <f>SUMIFS('Aceite Virgen Extra'!AW$6:AW$257,'Aceite Virgen Extra'!$A$6:$A$257,"&gt;="&amp;$A280,'Aceite Virgen Extra'!$B$6:$B$257,"&lt;="&amp;$B280)</f>
        <v>0</v>
      </c>
      <c r="BA280" s="4">
        <f>SUMIFS('Aceite Virgen Extra'!BA$6:BA$257,'Aceite Virgen Extra'!$A$6:$A$257,"&gt;="&amp;A280,'Aceite Virgen Extra'!$B$6:$B$257,"&lt;="&amp;B280)</f>
        <v>2.44</v>
      </c>
      <c r="BB280" s="4">
        <f>SUMIFS('Aceite Virgen Extra'!BB$6:BB$257,'Aceite Virgen Extra'!$A$6:$A$257,"&gt;="&amp;$A280,'Aceite Virgen Extra'!$B$6:$B$257,"&lt;="&amp;$B280)</f>
        <v>0.26</v>
      </c>
      <c r="BC280" s="4">
        <f>SUMIFS('Aceite Virgen Extra'!BC$6:BC$257,'Aceite Virgen Extra'!$A$6:$A$257,"&gt;="&amp;$A280,'Aceite Virgen Extra'!$B$6:$B$257,"&lt;="&amp;$B280)</f>
        <v>4.67</v>
      </c>
      <c r="BD280" s="4">
        <f>SUMIFS('Aceite Virgen Extra'!BD$6:BD$257,'Aceite Virgen Extra'!$A$6:$A$257,"&gt;="&amp;$A280,'Aceite Virgen Extra'!$B$6:$B$257,"&lt;="&amp;$B280)</f>
        <v>0</v>
      </c>
      <c r="BH280" s="4">
        <f>SUMIFS('Aceite Virgen Extra'!BH$6:BH$257,'Aceite Virgen Extra'!$A$6:$A$257,"&gt;="&amp;$A280,'Aceite Virgen Extra'!$B$6:$B$257,"&lt;="&amp;$B280)</f>
        <v>1.8</v>
      </c>
      <c r="BI280" s="4">
        <f>SUMIFS('Aceite Virgen Extra'!BI$6:BI$257,'Aceite Virgen Extra'!$A$6:$A$257,"&gt;="&amp;$A280,'Aceite Virgen Extra'!$B$6:$B$257,"&lt;="&amp;$B280)</f>
        <v>0.44</v>
      </c>
      <c r="BJ280" s="4">
        <f>SUMIFS('Aceite Virgen Extra'!BJ$6:BJ$257,'Aceite Virgen Extra'!$A$6:$A$257,"&gt;="&amp;$A280,'Aceite Virgen Extra'!$B$6:$B$257,"&lt;="&amp;$B280)</f>
        <v>3.1</v>
      </c>
      <c r="BK280" s="4">
        <f>SUMIFS('Aceite Virgen Extra'!BK$6:BK$257,'Aceite Virgen Extra'!$A$6:$A$257,"&gt;="&amp;$A280,'Aceite Virgen Extra'!$B$6:$B$257,"&lt;="&amp;$B280)</f>
        <v>0</v>
      </c>
      <c r="BO280" s="4">
        <f>SUMIFS('Aceite Virgen Extra'!BO$6:BO$257,'Aceite Virgen Extra'!$A$6:$A$257,"&gt;="&amp;$A280,'Aceite Virgen Extra'!$B$6:$B$257,"&lt;="&amp;$B280)</f>
        <v>2.31</v>
      </c>
      <c r="BP280" s="4">
        <f>SUMIFS('Aceite Virgen Extra'!BP$6:BP$257,'Aceite Virgen Extra'!$A$6:$A$257,"&gt;="&amp;$A280,'Aceite Virgen Extra'!$B$6:$B$257,"&lt;="&amp;$B280)</f>
        <v>0.63</v>
      </c>
      <c r="BQ280" s="4">
        <f>SUMIFS('Aceite Virgen Extra'!BQ$6:BQ$257,'Aceite Virgen Extra'!$A$6:$A$257,"&gt;="&amp;$A280,'Aceite Virgen Extra'!$B$6:$B$257,"&lt;="&amp;$B280)</f>
        <v>4.26</v>
      </c>
      <c r="BR280" s="4">
        <f>SUMIFS('Aceite Virgen Extra'!BR$6:BR$257,'Aceite Virgen Extra'!$A$6:$A$257,"&gt;="&amp;$A280,'Aceite Virgen Extra'!$B$6:$B$257,"&lt;="&amp;$B280)</f>
        <v>0</v>
      </c>
      <c r="BV280" s="4">
        <f>SUMIFS('Aceite Virgen Extra'!BV$6:BV$257,'Aceite Virgen Extra'!$A$6:$A$257,"&gt;="&amp;$A280,'Aceite Virgen Extra'!$B$6:$B$257,"&lt;="&amp;$B280)</f>
        <v>2.35</v>
      </c>
      <c r="BW280" s="4">
        <f>SUMIFS('Aceite Virgen Extra'!BW$6:BW$257,'Aceite Virgen Extra'!$A$6:$A$257,"&gt;="&amp;$A280,'Aceite Virgen Extra'!$B$6:$B$257,"&lt;="&amp;$B280)</f>
        <v>1.78</v>
      </c>
      <c r="BX280" s="4">
        <f>SUMIFS('Aceite Virgen Extra'!BX$6:BX$257,'Aceite Virgen Extra'!$A$6:$A$257,"&gt;="&amp;$A280,'Aceite Virgen Extra'!$B$6:$B$257,"&lt;="&amp;$B280)</f>
        <v>3.45</v>
      </c>
      <c r="BY280" s="4">
        <f>SUMIFS('Aceite Virgen Extra'!BY$6:BY$257,'Aceite Virgen Extra'!$A$6:$A$257,"&gt;="&amp;$A280,'Aceite Virgen Extra'!$B$6:$B$257,"&lt;="&amp;$B280)</f>
        <v>0</v>
      </c>
      <c r="CC280" s="4">
        <f>SUMIFS('Aceite Virgen Extra'!CC$6:CC$257,'Aceite Virgen Extra'!$A$6:$A$257,"&gt;="&amp;$A280,'Aceite Virgen Extra'!$B$6:$B$257,"&lt;="&amp;$B280)</f>
        <v>1.75</v>
      </c>
      <c r="CD280" s="4">
        <f>SUMIFS('Aceite Virgen Extra'!CD$6:CD$257,'Aceite Virgen Extra'!$A$6:$A$257,"&gt;="&amp;$A280,'Aceite Virgen Extra'!$B$6:$B$257,"&lt;="&amp;$B280)</f>
        <v>0.37</v>
      </c>
      <c r="CE280" s="4">
        <f>SUMIFS('Aceite Virgen Extra'!CE$6:CE$257,'Aceite Virgen Extra'!$A$6:$A$257,"&gt;="&amp;$A280,'Aceite Virgen Extra'!$B$6:$B$257,"&lt;="&amp;$B280)</f>
        <v>3.22</v>
      </c>
      <c r="CF280" s="4">
        <f>SUMIFS('Aceite Virgen Extra'!CF$6:CF$257,'Aceite Virgen Extra'!$A$6:$A$257,"&gt;="&amp;$A280,'Aceite Virgen Extra'!$B$6:$B$257,"&lt;="&amp;$B280)</f>
        <v>0</v>
      </c>
      <c r="CJ280" s="4">
        <f>SUMIFS('Aceite Virgen Extra'!CJ$6:CJ$257,'Aceite Virgen Extra'!$A$6:$A$257,"&gt;="&amp;$A280,'Aceite Virgen Extra'!$B$6:$B$257,"&lt;="&amp;$B280)</f>
        <v>1.9000000000000001</v>
      </c>
      <c r="CK280" s="4">
        <f>SUMIFS('Aceite Virgen Extra'!CK$6:CK$257,'Aceite Virgen Extra'!$A$6:$A$257,"&gt;="&amp;$A280,'Aceite Virgen Extra'!$B$6:$B$257,"&lt;="&amp;$B280)</f>
        <v>0</v>
      </c>
      <c r="CL280" s="4">
        <f>SUMIFS('Aceite Virgen Extra'!CL$6:CL$257,'Aceite Virgen Extra'!$A$6:$A$257,"&gt;="&amp;$A280,'Aceite Virgen Extra'!$B$6:$B$257,"&lt;="&amp;$B280)</f>
        <v>3.9</v>
      </c>
      <c r="CM280" s="4">
        <f>SUMIFS('Aceite Virgen Extra'!CM$6:CM$257,'Aceite Virgen Extra'!$A$6:$A$257,"&gt;="&amp;$A280,'Aceite Virgen Extra'!$B$6:$B$257,"&lt;="&amp;$B280)</f>
        <v>0</v>
      </c>
      <c r="CQ280" s="4">
        <f>SUMIFS('Aceite Virgen Extra'!CQ$6:CQ$257,'Aceite Virgen Extra'!$A$6:$A$257,"&gt;="&amp;$A280,'Aceite Virgen Extra'!$B$6:$B$257,"&lt;="&amp;$B280)</f>
        <v>2.13</v>
      </c>
      <c r="CR280" s="4">
        <f>SUMIFS('Aceite Virgen Extra'!CR$6:CR$257,'Aceite Virgen Extra'!$A$6:$A$257,"&gt;="&amp;$A280,'Aceite Virgen Extra'!$B$6:$B$257,"&lt;="&amp;$B280)</f>
        <v>0.47</v>
      </c>
      <c r="CS280" s="4">
        <f>SUMIFS('Aceite Virgen Extra'!CS$6:CS$257,'Aceite Virgen Extra'!$A$6:$A$257,"&gt;="&amp;$A280,'Aceite Virgen Extra'!$B$6:$B$257,"&lt;="&amp;$B280)</f>
        <v>3.94</v>
      </c>
      <c r="CT280" s="4">
        <f>SUMIFS('Aceite Virgen Extra'!CT$6:CT$257,'Aceite Virgen Extra'!$A$6:$A$257,"&gt;="&amp;$A280,'Aceite Virgen Extra'!$B$6:$B$257,"&lt;="&amp;$B280)</f>
        <v>0</v>
      </c>
      <c r="CX280" s="4">
        <f>SUMIFS('Aceite Virgen Extra'!CX$6:CX$257,'Aceite Virgen Extra'!$A$6:$A$257,"&gt;="&amp;$A280,'Aceite Virgen Extra'!$B$6:$B$257,"&lt;="&amp;$B280)</f>
        <v>2.74</v>
      </c>
      <c r="CY280" s="4">
        <f>SUMIFS('Aceite Virgen Extra'!CY$6:CY$257,'Aceite Virgen Extra'!$A$6:$A$257,"&gt;="&amp;$A280,'Aceite Virgen Extra'!$B$6:$B$257,"&lt;="&amp;$B280)</f>
        <v>0.32</v>
      </c>
      <c r="CZ280" s="4">
        <f>SUMIFS('Aceite Virgen Extra'!CZ$6:CZ$257,'Aceite Virgen Extra'!$A$6:$A$257,"&gt;="&amp;$A280,'Aceite Virgen Extra'!$B$6:$B$257,"&lt;="&amp;$B280)</f>
        <v>4.8499999999999996</v>
      </c>
      <c r="DA280" s="4">
        <f>SUMIFS('Aceite Virgen Extra'!DA$6:DA$257,'Aceite Virgen Extra'!$A$6:$A$257,"&gt;="&amp;$A280,'Aceite Virgen Extra'!$B$6:$B$257,"&lt;="&amp;$B280)</f>
        <v>0</v>
      </c>
      <c r="DE280" s="4">
        <f>SUMIFS('Aceite Virgen Extra'!DE$6:DE$257,'Aceite Virgen Extra'!$A$6:$A$257,"&gt;="&amp;$A280,'Aceite Virgen Extra'!$B$6:$B$257,"&lt;="&amp;$B280)</f>
        <v>2.29</v>
      </c>
      <c r="DF280" s="4">
        <f>SUMIFS('Aceite Virgen Extra'!DF$6:DF$257,'Aceite Virgen Extra'!$A$6:$A$257,"&gt;="&amp;$A280,'Aceite Virgen Extra'!$B$6:$B$257,"&lt;="&amp;$B280)</f>
        <v>0.9</v>
      </c>
      <c r="DG280" s="4">
        <f>SUMIFS('Aceite Virgen Extra'!DG$6:DG$257,'Aceite Virgen Extra'!$A$6:$A$257,"&gt;="&amp;$A280,'Aceite Virgen Extra'!$B$6:$B$257,"&lt;="&amp;$B280)</f>
        <v>3.78</v>
      </c>
      <c r="DH280" s="4">
        <f>SUMIFS('Aceite Virgen Extra'!DH$6:DH$257,'Aceite Virgen Extra'!$A$6:$A$257,"&gt;="&amp;$A280,'Aceite Virgen Extra'!$B$6:$B$257,"&lt;="&amp;$B280)</f>
        <v>0</v>
      </c>
      <c r="DL280" s="4">
        <f>SUMIFS('Aceite Virgen Extra'!DL$6:DL$257,'Aceite Virgen Extra'!$A$6:$A$257,"&gt;="&amp;$A280,'Aceite Virgen Extra'!$B$6:$B$257,"&lt;="&amp;$B280)</f>
        <v>2.5</v>
      </c>
      <c r="DM280" s="4">
        <f>SUMIFS('Aceite Virgen Extra'!DM$6:DM$257,'Aceite Virgen Extra'!$A$6:$A$257,"&gt;="&amp;$A280,'Aceite Virgen Extra'!$B$6:$B$257,"&lt;="&amp;$B280)</f>
        <v>0.45</v>
      </c>
      <c r="DN280" s="4">
        <f>SUMIFS('Aceite Virgen Extra'!DN$6:DN$257,'Aceite Virgen Extra'!$A$6:$A$257,"&gt;="&amp;$A280,'Aceite Virgen Extra'!$B$6:$B$257,"&lt;="&amp;$B280)</f>
        <v>4.45</v>
      </c>
      <c r="DO280" s="4">
        <f>SUMIFS('Aceite Virgen Extra'!DO$6:DO$257,'Aceite Virgen Extra'!$A$6:$A$257,"&gt;="&amp;$A280,'Aceite Virgen Extra'!$B$6:$B$257,"&lt;="&amp;$B280)</f>
        <v>0</v>
      </c>
      <c r="DS280" s="4">
        <f>SUMIFS('Aceite Virgen Extra'!DS$6:DS$257,'Aceite Virgen Extra'!$A$6:$A$257,"&gt;="&amp;$A280,'Aceite Virgen Extra'!$B$6:$B$257,"&lt;="&amp;$B280)</f>
        <v>2.56</v>
      </c>
      <c r="DT280" s="4">
        <f>SUMIFS('Aceite Virgen Extra'!DT$6:DT$257,'Aceite Virgen Extra'!$A$6:$A$257,"&gt;="&amp;$A280,'Aceite Virgen Extra'!$B$6:$B$257,"&lt;="&amp;$B280)</f>
        <v>0.1</v>
      </c>
      <c r="DU280" s="4">
        <f>SUMIFS('Aceite Virgen Extra'!DU$6:DU$257,'Aceite Virgen Extra'!$A$6:$A$257,"&gt;="&amp;$A280,'Aceite Virgen Extra'!$B$6:$B$257,"&lt;="&amp;$B280)</f>
        <v>4.7300000000000004</v>
      </c>
      <c r="DV280" s="4">
        <f>SUMIFS('Aceite Virgen Extra'!DV$6:DV$257,'Aceite Virgen Extra'!$A$6:$A$257,"&gt;="&amp;$A280,'Aceite Virgen Extra'!$B$6:$B$257,"&lt;="&amp;$B280)</f>
        <v>0</v>
      </c>
      <c r="DZ280" s="4">
        <f>SUMIFS('Aceite Virgen Extra'!DZ$6:DZ$257,'Aceite Virgen Extra'!$A$6:$A$257,"&gt;="&amp;$A280,'Aceite Virgen Extra'!$B$6:$B$257,"&lt;="&amp;$B280)</f>
        <v>1.85</v>
      </c>
      <c r="EA280" s="4">
        <f>SUMIFS('Aceite Virgen Extra'!EA$6:EA$257,'Aceite Virgen Extra'!$A$6:$A$257,"&gt;="&amp;$A280,'Aceite Virgen Extra'!$B$6:$B$257,"&lt;="&amp;$B280)</f>
        <v>0.55000000000000004</v>
      </c>
      <c r="EB280" s="4">
        <f>SUMIFS('Aceite Virgen Extra'!EB$6:EB$257,'Aceite Virgen Extra'!$A$6:$A$257,"&gt;="&amp;$A280,'Aceite Virgen Extra'!$B$6:$B$257,"&lt;="&amp;$B280)</f>
        <v>3.46</v>
      </c>
      <c r="EC280" s="4">
        <f>SUMIFS('Aceite Virgen Extra'!EC$6:EC$257,'Aceite Virgen Extra'!$A$6:$A$257,"&gt;="&amp;$A280,'Aceite Virgen Extra'!$B$6:$B$257,"&lt;="&amp;$B280)</f>
        <v>0</v>
      </c>
      <c r="EG280" s="4">
        <f>SUMIFS('Aceite Virgen Extra'!EG$6:EG$257,'Aceite Virgen Extra'!$A$6:$A$257,"&gt;="&amp;$A280,'Aceite Virgen Extra'!$B$6:$B$257,"&lt;="&amp;$B280)</f>
        <v>1.59</v>
      </c>
      <c r="EH280" s="4">
        <f>SUMIFS('Aceite Virgen Extra'!EH$6:EH$257,'Aceite Virgen Extra'!$A$6:$A$257,"&gt;="&amp;$A280,'Aceite Virgen Extra'!$B$6:$B$257,"&lt;="&amp;$B280)</f>
        <v>0</v>
      </c>
      <c r="EI280" s="4">
        <f>SUMIFS('Aceite Virgen Extra'!EI$6:EI$257,'Aceite Virgen Extra'!$A$6:$A$257,"&gt;="&amp;$A280,'Aceite Virgen Extra'!$B$6:$B$257,"&lt;="&amp;$B280)</f>
        <v>3.22</v>
      </c>
      <c r="EJ280" s="4">
        <f>SUMIFS('Aceite Virgen Extra'!EJ$6:EJ$257,'Aceite Virgen Extra'!$A$6:$A$257,"&gt;="&amp;$A280,'Aceite Virgen Extra'!$B$6:$B$257,"&lt;="&amp;$B280)</f>
        <v>0</v>
      </c>
      <c r="EN280" s="4">
        <f>SUMIFS('Aceite Virgen Extra'!EN$6:EN$257,'Aceite Virgen Extra'!$A$6:$A$257,"&gt;="&amp;$A280,'Aceite Virgen Extra'!$B$6:$B$257,"&lt;="&amp;$B280)</f>
        <v>2.0699999999999998</v>
      </c>
      <c r="EO280" s="4">
        <f>SUMIFS('Aceite Virgen Extra'!EO$6:EO$257,'Aceite Virgen Extra'!$A$6:$A$257,"&gt;="&amp;$A280,'Aceite Virgen Extra'!$B$6:$B$257,"&lt;="&amp;$B280)</f>
        <v>1.28</v>
      </c>
      <c r="EP280" s="4">
        <f>SUMIFS('Aceite Virgen Extra'!EP$6:EP$257,'Aceite Virgen Extra'!$A$6:$A$257,"&gt;="&amp;$A280,'Aceite Virgen Extra'!$B$6:$B$257,"&lt;="&amp;$B280)</f>
        <v>2.88</v>
      </c>
      <c r="EQ280" s="4">
        <f>SUMIFS('Aceite Virgen Extra'!EQ$6:EQ$257,'Aceite Virgen Extra'!$A$6:$A$257,"&gt;="&amp;$A280,'Aceite Virgen Extra'!$B$6:$B$257,"&lt;="&amp;$B280)</f>
        <v>0</v>
      </c>
      <c r="EU280" s="4">
        <f>SUMIFS('Aceite Virgen Extra'!EU$6:EU$257,'Aceite Virgen Extra'!$A$6:$A$257,"&gt;="&amp;$A280,'Aceite Virgen Extra'!$B$6:$B$257,"&lt;="&amp;$B280)</f>
        <v>2.34</v>
      </c>
      <c r="EV280" s="4">
        <f>SUMIFS('Aceite Virgen Extra'!EV$6:EV$257,'Aceite Virgen Extra'!$A$6:$A$257,"&gt;="&amp;$A280,'Aceite Virgen Extra'!$B$6:$B$257,"&lt;="&amp;$B280)</f>
        <v>0.17</v>
      </c>
      <c r="EW280" s="4">
        <f>SUMIFS('Aceite Virgen Extra'!EW$6:EW$257,'Aceite Virgen Extra'!$A$6:$A$257,"&gt;="&amp;$A280,'Aceite Virgen Extra'!$B$6:$B$257,"&lt;="&amp;$B280)</f>
        <v>4.34</v>
      </c>
      <c r="EX280" s="4">
        <f>SUMIFS('Aceite Virgen Extra'!EX$6:EX$257,'Aceite Virgen Extra'!$A$6:$A$257,"&gt;="&amp;$A280,'Aceite Virgen Extra'!$B$6:$B$257,"&lt;="&amp;$B280)</f>
        <v>0</v>
      </c>
      <c r="FB280" s="4">
        <f>SUMIFS('Aceite Virgen Extra'!FB$6:FB$257,'Aceite Virgen Extra'!$A$6:$A$257,"&gt;="&amp;$A280,'Aceite Virgen Extra'!$B$6:$B$257,"&lt;="&amp;$B280)</f>
        <v>1.77</v>
      </c>
      <c r="FC280" s="4">
        <f>SUMIFS('Aceite Virgen Extra'!FC$6:FC$257,'Aceite Virgen Extra'!$A$6:$A$257,"&gt;="&amp;$A280,'Aceite Virgen Extra'!$B$6:$B$257,"&lt;="&amp;$B280)</f>
        <v>0.21</v>
      </c>
      <c r="FD280" s="4">
        <f>SUMIFS('Aceite Virgen Extra'!FD$6:FD$257,'Aceite Virgen Extra'!$A$6:$A$257,"&gt;="&amp;$A280,'Aceite Virgen Extra'!$B$6:$B$257,"&lt;="&amp;$B280)</f>
        <v>3.37</v>
      </c>
      <c r="FE280" s="4">
        <f>SUMIFS('Aceite Virgen Extra'!FE$6:FE$257,'Aceite Virgen Extra'!$A$6:$A$257,"&gt;="&amp;$A280,'Aceite Virgen Extra'!$B$6:$B$257,"&lt;="&amp;$B280)</f>
        <v>0</v>
      </c>
      <c r="FI280" s="4">
        <f>SUMIFS('Aceite Virgen Extra'!FI$6:FI$257,'Aceite Virgen Extra'!$A$6:$A$257,"&gt;="&amp;$A280,'Aceite Virgen Extra'!$B$6:$B$257,"&lt;="&amp;$B280)</f>
        <v>2.5299999999999998</v>
      </c>
      <c r="FJ280" s="4">
        <f>SUMIFS('Aceite Virgen Extra'!FJ$6:FJ$257,'Aceite Virgen Extra'!$A$6:$A$257,"&gt;="&amp;$A280,'Aceite Virgen Extra'!$B$6:$B$257,"&lt;="&amp;$B280)</f>
        <v>0.47</v>
      </c>
      <c r="FK280" s="4">
        <f>SUMIFS('Aceite Virgen Extra'!FK$6:FK$257,'Aceite Virgen Extra'!$A$6:$A$257,"&gt;="&amp;$A280,'Aceite Virgen Extra'!$B$6:$B$257,"&lt;="&amp;$B280)</f>
        <v>4.49</v>
      </c>
      <c r="FL280" s="4">
        <f>SUMIFS('Aceite Virgen Extra'!FL$6:FL$257,'Aceite Virgen Extra'!$A$6:$A$257,"&gt;="&amp;$A280,'Aceite Virgen Extra'!$B$6:$B$257,"&lt;="&amp;$B280)</f>
        <v>0</v>
      </c>
      <c r="FP280" s="4">
        <f>SUMIFS('Aceite Virgen Extra'!FP$6:FP$257,'Aceite Virgen Extra'!$A$6:$A$257,"&gt;="&amp;$A280,'Aceite Virgen Extra'!$B$6:$B$257,"&lt;="&amp;$B280)</f>
        <v>1.88</v>
      </c>
      <c r="FQ280" s="4">
        <f>SUMIFS('Aceite Virgen Extra'!FQ$6:FQ$257,'Aceite Virgen Extra'!$A$6:$A$257,"&gt;="&amp;$A280,'Aceite Virgen Extra'!$B$6:$B$257,"&lt;="&amp;$B280)</f>
        <v>1.03</v>
      </c>
      <c r="FR280" s="4">
        <f>SUMIFS('Aceite Virgen Extra'!FR$6:FR$257,'Aceite Virgen Extra'!$A$6:$A$257,"&gt;="&amp;$A280,'Aceite Virgen Extra'!$B$6:$B$257,"&lt;="&amp;$B280)</f>
        <v>2.94</v>
      </c>
      <c r="FS280" s="4">
        <f>SUMIFS('Aceite Virgen Extra'!FS$6:FS$257,'Aceite Virgen Extra'!$A$6:$A$257,"&gt;="&amp;$A280,'Aceite Virgen Extra'!$B$6:$B$257,"&lt;="&amp;$B280)</f>
        <v>0</v>
      </c>
      <c r="FW280" s="4">
        <f>SUMIFS('Aceite Virgen Extra'!FW$6:FW$257,'Aceite Virgen Extra'!$A$6:$A$257,"&gt;="&amp;$A280,'Aceite Virgen Extra'!$B$6:$B$257,"&lt;="&amp;$B280)</f>
        <v>2.38</v>
      </c>
      <c r="FX280" s="4">
        <f>SUMIFS('Aceite Virgen Extra'!FX$6:FX$257,'Aceite Virgen Extra'!$A$6:$A$257,"&gt;="&amp;$A280,'Aceite Virgen Extra'!$B$6:$B$257,"&lt;="&amp;$B280)</f>
        <v>1.6400000000000001</v>
      </c>
      <c r="FY280" s="4">
        <f>SUMIFS('Aceite Virgen Extra'!FY$6:FY$257,'Aceite Virgen Extra'!$A$6:$A$257,"&gt;="&amp;$A280,'Aceite Virgen Extra'!$B$6:$B$257,"&lt;="&amp;$B280)</f>
        <v>3.29</v>
      </c>
      <c r="FZ280" s="4">
        <f>SUMIFS('Aceite Virgen Extra'!FZ$6:FZ$257,'Aceite Virgen Extra'!$A$6:$A$257,"&gt;="&amp;$A280,'Aceite Virgen Extra'!$B$6:$B$257,"&lt;="&amp;$B280)</f>
        <v>0</v>
      </c>
      <c r="GD280" s="4">
        <f>SUMIFS('Aceite Virgen Extra'!GD$6:GD$257,'Aceite Virgen Extra'!$A$6:$A$257,"&gt;="&amp;$A280,'Aceite Virgen Extra'!$B$6:$B$257,"&lt;="&amp;$B280)</f>
        <v>2.2199999999999998</v>
      </c>
      <c r="GE280" s="4">
        <f>SUMIFS('Aceite Virgen Extra'!GE$6:GE$257,'Aceite Virgen Extra'!$A$6:$A$257,"&gt;="&amp;$A280,'Aceite Virgen Extra'!$B$6:$B$257,"&lt;="&amp;$B280)</f>
        <v>0.44</v>
      </c>
      <c r="GF280" s="4">
        <f>SUMIFS('Aceite Virgen Extra'!GF$6:GF$257,'Aceite Virgen Extra'!$A$6:$A$257,"&gt;="&amp;$A280,'Aceite Virgen Extra'!$B$6:$B$257,"&lt;="&amp;$B280)</f>
        <v>3.54</v>
      </c>
      <c r="GG280" s="4">
        <f>SUMIFS('Aceite Virgen Extra'!GG$6:GG$257,'Aceite Virgen Extra'!$A$6:$A$257,"&gt;="&amp;$A280,'Aceite Virgen Extra'!$B$6:$B$257,"&lt;="&amp;$B280)</f>
        <v>0</v>
      </c>
      <c r="GK280" s="4">
        <f>SUMIFS('Aceite Virgen Extra'!GK$6:GK$257,'Aceite Virgen Extra'!$A$6:$A$257,"&gt;="&amp;$A280,'Aceite Virgen Extra'!$B$6:$B$257,"&lt;="&amp;$B280)</f>
        <v>2.62</v>
      </c>
      <c r="GL280" s="4">
        <f>SUMIFS('Aceite Virgen Extra'!GL$6:GL$257,'Aceite Virgen Extra'!$A$6:$A$257,"&gt;="&amp;$A280,'Aceite Virgen Extra'!$B$6:$B$257,"&lt;="&amp;$B280)</f>
        <v>0.53</v>
      </c>
      <c r="GM280" s="4">
        <f>SUMIFS('Aceite Virgen Extra'!GM$6:GM$257,'Aceite Virgen Extra'!$A$6:$A$257,"&gt;="&amp;$A280,'Aceite Virgen Extra'!$B$6:$B$257,"&lt;="&amp;$B280)</f>
        <v>4.53</v>
      </c>
      <c r="GN280" s="4">
        <f>SUMIFS('Aceite Virgen Extra'!GN$6:GN$257,'Aceite Virgen Extra'!$A$6:$A$257,"&gt;="&amp;$A280,'Aceite Virgen Extra'!$B$6:$B$257,"&lt;="&amp;$B280)</f>
        <v>0</v>
      </c>
      <c r="GR280" s="4">
        <f>SUMIFS('Aceite Virgen Extra'!GR$6:GR$257,'Aceite Virgen Extra'!$A$6:$A$257,"&gt;="&amp;$A280,'Aceite Virgen Extra'!$B$6:$B$257,"&lt;="&amp;$B280)</f>
        <v>2.54</v>
      </c>
      <c r="GS280" s="4">
        <f>SUMIFS('Aceite Virgen Extra'!GS$6:GS$257,'Aceite Virgen Extra'!$A$6:$A$257,"&gt;="&amp;$A280,'Aceite Virgen Extra'!$B$6:$B$257,"&lt;="&amp;$B280)</f>
        <v>1.19</v>
      </c>
      <c r="GT280" s="4">
        <f>SUMIFS('Aceite Virgen Extra'!GT$6:GT$257,'Aceite Virgen Extra'!$A$6:$A$257,"&gt;="&amp;$A280,'Aceite Virgen Extra'!$B$6:$B$257,"&lt;="&amp;$B280)</f>
        <v>4.17</v>
      </c>
      <c r="GU280" s="4">
        <f>SUMIFS('Aceite Virgen Extra'!GU$6:GU$257,'Aceite Virgen Extra'!$A$6:$A$257,"&gt;="&amp;$A280,'Aceite Virgen Extra'!$B$6:$B$257,"&lt;="&amp;$B280)</f>
        <v>0</v>
      </c>
      <c r="GY280" s="4">
        <f>SUMIFS('Aceite Virgen Extra'!GY$6:GY$257,'Aceite Virgen Extra'!$A$6:$A$257,"&gt;="&amp;$A280,'Aceite Virgen Extra'!$B$6:$B$257,"&lt;="&amp;$B280)</f>
        <v>2.19</v>
      </c>
      <c r="GZ280" s="4">
        <f>SUMIFS('Aceite Virgen Extra'!GZ$6:GZ$257,'Aceite Virgen Extra'!$A$6:$A$257,"&gt;="&amp;$A280,'Aceite Virgen Extra'!$B$6:$B$257,"&lt;="&amp;$B280)</f>
        <v>0.78</v>
      </c>
      <c r="HA280" s="4">
        <f>SUMIFS('Aceite Virgen Extra'!HA$6:HA$257,'Aceite Virgen Extra'!$A$6:$A$257,"&gt;="&amp;$A280,'Aceite Virgen Extra'!$B$6:$B$257,"&lt;="&amp;$B280)</f>
        <v>3.69</v>
      </c>
      <c r="HB280" s="4">
        <f>SUMIFS('Aceite Virgen Extra'!HB$6:HB$257,'Aceite Virgen Extra'!$A$6:$A$257,"&gt;="&amp;$A280,'Aceite Virgen Extra'!$B$6:$B$257,"&lt;="&amp;$B280)</f>
        <v>0</v>
      </c>
      <c r="HF280" s="4">
        <f>SUMIFS('Aceite Virgen Extra'!HF$6:HF$257,'Aceite Virgen Extra'!$A$6:$A$257,"&gt;="&amp;$A280,'Aceite Virgen Extra'!$B$6:$B$257,"&lt;="&amp;$B280)</f>
        <v>2.46</v>
      </c>
      <c r="HG280" s="4">
        <f>SUMIFS('Aceite Virgen Extra'!HG$6:HG$257,'Aceite Virgen Extra'!$A$6:$A$257,"&gt;="&amp;$A280,'Aceite Virgen Extra'!$B$6:$B$257,"&lt;="&amp;$B280)</f>
        <v>0.15</v>
      </c>
      <c r="HH280" s="4">
        <f>SUMIFS('Aceite Virgen Extra'!HH$6:HH$257,'Aceite Virgen Extra'!$A$6:$A$257,"&gt;="&amp;$A280,'Aceite Virgen Extra'!$B$6:$B$257,"&lt;="&amp;$B280)</f>
        <v>4.1399999999999997</v>
      </c>
      <c r="HI280" s="4">
        <f>SUMIFS('Aceite Virgen Extra'!HI$6:HI$257,'Aceite Virgen Extra'!$A$6:$A$257,"&gt;="&amp;$A280,'Aceite Virgen Extra'!$B$6:$B$257,"&lt;="&amp;$B280)</f>
        <v>0</v>
      </c>
      <c r="HM280" s="4">
        <f>SUMIFS('Aceite Virgen Extra'!HM$6:HM$257,'Aceite Virgen Extra'!$A$6:$A$257,"&gt;="&amp;$A280,'Aceite Virgen Extra'!$B$6:$B$257,"&lt;="&amp;$B280)</f>
        <v>3.03</v>
      </c>
      <c r="HN280" s="4">
        <f>SUMIFS('Aceite Virgen Extra'!HN$6:HN$257,'Aceite Virgen Extra'!$A$6:$A$257,"&gt;="&amp;$A280,'Aceite Virgen Extra'!$B$6:$B$257,"&lt;="&amp;$B280)</f>
        <v>3.22</v>
      </c>
      <c r="HO280" s="4">
        <f>SUMIFS('Aceite Virgen Extra'!HO$6:HO$257,'Aceite Virgen Extra'!$A$6:$A$257,"&gt;="&amp;$A280,'Aceite Virgen Extra'!$B$6:$B$257,"&lt;="&amp;$B280)</f>
        <v>3.96</v>
      </c>
      <c r="HP280" s="4">
        <f>SUMIFS('Aceite Virgen Extra'!HP$6:HP$257,'Aceite Virgen Extra'!$A$6:$A$257,"&gt;="&amp;$A280,'Aceite Virgen Extra'!$B$6:$B$257,"&lt;="&amp;$B280)</f>
        <v>0</v>
      </c>
      <c r="HT280" s="4">
        <f>SUMIFS('Aceite Virgen Extra'!HT$6:HT$257,'Aceite Virgen Extra'!$A$6:$A$257,"&gt;="&amp;$A280,'Aceite Virgen Extra'!$B$6:$B$257,"&lt;="&amp;$B280)</f>
        <v>2.75</v>
      </c>
      <c r="HU280" s="4">
        <f>SUMIFS('Aceite Virgen Extra'!HU$6:HU$257,'Aceite Virgen Extra'!$A$6:$A$257,"&gt;="&amp;$A280,'Aceite Virgen Extra'!$B$6:$B$257,"&lt;="&amp;$B280)</f>
        <v>2.23</v>
      </c>
      <c r="HV280" s="4">
        <f>SUMIFS('Aceite Virgen Extra'!HV$6:HV$257,'Aceite Virgen Extra'!$A$6:$A$257,"&gt;="&amp;$A280,'Aceite Virgen Extra'!$B$6:$B$257,"&lt;="&amp;$B280)</f>
        <v>3.71</v>
      </c>
      <c r="HW280" s="4">
        <f>SUMIFS('Aceite Virgen Extra'!HW$6:HW$257,'Aceite Virgen Extra'!$A$6:$A$257,"&gt;="&amp;$A280,'Aceite Virgen Extra'!$B$6:$B$257,"&lt;="&amp;$B280)</f>
        <v>0.37</v>
      </c>
      <c r="HZ280"/>
      <c r="IA280" s="4">
        <f>SUMIFS('Aceite Virgen Extra'!IA$6:IA$257,'Aceite Virgen Extra'!$A$6:$A$257,"&gt;="&amp;$A280,'Aceite Virgen Extra'!$B$6:$B$257,"&lt;="&amp;$B280)</f>
        <v>2.2599999999999998</v>
      </c>
      <c r="IB280" s="4">
        <f>SUMIFS('Aceite Virgen Extra'!IB$6:IB$257,'Aceite Virgen Extra'!$A$6:$A$257,"&gt;="&amp;$A280,'Aceite Virgen Extra'!$B$6:$B$257,"&lt;="&amp;$B280)</f>
        <v>1.45</v>
      </c>
      <c r="IC280" s="4">
        <f>SUMIFS('Aceite Virgen Extra'!IC$6:IC$257,'Aceite Virgen Extra'!$A$6:$A$257,"&gt;="&amp;$A280,'Aceite Virgen Extra'!$B$6:$B$257,"&lt;="&amp;$B280)</f>
        <v>3.28</v>
      </c>
      <c r="ID280" s="4">
        <f>SUMIFS('Aceite Virgen Extra'!ID$6:ID$257,'Aceite Virgen Extra'!$A$6:$A$257,"&gt;="&amp;$A280,'Aceite Virgen Extra'!$B$6:$B$257,"&lt;="&amp;$B280)</f>
        <v>0.51</v>
      </c>
      <c r="IH280" s="4">
        <f>SUMIFS('Aceite Virgen Extra'!IH$6:IH$257,'Aceite Virgen Extra'!$A$6:$A$257,"&gt;="&amp;$A280,'Aceite Virgen Extra'!$B$6:$B$257,"&lt;="&amp;$B280)</f>
        <v>2.6</v>
      </c>
      <c r="II280" s="4">
        <f>SUMIFS('Aceite Virgen Extra'!II$6:II$257,'Aceite Virgen Extra'!$A$6:$A$257,"&gt;="&amp;$A280,'Aceite Virgen Extra'!$B$6:$B$257,"&lt;="&amp;$B280)</f>
        <v>0.75</v>
      </c>
      <c r="IJ280" s="4">
        <f>SUMIFS('Aceite Virgen Extra'!IJ$6:IJ$257,'Aceite Virgen Extra'!$A$6:$A$257,"&gt;="&amp;$A280,'Aceite Virgen Extra'!$B$6:$B$257,"&lt;="&amp;$B280)</f>
        <v>3.98</v>
      </c>
      <c r="IK280" s="4">
        <f>SUMIFS('Aceite Virgen Extra'!IK$6:IK$257,'Aceite Virgen Extra'!$A$6:$A$257,"&gt;="&amp;$A280,'Aceite Virgen Extra'!$B$6:$B$257,"&lt;="&amp;$B280)</f>
        <v>0.3</v>
      </c>
      <c r="IO280" s="4">
        <f>SUMIFS('Aceite Virgen Extra'!IO$6:IO$257,'Aceite Virgen Extra'!$A$6:$A$257,"&gt;="&amp;$A280,'Aceite Virgen Extra'!$B$6:$B$257,"&lt;="&amp;$B280)</f>
        <v>2.8899999999999997</v>
      </c>
      <c r="IP280" s="4">
        <f>SUMIFS('Aceite Virgen Extra'!IP$6:IP$257,'Aceite Virgen Extra'!$A$6:$A$257,"&gt;="&amp;$A280,'Aceite Virgen Extra'!$B$6:$B$257,"&lt;="&amp;$B280)</f>
        <v>0.96</v>
      </c>
      <c r="IQ280" s="4">
        <f>SUMIFS('Aceite Virgen Extra'!IQ$6:IQ$257,'Aceite Virgen Extra'!$A$6:$A$257,"&gt;="&amp;$A280,'Aceite Virgen Extra'!$B$6:$B$257,"&lt;="&amp;$B280)</f>
        <v>4.4399999999999995</v>
      </c>
      <c r="IR280" s="4">
        <f>SUMIFS('Aceite Virgen Extra'!IR$6:IR$257,'Aceite Virgen Extra'!$A$6:$A$257,"&gt;="&amp;$A280,'Aceite Virgen Extra'!$B$6:$B$257,"&lt;="&amp;$B280)</f>
        <v>0.79</v>
      </c>
      <c r="IV280" s="4">
        <f>SUMIFS('Aceite Virgen Extra'!IV$6:IV$257,'Aceite Virgen Extra'!$A$6:$A$257,"&gt;="&amp;$A280,'Aceite Virgen Extra'!$B$6:$B$257,"&lt;="&amp;$B280)</f>
        <v>2.27</v>
      </c>
      <c r="IW280" s="4">
        <f>SUMIFS('Aceite Virgen Extra'!IW$6:IW$257,'Aceite Virgen Extra'!$A$6:$A$257,"&gt;="&amp;$A280,'Aceite Virgen Extra'!$B$6:$B$257,"&lt;="&amp;$B280)</f>
        <v>0.44999999999999996</v>
      </c>
      <c r="IX280" s="4">
        <f>SUMIFS('Aceite Virgen Extra'!IX$6:IX$257,'Aceite Virgen Extra'!$A$6:$A$257,"&gt;="&amp;$A280,'Aceite Virgen Extra'!$B$6:$B$257,"&lt;="&amp;$B280)</f>
        <v>4.01</v>
      </c>
      <c r="IY280" s="4">
        <f>SUMIFS('Aceite Virgen Extra'!IY$6:IY$257,'Aceite Virgen Extra'!$A$6:$A$257,"&gt;="&amp;$A280,'Aceite Virgen Extra'!$B$6:$B$257,"&lt;="&amp;$B280)</f>
        <v>0</v>
      </c>
      <c r="JB280"/>
      <c r="JC280" s="4">
        <f>SUMIFS('Aceite Virgen Extra'!JC$6:JC$257,'Aceite Virgen Extra'!$A$6:$A$257,"&gt;="&amp;$A280,'Aceite Virgen Extra'!$B$6:$B$257,"&lt;="&amp;$B280)</f>
        <v>1.59</v>
      </c>
      <c r="JD280" s="4">
        <f>SUMIFS('Aceite Virgen Extra'!JD$6:JD$257,'Aceite Virgen Extra'!$A$6:$A$257,"&gt;="&amp;$A280,'Aceite Virgen Extra'!$B$6:$B$257,"&lt;="&amp;$B280)</f>
        <v>0.33</v>
      </c>
      <c r="JE280" s="4">
        <f>SUMIFS('Aceite Virgen Extra'!JE$6:JE$257,'Aceite Virgen Extra'!$A$6:$A$257,"&gt;="&amp;$A280,'Aceite Virgen Extra'!$B$6:$B$257,"&lt;="&amp;$B280)</f>
        <v>2.77</v>
      </c>
      <c r="JF280" s="4">
        <f>SUMIFS('Aceite Virgen Extra'!JF$6:JF$257,'Aceite Virgen Extra'!$A$6:$A$257,"&gt;="&amp;$A280,'Aceite Virgen Extra'!$B$6:$B$257,"&lt;="&amp;$B280)</f>
        <v>0</v>
      </c>
      <c r="JJ280" s="4">
        <f>SUMIFS('Aceite Virgen Extra'!JJ$6:JJ$257,'Aceite Virgen Extra'!$A$6:$A$257,"&gt;="&amp;$A280,'Aceite Virgen Extra'!$B$6:$B$257,"&lt;="&amp;$B280)</f>
        <v>2.71</v>
      </c>
      <c r="JK280" s="4">
        <f>SUMIFS('Aceite Virgen Extra'!JK$6:JK$257,'Aceite Virgen Extra'!$A$6:$A$257,"&gt;="&amp;$A280,'Aceite Virgen Extra'!$B$6:$B$257,"&lt;="&amp;$B280)</f>
        <v>1.46</v>
      </c>
      <c r="JL280" s="4">
        <f>SUMIFS('Aceite Virgen Extra'!JL$6:JL$257,'Aceite Virgen Extra'!$A$6:$A$257,"&gt;="&amp;$A280,'Aceite Virgen Extra'!$B$6:$B$257,"&lt;="&amp;$B280)</f>
        <v>3.9299999999999997</v>
      </c>
      <c r="JM280" s="4">
        <f>SUMIFS('Aceite Virgen Extra'!JM$6:JM$257,'Aceite Virgen Extra'!$A$6:$A$257,"&gt;="&amp;$A280,'Aceite Virgen Extra'!$B$6:$B$257,"&lt;="&amp;$B280)</f>
        <v>0</v>
      </c>
      <c r="JQ280" s="4">
        <f>SUMIFS('Aceite Virgen Extra'!JQ$6:JQ$257,'Aceite Virgen Extra'!$A$6:$A$257,"&gt;="&amp;$A280,'Aceite Virgen Extra'!$B$6:$B$257,"&lt;="&amp;$B280)</f>
        <v>3.14</v>
      </c>
      <c r="JR280" s="4">
        <f>SUMIFS('Aceite Virgen Extra'!JR$6:JR$257,'Aceite Virgen Extra'!$A$6:$A$257,"&gt;="&amp;$A280,'Aceite Virgen Extra'!$B$6:$B$257,"&lt;="&amp;$B280)</f>
        <v>1.64</v>
      </c>
      <c r="JS280" s="4">
        <f>SUMIFS('Aceite Virgen Extra'!JS$6:JS$257,'Aceite Virgen Extra'!$A$6:$A$257,"&gt;="&amp;$A280,'Aceite Virgen Extra'!$B$6:$B$257,"&lt;="&amp;$B280)</f>
        <v>4.9000000000000004</v>
      </c>
      <c r="JT280" s="4">
        <f>SUMIFS('Aceite Virgen Extra'!JT$6:JT$257,'Aceite Virgen Extra'!$A$6:$A$257,"&gt;="&amp;$A280,'Aceite Virgen Extra'!$B$6:$B$257,"&lt;="&amp;$B280)</f>
        <v>0</v>
      </c>
      <c r="JX280" s="4">
        <f>SUMIFS('Aceite Virgen Extra'!JX$6:JX$257,'Aceite Virgen Extra'!$A$6:$A$257,"&gt;="&amp;$A280,'Aceite Virgen Extra'!$B$6:$B$257,"&lt;="&amp;$B280)</f>
        <v>2.9</v>
      </c>
      <c r="JY280" s="4">
        <f>SUMIFS('Aceite Virgen Extra'!JY$6:JY$257,'Aceite Virgen Extra'!$A$6:$A$257,"&gt;="&amp;$A280,'Aceite Virgen Extra'!$B$6:$B$257,"&lt;="&amp;$B280)</f>
        <v>0.56000000000000005</v>
      </c>
      <c r="JZ280" s="4">
        <f>SUMIFS('Aceite Virgen Extra'!JZ$6:JZ$257,'Aceite Virgen Extra'!$A$6:$A$257,"&gt;="&amp;$A280,'Aceite Virgen Extra'!$B$6:$B$257,"&lt;="&amp;$B280)</f>
        <v>5.25</v>
      </c>
      <c r="KA280" s="4">
        <f>SUMIFS('Aceite Virgen Extra'!KA$6:KA$257,'Aceite Virgen Extra'!$A$6:$A$257,"&gt;="&amp;$A280,'Aceite Virgen Extra'!$B$6:$B$257,"&lt;="&amp;$B280)</f>
        <v>0</v>
      </c>
      <c r="KE280" s="4">
        <f>SUMIFS('Aceite Virgen Extra'!KE$6:KE$257,'Aceite Virgen Extra'!$A$6:$A$257,"&gt;="&amp;$A280,'Aceite Virgen Extra'!$B$6:$B$257,"&lt;="&amp;$B280)</f>
        <v>2.73</v>
      </c>
      <c r="KF280" s="4">
        <f>SUMIFS('Aceite Virgen Extra'!KF$6:KF$257,'Aceite Virgen Extra'!$A$6:$A$257,"&gt;="&amp;$A280,'Aceite Virgen Extra'!$B$6:$B$257,"&lt;="&amp;$B280)</f>
        <v>0.64</v>
      </c>
      <c r="KG280" s="4">
        <f>SUMIFS('Aceite Virgen Extra'!KG$6:KG$257,'Aceite Virgen Extra'!$A$6:$A$257,"&gt;="&amp;$A280,'Aceite Virgen Extra'!$B$6:$B$257,"&lt;="&amp;$B280)</f>
        <v>5.15</v>
      </c>
      <c r="KH280" s="4">
        <f>SUMIFS('Aceite Virgen Extra'!KH$6:KH$257,'Aceite Virgen Extra'!$A$6:$A$257,"&gt;="&amp;$A280,'Aceite Virgen Extra'!$B$6:$B$257,"&lt;="&amp;$B280)</f>
        <v>0</v>
      </c>
      <c r="KL280" s="4">
        <f>SUMIFS('Aceite Virgen Extra'!KL$6:KL$257,'Aceite Virgen Extra'!$A$6:$A$257,"&gt;="&amp;$A280,'Aceite Virgen Extra'!$B$6:$B$257,"&lt;="&amp;$B280)</f>
        <v>2.41</v>
      </c>
      <c r="KM280" s="4">
        <f>SUMIFS('Aceite Virgen Extra'!KM$6:KM$257,'Aceite Virgen Extra'!$A$6:$A$257,"&gt;="&amp;$A280,'Aceite Virgen Extra'!$B$6:$B$257,"&lt;="&amp;$B280)</f>
        <v>1.24</v>
      </c>
      <c r="KN280" s="4">
        <f>SUMIFS('Aceite Virgen Extra'!KN$6:KN$257,'Aceite Virgen Extra'!$A$6:$A$257,"&gt;="&amp;$A280,'Aceite Virgen Extra'!$B$6:$B$257,"&lt;="&amp;$B280)</f>
        <v>4.0199999999999996</v>
      </c>
      <c r="KO280" s="4">
        <f>SUMIFS('Aceite Virgen Extra'!KO$6:KO$257,'Aceite Virgen Extra'!$A$6:$A$257,"&gt;="&amp;$A280,'Aceite Virgen Extra'!$B$6:$B$257,"&lt;="&amp;$B280)</f>
        <v>0</v>
      </c>
      <c r="KS280" s="4">
        <f>SUMIFS('Aceite Virgen Extra'!KS$6:KS$257,'Aceite Virgen Extra'!$A$6:$A$257,"&gt;="&amp;$A280,'Aceite Virgen Extra'!$B$6:$B$257,"&lt;="&amp;$B280)</f>
        <v>2.65</v>
      </c>
      <c r="KT280" s="4">
        <f>SUMIFS('Aceite Virgen Extra'!KT$6:KT$257,'Aceite Virgen Extra'!$A$6:$A$257,"&gt;="&amp;$A280,'Aceite Virgen Extra'!$B$6:$B$257,"&lt;="&amp;$B280)</f>
        <v>0.81</v>
      </c>
      <c r="KU280" s="4">
        <f>SUMIFS('Aceite Virgen Extra'!KU$6:KU$257,'Aceite Virgen Extra'!$A$6:$A$257,"&gt;="&amp;$A280,'Aceite Virgen Extra'!$B$6:$B$257,"&lt;="&amp;$B280)</f>
        <v>4.6100000000000003</v>
      </c>
      <c r="KV280" s="4">
        <f>SUMIFS('Aceite Virgen Extra'!KV$6:KV$257,'Aceite Virgen Extra'!$A$6:$A$257,"&gt;="&amp;$A280,'Aceite Virgen Extra'!$B$6:$B$257,"&lt;="&amp;$B280)</f>
        <v>0</v>
      </c>
      <c r="KZ280" s="4">
        <f>SUMIFS('Aceite Virgen Extra'!KZ$6:KZ$257,'Aceite Virgen Extra'!$A$6:$A$257,"&gt;="&amp;$A280,'Aceite Virgen Extra'!$B$6:$B$257,"&lt;="&amp;$B280)</f>
        <v>2.4300000000000002</v>
      </c>
      <c r="LA280" s="4">
        <f>SUMIFS('Aceite Virgen Extra'!LA$6:LA$257,'Aceite Virgen Extra'!$A$6:$A$257,"&gt;="&amp;$A280,'Aceite Virgen Extra'!$B$6:$B$257,"&lt;="&amp;$B280)</f>
        <v>0.57999999999999996</v>
      </c>
      <c r="LB280" s="4">
        <f>SUMIFS('Aceite Virgen Extra'!LB$6:LB$257,'Aceite Virgen Extra'!$A$6:$A$257,"&gt;="&amp;$A280,'Aceite Virgen Extra'!$B$6:$B$257,"&lt;="&amp;$B280)</f>
        <v>4.3899999999999997</v>
      </c>
      <c r="LC280" s="4">
        <f>SUMIFS('Aceite Virgen Extra'!LC$6:LC$257,'Aceite Virgen Extra'!$A$6:$A$257,"&gt;="&amp;$A280,'Aceite Virgen Extra'!$B$6:$B$257,"&lt;="&amp;$B280)</f>
        <v>0</v>
      </c>
      <c r="LG280" s="4">
        <f>SUMIFS('Aceite Virgen Extra'!LG$6:LG$257,'Aceite Virgen Extra'!$A$6:$A$257,"&gt;="&amp;$A280,'Aceite Virgen Extra'!$B$6:$B$257,"&lt;="&amp;$B280)</f>
        <v>2.8099999999999996</v>
      </c>
      <c r="LH280" s="4">
        <f>SUMIFS('Aceite Virgen Extra'!LH$6:LH$257,'Aceite Virgen Extra'!$A$6:$A$257,"&gt;="&amp;$A280,'Aceite Virgen Extra'!$B$6:$B$257,"&lt;="&amp;$B280)</f>
        <v>2.11</v>
      </c>
      <c r="LI280" s="4">
        <f>SUMIFS('Aceite Virgen Extra'!LI$6:LI$257,'Aceite Virgen Extra'!$A$6:$A$257,"&gt;="&amp;$A280,'Aceite Virgen Extra'!$B$6:$B$257,"&lt;="&amp;$B280)</f>
        <v>4.32</v>
      </c>
      <c r="LJ280" s="4">
        <f>SUMIFS('Aceite Virgen Extra'!LJ$6:LJ$257,'Aceite Virgen Extra'!$A$6:$A$257,"&gt;="&amp;$A280,'Aceite Virgen Extra'!$B$6:$B$257,"&lt;="&amp;$B280)</f>
        <v>0</v>
      </c>
      <c r="LN280" s="4">
        <f>SUMIFS('Aceite Virgen Extra'!LN$6:LN$257,'Aceite Virgen Extra'!$A$6:$A$257,"&gt;="&amp;$A280,'Aceite Virgen Extra'!$B$6:$B$257,"&lt;="&amp;$B280)</f>
        <v>3.94</v>
      </c>
      <c r="LO280" s="4">
        <f>SUMIFS('Aceite Virgen Extra'!LO$6:LO$257,'Aceite Virgen Extra'!$A$6:$A$257,"&gt;="&amp;$A280,'Aceite Virgen Extra'!$B$6:$B$257,"&lt;="&amp;$B280)</f>
        <v>2.88</v>
      </c>
      <c r="LP280" s="4">
        <f>SUMIFS('Aceite Virgen Extra'!LP$6:LP$257,'Aceite Virgen Extra'!$A$6:$A$257,"&gt;="&amp;$A280,'Aceite Virgen Extra'!$B$6:$B$257,"&lt;="&amp;$B280)</f>
        <v>4.46</v>
      </c>
      <c r="LQ280" s="4">
        <f>SUMIFS('Aceite Virgen Extra'!LQ$6:LQ$257,'Aceite Virgen Extra'!$A$6:$A$257,"&gt;="&amp;$A280,'Aceite Virgen Extra'!$B$6:$B$257,"&lt;="&amp;$B280)</f>
        <v>0.82</v>
      </c>
      <c r="LU280" s="4">
        <f>SUMIFS('Aceite Virgen Extra'!LU$6:LU$257,'Aceite Virgen Extra'!$A$6:$A$257,"&gt;="&amp;$A280,'Aceite Virgen Extra'!$B$6:$B$257,"&lt;="&amp;$B280)</f>
        <v>3.76</v>
      </c>
      <c r="LV280" s="4">
        <f>SUMIFS('Aceite Virgen Extra'!LV$6:LV$257,'Aceite Virgen Extra'!$A$6:$A$257,"&gt;="&amp;$A280,'Aceite Virgen Extra'!$B$6:$B$257,"&lt;="&amp;$B280)</f>
        <v>1.1499999999999999</v>
      </c>
      <c r="LW280" s="4">
        <f>SUMIFS('Aceite Virgen Extra'!LW$6:LW$257,'Aceite Virgen Extra'!$A$6:$A$257,"&gt;="&amp;$A280,'Aceite Virgen Extra'!$B$6:$B$257,"&lt;="&amp;$B280)</f>
        <v>6.18</v>
      </c>
      <c r="LX280" s="4">
        <f>SUMIFS('Aceite Virgen Extra'!LX$6:LX$257,'Aceite Virgen Extra'!$A$6:$A$257,"&gt;="&amp;$A280,'Aceite Virgen Extra'!$B$6:$B$257,"&lt;="&amp;$B280)</f>
        <v>0</v>
      </c>
      <c r="MB280" s="4">
        <f>SUMIFS('Aceite Virgen Extra'!MB$6:MB$257,'Aceite Virgen Extra'!$A$6:$A$257,"&gt;="&amp;$A280,'Aceite Virgen Extra'!$B$6:$B$257,"&lt;="&amp;$B280)</f>
        <v>4.4800000000000004</v>
      </c>
      <c r="MC280" s="4">
        <f>SUMIFS('Aceite Virgen Extra'!MC$6:MC$257,'Aceite Virgen Extra'!$A$6:$A$257,"&gt;="&amp;$A280,'Aceite Virgen Extra'!$B$6:$B$257,"&lt;="&amp;$B280)</f>
        <v>2.4</v>
      </c>
      <c r="MD280" s="4">
        <f>SUMIFS('Aceite Virgen Extra'!MD$6:MD$257,'Aceite Virgen Extra'!$A$6:$A$257,"&gt;="&amp;$A280,'Aceite Virgen Extra'!$B$6:$B$257,"&lt;="&amp;$B280)</f>
        <v>7.13</v>
      </c>
      <c r="ME280" s="4">
        <f>SUMIFS('Aceite Virgen Extra'!ME$6:ME$257,'Aceite Virgen Extra'!$A$6:$A$257,"&gt;="&amp;$A280,'Aceite Virgen Extra'!$B$6:$B$257,"&lt;="&amp;$B280)</f>
        <v>0</v>
      </c>
      <c r="MI280" s="4">
        <f>SUMIFS('Aceite Virgen Extra'!MI$6:MI$257,'Aceite Virgen Extra'!$A$6:$A$257,"&gt;="&amp;$A280,'Aceite Virgen Extra'!$B$6:$B$257,"&lt;="&amp;$B280)</f>
        <v>2.57</v>
      </c>
      <c r="MJ280" s="4">
        <f>SUMIFS('Aceite Virgen Extra'!MJ$6:MJ$257,'Aceite Virgen Extra'!$A$6:$A$257,"&gt;="&amp;$A280,'Aceite Virgen Extra'!$B$6:$B$257,"&lt;="&amp;$B280)</f>
        <v>0.62</v>
      </c>
      <c r="MK280" s="4">
        <f>SUMIFS('Aceite Virgen Extra'!MK$6:MK$257,'Aceite Virgen Extra'!$A$6:$A$257,"&gt;="&amp;$A280,'Aceite Virgen Extra'!$B$6:$B$257,"&lt;="&amp;$B280)</f>
        <v>4.3099999999999996</v>
      </c>
      <c r="ML280" s="4">
        <f>SUMIFS('Aceite Virgen Extra'!ML$6:ML$257,'Aceite Virgen Extra'!$A$6:$A$257,"&gt;="&amp;$A280,'Aceite Virgen Extra'!$B$6:$B$257,"&lt;="&amp;$B280)</f>
        <v>0</v>
      </c>
      <c r="MP280" s="4">
        <f>SUMIFS('Aceite Virgen Extra'!MP$6:MP$257,'Aceite Virgen Extra'!$A$6:$A$257,"&gt;="&amp;$A280,'Aceite Virgen Extra'!$B$6:$B$257,"&lt;="&amp;$B280)</f>
        <v>1.85</v>
      </c>
      <c r="MQ280" s="4">
        <f>SUMIFS('Aceite Virgen Extra'!MQ$6:MQ$257,'Aceite Virgen Extra'!$A$6:$A$257,"&gt;="&amp;$A280,'Aceite Virgen Extra'!$B$6:$B$257,"&lt;="&amp;$B280)</f>
        <v>1.31</v>
      </c>
      <c r="MR280" s="4">
        <f>SUMIFS('Aceite Virgen Extra'!MR$6:MR$257,'Aceite Virgen Extra'!$A$6:$A$257,"&gt;="&amp;$A280,'Aceite Virgen Extra'!$B$6:$B$257,"&lt;="&amp;$B280)</f>
        <v>2.9</v>
      </c>
      <c r="MS280" s="4">
        <f>SUMIFS('Aceite Virgen Extra'!MS$6:MS$257,'Aceite Virgen Extra'!$A$6:$A$257,"&gt;="&amp;$A280,'Aceite Virgen Extra'!$B$6:$B$257,"&lt;="&amp;$B280)</f>
        <v>0</v>
      </c>
      <c r="MW280" s="4">
        <f>SUMIFS('Aceite Virgen Extra'!MW$6:MW$257,'Aceite Virgen Extra'!$A$6:$A$257,"&gt;="&amp;$A280,'Aceite Virgen Extra'!$B$6:$B$257,"&lt;="&amp;$B280)</f>
        <v>0.53</v>
      </c>
      <c r="MX280" s="4">
        <f>SUMIFS('Aceite Virgen Extra'!MX$6:MX$257,'Aceite Virgen Extra'!$A$6:$A$257,"&gt;="&amp;$A280,'Aceite Virgen Extra'!$B$6:$B$257,"&lt;="&amp;$B280)</f>
        <v>1.4</v>
      </c>
      <c r="MY280" s="4">
        <f>SUMIFS('Aceite Virgen Extra'!MY$6:MY$257,'Aceite Virgen Extra'!$A$6:$A$257,"&gt;="&amp;$A280,'Aceite Virgen Extra'!$B$6:$B$257,"&lt;="&amp;$B280)</f>
        <v>0.27</v>
      </c>
      <c r="MZ280" s="4">
        <f>SUMIFS('Aceite Virgen Extra'!MZ$6:MZ$257,'Aceite Virgen Extra'!$A$6:$A$257,"&gt;="&amp;$A280,'Aceite Virgen Extra'!$B$6:$B$257,"&lt;="&amp;$B280)</f>
        <v>0</v>
      </c>
      <c r="ND280" s="4">
        <f>SUMIFS('Aceite Virgen Extra'!ND$6:ND$257,'Aceite Virgen Extra'!$A$6:$A$257,"&gt;="&amp;$A280,'Aceite Virgen Extra'!$B$6:$B$257,"&lt;="&amp;$B280)</f>
        <v>0.37</v>
      </c>
      <c r="NE280" s="4">
        <f>SUMIFS('Aceite Virgen Extra'!NE$6:NE$257,'Aceite Virgen Extra'!$A$6:$A$257,"&gt;="&amp;$A280,'Aceite Virgen Extra'!$B$6:$B$257,"&lt;="&amp;$B280)</f>
        <v>0.74</v>
      </c>
      <c r="NF280" s="4">
        <f>SUMIFS('Aceite Virgen Extra'!NF$6:NF$257,'Aceite Virgen Extra'!$A$6:$A$257,"&gt;="&amp;$A280,'Aceite Virgen Extra'!$B$6:$B$257,"&lt;="&amp;$B280)</f>
        <v>0.17</v>
      </c>
      <c r="NG280" s="4">
        <f>SUMIFS('Aceite Virgen Extra'!NG$6:NG$257,'Aceite Virgen Extra'!$A$6:$A$257,"&gt;="&amp;$A280,'Aceite Virgen Extra'!$B$6:$B$257,"&lt;="&amp;$B280)</f>
        <v>0</v>
      </c>
      <c r="NK280" s="4">
        <f>SUMIFS('Aceite Virgen Extra'!NK$6:NK$257,'Aceite Virgen Extra'!$A$6:$A$257,"&gt;="&amp;$A280,'Aceite Virgen Extra'!$B$6:$B$257,"&lt;="&amp;$B280)</f>
        <v>0.26</v>
      </c>
      <c r="NL280" s="4">
        <f>SUMIFS('Aceite Virgen Extra'!NL$6:NL$257,'Aceite Virgen Extra'!$A$6:$A$257,"&gt;="&amp;$A280,'Aceite Virgen Extra'!$B$6:$B$257,"&lt;="&amp;$B280)</f>
        <v>0.38</v>
      </c>
      <c r="NM280" s="4">
        <f>SUMIFS('Aceite Virgen Extra'!NM$6:NM$257,'Aceite Virgen Extra'!$A$6:$A$257,"&gt;="&amp;$A280,'Aceite Virgen Extra'!$B$6:$B$257,"&lt;="&amp;$B280)</f>
        <v>0.3</v>
      </c>
      <c r="NN280" s="4">
        <f>SUMIFS('Aceite Virgen Extra'!NN$6:NN$257,'Aceite Virgen Extra'!$A$6:$A$257,"&gt;="&amp;$A280,'Aceite Virgen Extra'!$B$6:$B$257,"&lt;="&amp;$B280)</f>
        <v>0</v>
      </c>
      <c r="NR280" s="4">
        <f>SUMIFS('Aceite Virgen Extra'!NR$6:NR$257,'Aceite Virgen Extra'!$A$6:$A$257,"&gt;="&amp;$A280,'Aceite Virgen Extra'!$B$6:$B$257,"&lt;="&amp;$B280)</f>
        <v>0.24</v>
      </c>
      <c r="NS280" s="4">
        <f>SUMIFS('Aceite Virgen Extra'!NS$6:NS$257,'Aceite Virgen Extra'!$A$6:$A$257,"&gt;="&amp;$A280,'Aceite Virgen Extra'!$B$6:$B$257,"&lt;="&amp;$B280)</f>
        <v>0.76</v>
      </c>
      <c r="NT280" s="4">
        <f>SUMIFS('Aceite Virgen Extra'!NT$6:NT$257,'Aceite Virgen Extra'!$A$6:$A$257,"&gt;="&amp;$A280,'Aceite Virgen Extra'!$B$6:$B$257,"&lt;="&amp;$B280)</f>
        <v>0.09</v>
      </c>
      <c r="NU280" s="4">
        <f>SUMIFS('Aceite Virgen Extra'!NU$6:NU$257,'Aceite Virgen Extra'!$A$6:$A$257,"&gt;="&amp;$A280,'Aceite Virgen Extra'!$B$6:$B$257,"&lt;="&amp;$B280)</f>
        <v>0</v>
      </c>
      <c r="NY280" s="4">
        <f>SUMIFS('Aceite Virgen Extra'!NY$6:NY$257,'Aceite Virgen Extra'!$A$6:$A$257,"&gt;="&amp;$A280,'Aceite Virgen Extra'!$B$6:$B$257,"&lt;="&amp;$B280)</f>
        <v>4.97</v>
      </c>
      <c r="NZ280" s="4">
        <f>SUMIFS('Aceite Virgen Extra'!NZ$6:NZ$257,'Aceite Virgen Extra'!$A$6:$A$257,"&gt;="&amp;$A280,'Aceite Virgen Extra'!$B$6:$B$257,"&lt;="&amp;$B280)</f>
        <v>3.87</v>
      </c>
      <c r="OA280" s="4">
        <f>SUMIFS('Aceite Virgen Extra'!OA$6:OA$257,'Aceite Virgen Extra'!$A$6:$A$257,"&gt;="&amp;$A280,'Aceite Virgen Extra'!$B$6:$B$257,"&lt;="&amp;$B280)</f>
        <v>7.16</v>
      </c>
      <c r="OB280" s="4">
        <f>SUMIFS('Aceite Virgen Extra'!OB$6:OB$257,'Aceite Virgen Extra'!$A$6:$A$257,"&gt;="&amp;$A280,'Aceite Virgen Extra'!$B$6:$B$257,"&lt;="&amp;$B280)</f>
        <v>0</v>
      </c>
      <c r="OF280" s="4">
        <f>SUMIFS('Aceite Virgen Extra'!OF$6:OF$257,'Aceite Virgen Extra'!$A$6:$A$257,"&gt;="&amp;$A280,'Aceite Virgen Extra'!$B$6:$B$257,"&lt;="&amp;$B280)</f>
        <v>5.74</v>
      </c>
      <c r="OG280" s="4">
        <f>SUMIFS('Aceite Virgen Extra'!OG$6:OG$257,'Aceite Virgen Extra'!$A$6:$A$257,"&gt;="&amp;$A280,'Aceite Virgen Extra'!$B$6:$B$257,"&lt;="&amp;$B280)</f>
        <v>3.47</v>
      </c>
      <c r="OH280" s="4">
        <f>SUMIFS('Aceite Virgen Extra'!OH$6:OH$257,'Aceite Virgen Extra'!$A$6:$A$257,"&gt;="&amp;$A280,'Aceite Virgen Extra'!$B$6:$B$257,"&lt;="&amp;$B280)</f>
        <v>8.5299999999999994</v>
      </c>
      <c r="OI280" s="4">
        <f>SUMIFS('Aceite Virgen Extra'!OI$6:OI$257,'Aceite Virgen Extra'!$A$6:$A$257,"&gt;="&amp;$A280,'Aceite Virgen Extra'!$B$6:$B$257,"&lt;="&amp;$B280)</f>
        <v>0</v>
      </c>
      <c r="OM280" s="4">
        <f>SUMIFS('Aceite Virgen Extra'!OM$6:OM$257,'Aceite Virgen Extra'!$A$6:$A$257,"&gt;="&amp;$A280,'Aceite Virgen Extra'!$B$6:$B$257,"&lt;="&amp;$B280)</f>
        <v>4.72</v>
      </c>
      <c r="ON280" s="4">
        <f>SUMIFS('Aceite Virgen Extra'!ON$6:ON$257,'Aceite Virgen Extra'!$A$6:$A$257,"&gt;="&amp;$A280,'Aceite Virgen Extra'!$B$6:$B$257,"&lt;="&amp;$B280)</f>
        <v>2.15</v>
      </c>
      <c r="OO280" s="4">
        <f>SUMIFS('Aceite Virgen Extra'!OO$6:OO$257,'Aceite Virgen Extra'!$A$6:$A$257,"&gt;="&amp;$A280,'Aceite Virgen Extra'!$B$6:$B$257,"&lt;="&amp;$B280)</f>
        <v>7.71</v>
      </c>
      <c r="OP280" s="4">
        <f>SUMIFS('Aceite Virgen Extra'!OP$6:OP$257,'Aceite Virgen Extra'!$A$6:$A$257,"&gt;="&amp;$A280,'Aceite Virgen Extra'!$B$6:$B$257,"&lt;="&amp;$B280)</f>
        <v>0</v>
      </c>
      <c r="OT280" s="4">
        <f>SUMIFS('Aceite Virgen Extra'!OT$6:OT$257,'Aceite Virgen Extra'!$A$6:$A$257,"&gt;="&amp;$A280,'Aceite Virgen Extra'!$B$6:$B$257,"&lt;="&amp;$B280)</f>
        <v>6.05</v>
      </c>
      <c r="OU280" s="4">
        <f>SUMIFS('Aceite Virgen Extra'!OU$6:OU$257,'Aceite Virgen Extra'!$A$6:$A$257,"&gt;="&amp;$A280,'Aceite Virgen Extra'!$B$6:$B$257,"&lt;="&amp;$B280)</f>
        <v>3.09</v>
      </c>
      <c r="OV280" s="4">
        <f>SUMIFS('Aceite Virgen Extra'!OV$6:OV$257,'Aceite Virgen Extra'!$A$6:$A$257,"&gt;="&amp;$A280,'Aceite Virgen Extra'!$B$6:$B$257,"&lt;="&amp;$B280)</f>
        <v>9.44</v>
      </c>
      <c r="OW280" s="4">
        <f>SUMIFS('Aceite Virgen Extra'!OW$6:OW$257,'Aceite Virgen Extra'!$A$6:$A$257,"&gt;="&amp;$A280,'Aceite Virgen Extra'!$B$6:$B$257,"&lt;="&amp;$B280)</f>
        <v>0</v>
      </c>
      <c r="PA280" s="4">
        <f>SUMIFS('Aceite Virgen Extra'!PA$6:PA$257,'Aceite Virgen Extra'!$A$6:$A$257,"&gt;="&amp;$A280,'Aceite Virgen Extra'!$B$6:$B$257,"&lt;="&amp;$B280)</f>
        <v>6.12</v>
      </c>
      <c r="PB280" s="4">
        <f>SUMIFS('Aceite Virgen Extra'!PB$6:PB$257,'Aceite Virgen Extra'!$A$6:$A$257,"&gt;="&amp;$A280,'Aceite Virgen Extra'!$B$6:$B$257,"&lt;="&amp;$B280)</f>
        <v>4.7699999999999996</v>
      </c>
      <c r="PC280" s="4">
        <f>SUMIFS('Aceite Virgen Extra'!PC$6:PC$257,'Aceite Virgen Extra'!$A$6:$A$257,"&gt;="&amp;$A280,'Aceite Virgen Extra'!$B$6:$B$257,"&lt;="&amp;$B280)</f>
        <v>8.7899999999999991</v>
      </c>
      <c r="PD280" s="4">
        <f>SUMIFS('Aceite Virgen Extra'!PD$6:PD$257,'Aceite Virgen Extra'!$A$6:$A$257,"&gt;="&amp;$A280,'Aceite Virgen Extra'!$B$6:$B$257,"&lt;="&amp;$B280)</f>
        <v>0</v>
      </c>
      <c r="PH280" s="4">
        <f>SUMIFS('Aceite Virgen Extra'!PH$6:PH$257,'Aceite Virgen Extra'!$A$6:$A$257,"&gt;="&amp;$A280,'Aceite Virgen Extra'!$B$6:$B$257,"&lt;="&amp;$B280)</f>
        <v>5.4499999999999993</v>
      </c>
      <c r="PI280" s="4">
        <f>SUMIFS('Aceite Virgen Extra'!PI$6:PI$257,'Aceite Virgen Extra'!$A$6:$A$257,"&gt;="&amp;$A280,'Aceite Virgen Extra'!$B$6:$B$257,"&lt;="&amp;$B280)</f>
        <v>1.41</v>
      </c>
      <c r="PJ280" s="4">
        <f>SUMIFS('Aceite Virgen Extra'!PJ$6:PJ$257,'Aceite Virgen Extra'!$A$6:$A$257,"&gt;="&amp;$A280,'Aceite Virgen Extra'!$B$6:$B$257,"&lt;="&amp;$B280)</f>
        <v>8.9600000000000009</v>
      </c>
      <c r="PK280" s="4">
        <f>SUMIFS('Aceite Virgen Extra'!PK$6:PK$257,'Aceite Virgen Extra'!$A$6:$A$257,"&gt;="&amp;$A280,'Aceite Virgen Extra'!$B$6:$B$257,"&lt;="&amp;$B280)</f>
        <v>0</v>
      </c>
      <c r="PO280" s="4">
        <f>SUMIFS('Aceite Virgen Extra'!PO$6:PO$257,'Aceite Virgen Extra'!$A$6:$A$257,"&gt;="&amp;$A280,'Aceite Virgen Extra'!$B$6:$B$257,"&lt;="&amp;$B280)</f>
        <v>5.66</v>
      </c>
      <c r="PP280" s="4">
        <f>SUMIFS('Aceite Virgen Extra'!PP$6:PP$257,'Aceite Virgen Extra'!$A$6:$A$257,"&gt;="&amp;$A280,'Aceite Virgen Extra'!$B$6:$B$257,"&lt;="&amp;$B280)</f>
        <v>2.78</v>
      </c>
      <c r="PQ280" s="4">
        <f>SUMIFS('Aceite Virgen Extra'!PQ$6:PQ$257,'Aceite Virgen Extra'!$A$6:$A$257,"&gt;="&amp;$A280,'Aceite Virgen Extra'!$B$6:$B$257,"&lt;="&amp;$B280)</f>
        <v>8.65</v>
      </c>
      <c r="PR280" s="4">
        <f>SUMIFS('Aceite Virgen Extra'!PR$6:PR$257,'Aceite Virgen Extra'!$A$6:$A$257,"&gt;="&amp;$A280,'Aceite Virgen Extra'!$B$6:$B$257,"&lt;="&amp;$B280)</f>
        <v>0</v>
      </c>
      <c r="PV280" s="4">
        <f>SUMIFS('Aceite Virgen Extra'!PV$6:PV$257,'Aceite Virgen Extra'!$A$6:$A$257,"&gt;="&amp;$A280,'Aceite Virgen Extra'!$B$6:$B$257,"&lt;="&amp;$B280)</f>
        <v>6.01</v>
      </c>
      <c r="PW280" s="4">
        <f>SUMIFS('Aceite Virgen Extra'!PW$6:PW$257,'Aceite Virgen Extra'!$A$6:$A$257,"&gt;="&amp;$A280,'Aceite Virgen Extra'!$B$6:$B$257,"&lt;="&amp;$B280)</f>
        <v>4.3899999999999997</v>
      </c>
      <c r="PX280" s="4">
        <f>SUMIFS('Aceite Virgen Extra'!PX$6:PX$257,'Aceite Virgen Extra'!$A$6:$A$257,"&gt;="&amp;$A280,'Aceite Virgen Extra'!$B$6:$B$257,"&lt;="&amp;$B280)</f>
        <v>8.69</v>
      </c>
      <c r="PY280" s="4">
        <f>SUMIFS('Aceite Virgen Extra'!PY$6:PY$257,'Aceite Virgen Extra'!$A$6:$A$257,"&gt;="&amp;$A280,'Aceite Virgen Extra'!$B$6:$B$257,"&lt;="&amp;$B280)</f>
        <v>0</v>
      </c>
      <c r="QC280" s="4">
        <f>SUMIFS('Aceite Virgen Extra'!QC$6:QC$257,'Aceite Virgen Extra'!$A$6:$A$257,"&gt;="&amp;$A280,'Aceite Virgen Extra'!$B$6:$B$257,"&lt;="&amp;$B280)</f>
        <v>7.21</v>
      </c>
      <c r="QD280" s="4">
        <f>SUMIFS('Aceite Virgen Extra'!QD$6:QD$257,'Aceite Virgen Extra'!$A$6:$A$257,"&gt;="&amp;$A280,'Aceite Virgen Extra'!$B$6:$B$257,"&lt;="&amp;$B280)</f>
        <v>3.53</v>
      </c>
      <c r="QE280" s="4">
        <f>SUMIFS('Aceite Virgen Extra'!QE$6:QE$257,'Aceite Virgen Extra'!$A$6:$A$257,"&gt;="&amp;$A280,'Aceite Virgen Extra'!$B$6:$B$257,"&lt;="&amp;$B280)</f>
        <v>11.19</v>
      </c>
      <c r="QF280" s="4">
        <f>SUMIFS('Aceite Virgen Extra'!QF$6:QF$257,'Aceite Virgen Extra'!$A$6:$A$257,"&gt;="&amp;$A280,'Aceite Virgen Extra'!$B$6:$B$257,"&lt;="&amp;$B280)</f>
        <v>0</v>
      </c>
      <c r="QJ280" s="4">
        <f>SUMIFS('Aceite Virgen Extra'!QJ$6:QJ$257,'Aceite Virgen Extra'!$A$6:$A$257,"&gt;="&amp;$A280,'Aceite Virgen Extra'!$B$6:$B$257,"&lt;="&amp;$B280)</f>
        <v>6.28</v>
      </c>
      <c r="QK280" s="4">
        <f>SUMIFS('Aceite Virgen Extra'!QK$6:QK$257,'Aceite Virgen Extra'!$A$6:$A$257,"&gt;="&amp;$A280,'Aceite Virgen Extra'!$B$6:$B$257,"&lt;="&amp;$B280)</f>
        <v>2.0099999999999998</v>
      </c>
      <c r="QL280" s="4">
        <f>SUMIFS('Aceite Virgen Extra'!QL$6:QL$257,'Aceite Virgen Extra'!$A$6:$A$257,"&gt;="&amp;$A280,'Aceite Virgen Extra'!$B$6:$B$257,"&lt;="&amp;$B280)</f>
        <v>9.99</v>
      </c>
      <c r="QM280" s="4">
        <f>SUMIFS('Aceite Virgen Extra'!QM$6:QM$257,'Aceite Virgen Extra'!$A$6:$A$257,"&gt;="&amp;$A280,'Aceite Virgen Extra'!$B$6:$B$257,"&lt;="&amp;$B280)</f>
        <v>0</v>
      </c>
      <c r="QQ280" s="4">
        <f>SUMIFS('Aceite Virgen Extra'!QQ$6:QQ$257,'Aceite Virgen Extra'!$A$6:$A$257,"&gt;="&amp;$A280,'Aceite Virgen Extra'!$B$6:$B$257,"&lt;="&amp;$B280)</f>
        <v>4.75</v>
      </c>
      <c r="QR280" s="4">
        <f>SUMIFS('Aceite Virgen Extra'!QR$6:QR$257,'Aceite Virgen Extra'!$A$6:$A$257,"&gt;="&amp;$A280,'Aceite Virgen Extra'!$B$6:$B$257,"&lt;="&amp;$B280)</f>
        <v>2.81</v>
      </c>
      <c r="QS280" s="4">
        <f>SUMIFS('Aceite Virgen Extra'!QS$6:QS$257,'Aceite Virgen Extra'!$A$6:$A$257,"&gt;="&amp;$A280,'Aceite Virgen Extra'!$B$6:$B$257,"&lt;="&amp;$B280)</f>
        <v>7.0799999999999992</v>
      </c>
      <c r="QT280" s="4">
        <f>SUMIFS('Aceite Virgen Extra'!QT$6:QT$257,'Aceite Virgen Extra'!$A$6:$A$257,"&gt;="&amp;$A280,'Aceite Virgen Extra'!$B$6:$B$257,"&lt;="&amp;$B280)</f>
        <v>0</v>
      </c>
      <c r="QX280" s="4">
        <f>SUMIFS('Aceite Virgen Extra'!QX$6:QX$257,'Aceite Virgen Extra'!$A$6:$A$257,"&gt;="&amp;$A280,'Aceite Virgen Extra'!$B$6:$B$257,"&lt;="&amp;$B280)</f>
        <v>2.31</v>
      </c>
      <c r="QY280" s="4">
        <f>SUMIFS('Aceite Virgen Extra'!QY$6:QY$257,'Aceite Virgen Extra'!$A$6:$A$257,"&gt;="&amp;$A280,'Aceite Virgen Extra'!$B$6:$B$257,"&lt;="&amp;$B280)</f>
        <v>5.66</v>
      </c>
      <c r="QZ280" s="4">
        <f>SUMIFS('Aceite Virgen Extra'!QZ$6:QZ$257,'Aceite Virgen Extra'!$A$6:$A$257,"&gt;="&amp;$A280,'Aceite Virgen Extra'!$B$6:$B$257,"&lt;="&amp;$B280)</f>
        <v>1.57</v>
      </c>
      <c r="RA280" s="4">
        <f>SUMIFS('Aceite Virgen Extra'!RA$6:RA$257,'Aceite Virgen Extra'!$A$6:$A$257,"&gt;="&amp;$A280,'Aceite Virgen Extra'!$B$6:$B$257,"&lt;="&amp;$B280)</f>
        <v>0</v>
      </c>
      <c r="RE280" s="4">
        <f>SUMIFS('Aceite Virgen Extra'!RE$6:RE$257,'Aceite Virgen Extra'!$A$6:$A$257,"&gt;="&amp;$A280,'Aceite Virgen Extra'!$B$6:$B$257,"&lt;="&amp;$B280)</f>
        <v>0.75</v>
      </c>
      <c r="RF280" s="4">
        <f>SUMIFS('Aceite Virgen Extra'!RF$6:RF$257,'Aceite Virgen Extra'!$A$6:$A$257,"&gt;="&amp;$A280,'Aceite Virgen Extra'!$B$6:$B$257,"&lt;="&amp;$B280)</f>
        <v>0.63</v>
      </c>
      <c r="RG280" s="4">
        <f>SUMIFS('Aceite Virgen Extra'!RG$6:RG$257,'Aceite Virgen Extra'!$A$6:$A$257,"&gt;="&amp;$A280,'Aceite Virgen Extra'!$B$6:$B$257,"&lt;="&amp;$B280)</f>
        <v>1.1000000000000001</v>
      </c>
      <c r="RH280" s="4">
        <f>SUMIFS('Aceite Virgen Extra'!RH$6:RH$257,'Aceite Virgen Extra'!$A$6:$A$257,"&gt;="&amp;$A280,'Aceite Virgen Extra'!$B$6:$B$257,"&lt;="&amp;$B280)</f>
        <v>0</v>
      </c>
      <c r="RL280" s="4">
        <f>SUMIFS('Aceite Virgen Extra'!RL$6:RL$257,'Aceite Virgen Extra'!$A$6:$A$257,"&gt;="&amp;$A280,'Aceite Virgen Extra'!$B$6:$B$257,"&lt;="&amp;$B280)</f>
        <v>1.07</v>
      </c>
      <c r="RM280" s="4">
        <f>SUMIFS('Aceite Virgen Extra'!RM$6:RM$257,'Aceite Virgen Extra'!$A$6:$A$257,"&gt;="&amp;$A280,'Aceite Virgen Extra'!$B$6:$B$257,"&lt;="&amp;$B280)</f>
        <v>0.7</v>
      </c>
      <c r="RN280" s="4">
        <f>SUMIFS('Aceite Virgen Extra'!RN$6:RN$257,'Aceite Virgen Extra'!$A$6:$A$257,"&gt;="&amp;$A280,'Aceite Virgen Extra'!$B$6:$B$257,"&lt;="&amp;$B280)</f>
        <v>1.49</v>
      </c>
      <c r="RO280" s="4">
        <f>SUMIFS('Aceite Virgen Extra'!RO$6:RO$257,'Aceite Virgen Extra'!$A$6:$A$257,"&gt;="&amp;$A280,'Aceite Virgen Extra'!$B$6:$B$257,"&lt;="&amp;$B280)</f>
        <v>0</v>
      </c>
      <c r="RS280" s="69">
        <f>SUMIFS('Aceite Virgen Extra'!RS$6:RS$257,'Aceite Virgen Extra'!$A$6:$A$257,"&gt;="&amp;$A280,'Aceite Virgen Extra'!$B$6:$B$257,"&lt;="&amp;$B280)</f>
        <v>1.3900000000000001</v>
      </c>
      <c r="RT280" s="4">
        <f>SUMIFS('Aceite Virgen Extra'!RT$6:RT$257,'Aceite Virgen Extra'!$A$6:$A$257,"&gt;="&amp;$A280,'Aceite Virgen Extra'!$B$6:$B$257,"&lt;="&amp;$B280)</f>
        <v>1.79</v>
      </c>
      <c r="RU280" s="4">
        <f>SUMIFS('Aceite Virgen Extra'!RU$6:RU$257,'Aceite Virgen Extra'!$A$6:$A$257,"&gt;="&amp;$A280,'Aceite Virgen Extra'!$B$6:$B$257,"&lt;="&amp;$B280)</f>
        <v>1.67</v>
      </c>
      <c r="RV280" s="4">
        <f>SUMIFS('Aceite Virgen Extra'!RV$6:RV$257,'Aceite Virgen Extra'!$A$6:$A$257,"&gt;="&amp;$A280,'Aceite Virgen Extra'!$B$6:$B$257,"&lt;="&amp;$B280)</f>
        <v>0</v>
      </c>
      <c r="RZ280" s="69">
        <f>SUMIFS('Aceite Virgen Extra'!RZ$6:RZ$257,'Aceite Virgen Extra'!$A$6:$A$257,"&gt;="&amp;$A280,'Aceite Virgen Extra'!$B$6:$B$257,"&lt;="&amp;$B280)</f>
        <v>0.65999999999999992</v>
      </c>
      <c r="SA280" s="4">
        <f>SUMIFS('Aceite Virgen Extra'!SA$6:SA$257,'Aceite Virgen Extra'!$A$6:$A$257,"&gt;="&amp;$A280,'Aceite Virgen Extra'!$B$6:$B$257,"&lt;="&amp;$B280)</f>
        <v>0.85</v>
      </c>
      <c r="SB280" s="4">
        <f>SUMIFS('Aceite Virgen Extra'!SB$6:SB$257,'Aceite Virgen Extra'!$A$6:$A$257,"&gt;="&amp;$A280,'Aceite Virgen Extra'!$B$6:$B$257,"&lt;="&amp;$B280)</f>
        <v>0.74</v>
      </c>
      <c r="SC280" s="4">
        <f>SUMIFS('Aceite Virgen Extra'!SC$6:SC$257,'Aceite Virgen Extra'!$A$6:$A$257,"&gt;="&amp;$A280,'Aceite Virgen Extra'!$B$6:$B$257,"&lt;="&amp;$B280)</f>
        <v>0</v>
      </c>
      <c r="SG280" s="69">
        <f>SUMIFS('Aceite Virgen Extra'!SG$6:SG$257,'Aceite Virgen Extra'!$A$6:$A$257,"&gt;="&amp;$A280,'Aceite Virgen Extra'!$B$6:$B$257,"&lt;="&amp;$B280)</f>
        <v>0.11</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0</v>
      </c>
      <c r="SN280" s="69">
        <f>SUMIFS('Aceite Virgen Extra'!SN$6:SN$257,'Aceite Virgen Extra'!$A$6:$A$257,"&gt;="&amp;$A280,'Aceite Virgen Extra'!$B$6:$B$257,"&lt;="&amp;$B280)</f>
        <v>0.21000000000000002</v>
      </c>
      <c r="SO280" s="4">
        <f>SUMIFS('Aceite Virgen Extra'!SO$6:SO$257,'Aceite Virgen Extra'!$A$6:$A$257,"&gt;="&amp;$A280,'Aceite Virgen Extra'!$B$6:$B$257,"&lt;="&amp;$B280)</f>
        <v>0</v>
      </c>
      <c r="SP280" s="4">
        <f>SUMIFS('Aceite Virgen Extra'!SP$6:SP$257,'Aceite Virgen Extra'!$A$6:$A$257,"&gt;="&amp;$A280,'Aceite Virgen Extra'!$B$6:$B$257,"&lt;="&amp;$B280)</f>
        <v>0.24</v>
      </c>
      <c r="SQ280" s="4">
        <f>SUMIFS('Aceite Virgen Extra'!SQ$6:SQ$257,'Aceite Virgen Extra'!$A$6:$A$257,"&gt;="&amp;$A280,'Aceite Virgen Extra'!$B$6:$B$257,"&lt;="&amp;$B280)</f>
        <v>0</v>
      </c>
      <c r="SU280" s="69">
        <f>SUMIFS('Aceite Virgen Extra'!SU$6:SU$257,'Aceite Virgen Extra'!$A$6:$A$257,"&gt;="&amp;$A280,'Aceite Virgen Extra'!$B$6:$B$257,"&lt;="&amp;$B280)</f>
        <v>0.63</v>
      </c>
      <c r="SV280" s="4">
        <f>SUMIFS('Aceite Virgen Extra'!SV$6:SV$257,'Aceite Virgen Extra'!$A$6:$A$257,"&gt;="&amp;$A280,'Aceite Virgen Extra'!$B$6:$B$257,"&lt;="&amp;$B280)</f>
        <v>0.67</v>
      </c>
      <c r="SW280" s="4">
        <f>SUMIFS('Aceite Virgen Extra'!SW$6:SW$257,'Aceite Virgen Extra'!$A$6:$A$257,"&gt;="&amp;$A280,'Aceite Virgen Extra'!$B$6:$B$257,"&lt;="&amp;$B280)</f>
        <v>0.77</v>
      </c>
      <c r="SX280" s="4">
        <f>SUMIFS('Aceite Virgen Extra'!SX$6:SX$257,'Aceite Virgen Extra'!$A$6:$A$257,"&gt;="&amp;$A280,'Aceite Virgen Extra'!$B$6:$B$257,"&lt;="&amp;$B280)</f>
        <v>0</v>
      </c>
      <c r="TB280" s="69">
        <f>SUMIFS('Aceite Virgen Extra'!TB$6:TB$257,'Aceite Virgen Extra'!$A$6:$A$257,"&gt;="&amp;$A280,'Aceite Virgen Extra'!$B$6:$B$257,"&lt;="&amp;$B280)</f>
        <v>3.83</v>
      </c>
      <c r="TC280" s="4">
        <f>SUMIFS('Aceite Virgen Extra'!TC$6:TC$257,'Aceite Virgen Extra'!$A$6:$A$257,"&gt;="&amp;$A280,'Aceite Virgen Extra'!$B$6:$B$257,"&lt;="&amp;$B280)</f>
        <v>11.279999999999998</v>
      </c>
      <c r="TD280" s="4">
        <f>SUMIFS('Aceite Virgen Extra'!TD$6:TD$257,'Aceite Virgen Extra'!$A$6:$A$257,"&gt;="&amp;$A280,'Aceite Virgen Extra'!$B$6:$B$257,"&lt;="&amp;$B280)</f>
        <v>0.89999999999999991</v>
      </c>
      <c r="TE280" s="4">
        <f>SUMIFS('Aceite Virgen Extra'!TE$6:TE$257,'Aceite Virgen Extra'!$A$6:$A$257,"&gt;="&amp;$A280,'Aceite Virgen Extra'!$B$6:$B$257,"&lt;="&amp;$B280)</f>
        <v>0.45</v>
      </c>
      <c r="TI280" s="69">
        <f>SUMIFS('Aceite Virgen Extra'!TI$6:TI$257,'Aceite Virgen Extra'!$A$6:$A$257,"&gt;="&amp;$A280,'Aceite Virgen Extra'!$B$6:$B$257,"&lt;="&amp;$B280)</f>
        <v>0.7</v>
      </c>
      <c r="TJ280" s="4">
        <f>SUMIFS('Aceite Virgen Extra'!TJ$6:TJ$257,'Aceite Virgen Extra'!$A$6:$A$257,"&gt;="&amp;$A280,'Aceite Virgen Extra'!$B$6:$B$257,"&lt;="&amp;$B280)</f>
        <v>2.0099999999999998</v>
      </c>
      <c r="TK280" s="4">
        <f>SUMIFS('Aceite Virgen Extra'!TK$6:TK$257,'Aceite Virgen Extra'!$A$6:$A$257,"&gt;="&amp;$A280,'Aceite Virgen Extra'!$B$6:$B$257,"&lt;="&amp;$B280)</f>
        <v>0.17</v>
      </c>
      <c r="TL280" s="4">
        <f>SUMIFS('Aceite Virgen Extra'!TL$6:TL$257,'Aceite Virgen Extra'!$A$6:$A$257,"&gt;="&amp;$A280,'Aceite Virgen Extra'!$B$6:$B$257,"&lt;="&amp;$B280)</f>
        <v>0</v>
      </c>
      <c r="TP280" s="69">
        <f>SUMIFS('Aceite Virgen Extra'!TP$6:TP$257,'Aceite Virgen Extra'!$A$6:$A$257,"&gt;="&amp;$A280,'Aceite Virgen Extra'!$B$6:$B$257,"&lt;="&amp;$B280)</f>
        <v>1.02</v>
      </c>
      <c r="TQ280" s="4">
        <f>SUMIFS('Aceite Virgen Extra'!TQ$6:TQ$257,'Aceite Virgen Extra'!$A$6:$A$257,"&gt;="&amp;$A280,'Aceite Virgen Extra'!$B$6:$B$257,"&lt;="&amp;$B280)</f>
        <v>3.01</v>
      </c>
      <c r="TR280" s="4">
        <f>SUMIFS('Aceite Virgen Extra'!TR$6:TR$257,'Aceite Virgen Extra'!$A$6:$A$257,"&gt;="&amp;$A280,'Aceite Virgen Extra'!$B$6:$B$257,"&lt;="&amp;$B280)</f>
        <v>0.25</v>
      </c>
      <c r="TS280" s="4">
        <f>SUMIFS('Aceite Virgen Extra'!TS$6:TS$257,'Aceite Virgen Extra'!$A$6:$A$257,"&gt;="&amp;$A280,'Aceite Virgen Extra'!$B$6:$B$257,"&lt;="&amp;$B280)</f>
        <v>0</v>
      </c>
      <c r="TW280" s="69">
        <f>SUMIFS('Aceite Virgen Extra'!TW$6:TW$257,'Aceite Virgen Extra'!$A$6:$A$257,"&gt;="&amp;$A280,'Aceite Virgen Extra'!$B$6:$B$257,"&lt;="&amp;$B280)</f>
        <v>2.4499999999999997</v>
      </c>
      <c r="TX280" s="4">
        <f>SUMIFS('Aceite Virgen Extra'!TX$6:TX$257,'Aceite Virgen Extra'!$A$6:$A$257,"&gt;="&amp;$A280,'Aceite Virgen Extra'!$B$6:$B$257,"&lt;="&amp;$B280)</f>
        <v>2.36</v>
      </c>
      <c r="TY280" s="4">
        <f>SUMIFS('Aceite Virgen Extra'!TY$6:TY$257,'Aceite Virgen Extra'!$A$6:$A$257,"&gt;="&amp;$A280,'Aceite Virgen Extra'!$B$6:$B$257,"&lt;="&amp;$B280)</f>
        <v>2.76</v>
      </c>
      <c r="TZ280" s="4">
        <f>SUMIFS('Aceite Virgen Extra'!TZ$6:TZ$257,'Aceite Virgen Extra'!$A$6:$A$257,"&gt;="&amp;$A280,'Aceite Virgen Extra'!$B$6:$B$257,"&lt;="&amp;$B280)</f>
        <v>3</v>
      </c>
      <c r="UD280" s="69">
        <f>SUMIFS('Aceite Virgen Extra'!UD$6:UD$257,'Aceite Virgen Extra'!$A$6:$A$257,"&gt;="&amp;$A280,'Aceite Virgen Extra'!$B$6:$B$257,"&lt;="&amp;$B280)</f>
        <v>4.08</v>
      </c>
      <c r="UE280" s="4">
        <f>SUMIFS('Aceite Virgen Extra'!UE$6:UE$257,'Aceite Virgen Extra'!$A$6:$A$257,"&gt;="&amp;$A280,'Aceite Virgen Extra'!$B$6:$B$257,"&lt;="&amp;$B280)</f>
        <v>5.21</v>
      </c>
      <c r="UF280" s="4">
        <f>SUMIFS('Aceite Virgen Extra'!UF$6:UF$257,'Aceite Virgen Extra'!$A$6:$A$257,"&gt;="&amp;$A280,'Aceite Virgen Extra'!$B$6:$B$257,"&lt;="&amp;$B280)</f>
        <v>5.1000000000000005</v>
      </c>
      <c r="UG280" s="4">
        <f>SUMIFS('Aceite Virgen Extra'!UG$6:UG$257,'Aceite Virgen Extra'!$A$6:$A$257,"&gt;="&amp;$A280,'Aceite Virgen Extra'!$B$6:$B$257,"&lt;="&amp;$B280)</f>
        <v>0.54</v>
      </c>
      <c r="UK280" s="69">
        <f>SUMIFS('Aceite Virgen Extra'!UK$6:UK$257,'Aceite Virgen Extra'!$A$6:$A$257,"&gt;="&amp;$A280,'Aceite Virgen Extra'!$B$6:$B$257,"&lt;="&amp;$B280)</f>
        <v>6.26</v>
      </c>
      <c r="UL280" s="4">
        <f>SUMIFS('Aceite Virgen Extra'!UL$6:UL$257,'Aceite Virgen Extra'!$A$6:$A$257,"&gt;="&amp;$A280,'Aceite Virgen Extra'!$B$6:$B$257,"&lt;="&amp;$B280)</f>
        <v>4.6999999999999993</v>
      </c>
      <c r="UM280" s="4">
        <f>SUMIFS('Aceite Virgen Extra'!UM$6:UM$257,'Aceite Virgen Extra'!$A$6:$A$257,"&gt;="&amp;$A280,'Aceite Virgen Extra'!$B$6:$B$257,"&lt;="&amp;$B280)</f>
        <v>8.84</v>
      </c>
      <c r="UN280" s="4">
        <f>SUMIFS('Aceite Virgen Extra'!UN$6:UN$257,'Aceite Virgen Extra'!$A$6:$A$257,"&gt;="&amp;$A280,'Aceite Virgen Extra'!$B$6:$B$257,"&lt;="&amp;$B280)</f>
        <v>0</v>
      </c>
      <c r="UR280" s="69">
        <f>SUMIFS('Aceite Virgen Extra'!UR$6:UR$257,'Aceite Virgen Extra'!$A$6:$A$257,"&gt;="&amp;$A280,'Aceite Virgen Extra'!$B$6:$B$257,"&lt;="&amp;$B280)</f>
        <v>5.68</v>
      </c>
      <c r="US280" s="4">
        <f>SUMIFS('Aceite Virgen Extra'!US$6:US$257,'Aceite Virgen Extra'!$A$6:$A$257,"&gt;="&amp;$A280,'Aceite Virgen Extra'!$B$6:$B$257,"&lt;="&amp;$B280)</f>
        <v>1.99</v>
      </c>
      <c r="UT280" s="4">
        <f>SUMIFS('Aceite Virgen Extra'!UT$6:UT$257,'Aceite Virgen Extra'!$A$6:$A$257,"&gt;="&amp;$A280,'Aceite Virgen Extra'!$B$6:$B$257,"&lt;="&amp;$B280)</f>
        <v>7.4399999999999995</v>
      </c>
      <c r="UU280" s="4">
        <f>SUMIFS('Aceite Virgen Extra'!UU$6:UU$257,'Aceite Virgen Extra'!$A$6:$A$257,"&gt;="&amp;$A280,'Aceite Virgen Extra'!$B$6:$B$257,"&lt;="&amp;$B280)</f>
        <v>7.04</v>
      </c>
      <c r="UY280" s="69">
        <f>SUMIFS('Aceite Virgen Extra'!UY$6:UY$257,'Aceite Virgen Extra'!$A$6:$A$257,"&gt;="&amp;$A280,'Aceite Virgen Extra'!$B$6:$B$257,"&lt;="&amp;$B280)</f>
        <v>2.8200000000000003</v>
      </c>
      <c r="UZ280" s="4">
        <f>SUMIFS('Aceite Virgen Extra'!UZ$6:UZ$257,'Aceite Virgen Extra'!$A$6:$A$257,"&gt;="&amp;$A280,'Aceite Virgen Extra'!$B$6:$B$257,"&lt;="&amp;$B280)</f>
        <v>1.3099999999999998</v>
      </c>
      <c r="VA280" s="4">
        <f>SUMIFS('Aceite Virgen Extra'!VA$6:VA$257,'Aceite Virgen Extra'!$A$6:$A$257,"&gt;="&amp;$A280,'Aceite Virgen Extra'!$B$6:$B$257,"&lt;="&amp;$B280)</f>
        <v>2.94</v>
      </c>
      <c r="VB280" s="4">
        <f>SUMIFS('Aceite Virgen Extra'!VB$6:VB$257,'Aceite Virgen Extra'!$A$6:$A$257,"&gt;="&amp;$A280,'Aceite Virgen Extra'!$B$6:$B$257,"&lt;="&amp;$B280)</f>
        <v>7.07</v>
      </c>
      <c r="VF280" s="69">
        <f>SUMIFS('Aceite Virgen Extra'!VF$6:VF$257,'Aceite Virgen Extra'!$A$6:$A$257,"&gt;="&amp;$A280,'Aceite Virgen Extra'!$B$6:$B$257,"&lt;="&amp;$B280)</f>
        <v>3.91</v>
      </c>
      <c r="VG280" s="4">
        <f>SUMIFS('Aceite Virgen Extra'!VG$6:VG$257,'Aceite Virgen Extra'!$A$6:$A$257,"&gt;="&amp;$A280,'Aceite Virgen Extra'!$B$6:$B$257,"&lt;="&amp;$B280)</f>
        <v>1.94</v>
      </c>
      <c r="VH280" s="4">
        <f>SUMIFS('Aceite Virgen Extra'!VH$6:VH$257,'Aceite Virgen Extra'!$A$6:$A$257,"&gt;="&amp;$A280,'Aceite Virgen Extra'!$B$6:$B$257,"&lt;="&amp;$B280)</f>
        <v>4.5199999999999996</v>
      </c>
      <c r="VI280" s="4">
        <f>SUMIFS('Aceite Virgen Extra'!VI$6:VI$257,'Aceite Virgen Extra'!$A$6:$A$257,"&gt;="&amp;$A280,'Aceite Virgen Extra'!$B$6:$B$257,"&lt;="&amp;$B280)</f>
        <v>4.96</v>
      </c>
      <c r="VM280" s="69">
        <f>SUMIFS('Aceite Virgen Extra'!VM$6:VM$257,'Aceite Virgen Extra'!$A$6:$A$257,"&gt;="&amp;$A280,'Aceite Virgen Extra'!$B$6:$B$257,"&lt;="&amp;$B280)</f>
        <v>4.18</v>
      </c>
      <c r="VN280" s="4">
        <f>SUMIFS('Aceite Virgen Extra'!VN$6:VN$257,'Aceite Virgen Extra'!$A$6:$A$257,"&gt;="&amp;$A280,'Aceite Virgen Extra'!$B$6:$B$257,"&lt;="&amp;$B280)</f>
        <v>1.28</v>
      </c>
      <c r="VO280" s="4">
        <f>SUMIFS('Aceite Virgen Extra'!VO$6:VO$257,'Aceite Virgen Extra'!$A$6:$A$257,"&gt;="&amp;$A280,'Aceite Virgen Extra'!$B$6:$B$257,"&lt;="&amp;$B280)</f>
        <v>5.67</v>
      </c>
      <c r="VP280" s="4">
        <f>SUMIFS('Aceite Virgen Extra'!VP$6:VP$257,'Aceite Virgen Extra'!$A$6:$A$257,"&gt;="&amp;$A280,'Aceite Virgen Extra'!$B$6:$B$257,"&lt;="&amp;$B280)</f>
        <v>3.95</v>
      </c>
      <c r="VT280" s="69">
        <f>SUMIFS('Aceite Virgen Extra'!VT$6:VT$257,'Aceite Virgen Extra'!$A$6:$A$257,"&gt;="&amp;$A280,'Aceite Virgen Extra'!$B$6:$B$257,"&lt;="&amp;$B280)</f>
        <v>4.8599999999999994</v>
      </c>
      <c r="VU280" s="4">
        <f>SUMIFS('Aceite Virgen Extra'!VU$6:VU$257,'Aceite Virgen Extra'!$A$6:$A$257,"&gt;="&amp;$A280,'Aceite Virgen Extra'!$B$6:$B$257,"&lt;="&amp;$B280)</f>
        <v>1.49</v>
      </c>
      <c r="VV280" s="4">
        <f>SUMIFS('Aceite Virgen Extra'!VV$6:VV$257,'Aceite Virgen Extra'!$A$6:$A$257,"&gt;="&amp;$A280,'Aceite Virgen Extra'!$B$6:$B$257,"&lt;="&amp;$B280)</f>
        <v>7.2399999999999993</v>
      </c>
      <c r="VW280" s="4">
        <f>SUMIFS('Aceite Virgen Extra'!VW$6:VW$257,'Aceite Virgen Extra'!$A$6:$A$257,"&gt;="&amp;$A280,'Aceite Virgen Extra'!$B$6:$B$257,"&lt;="&amp;$B280)</f>
        <v>3.08</v>
      </c>
      <c r="WA280" s="69">
        <f>SUMIFS('Aceite Virgen Extra'!WA$6:WA$257,'Aceite Virgen Extra'!$A$6:$A$257,"&gt;="&amp;$A280,'Aceite Virgen Extra'!$B$6:$B$257,"&lt;="&amp;$B280)</f>
        <v>1.46</v>
      </c>
      <c r="WB280" s="4">
        <f>SUMIFS('Aceite Virgen Extra'!WB$6:WB$257,'Aceite Virgen Extra'!$A$6:$A$257,"&gt;="&amp;$A280,'Aceite Virgen Extra'!$B$6:$B$257,"&lt;="&amp;$B280)</f>
        <v>1.4300000000000002</v>
      </c>
      <c r="WC280" s="4">
        <f>SUMIFS('Aceite Virgen Extra'!WC$6:WC$257,'Aceite Virgen Extra'!$A$6:$A$257,"&gt;="&amp;$A280,'Aceite Virgen Extra'!$B$6:$B$257,"&lt;="&amp;$B280)</f>
        <v>1.92</v>
      </c>
      <c r="WD280" s="4">
        <f>SUMIFS('Aceite Virgen Extra'!WD$6:WD$257,'Aceite Virgen Extra'!$A$6:$A$257,"&gt;="&amp;$A280,'Aceite Virgen Extra'!$B$6:$B$257,"&lt;="&amp;$B280)</f>
        <v>0</v>
      </c>
      <c r="WH280" s="69">
        <f>SUMIFS('Aceite Virgen Extra'!WH$6:WH$257,'Aceite Virgen Extra'!$A$6:$A$257,"&gt;="&amp;$A280,'Aceite Virgen Extra'!$B$6:$B$257,"&lt;="&amp;$B280)</f>
        <v>1.06</v>
      </c>
      <c r="WI280" s="4">
        <f>SUMIFS('Aceite Virgen Extra'!WI$6:WI$257,'Aceite Virgen Extra'!$A$6:$A$257,"&gt;="&amp;$A280,'Aceite Virgen Extra'!$B$6:$B$257,"&lt;="&amp;$B280)</f>
        <v>0.9</v>
      </c>
      <c r="WJ280" s="4">
        <f>SUMIFS('Aceite Virgen Extra'!WJ$6:WJ$257,'Aceite Virgen Extra'!$A$6:$A$257,"&gt;="&amp;$A280,'Aceite Virgen Extra'!$B$6:$B$257,"&lt;="&amp;$B280)</f>
        <v>1.2999999999999998</v>
      </c>
      <c r="WK280" s="4">
        <f>SUMIFS('Aceite Virgen Extra'!WK$6:WK$257,'Aceite Virgen Extra'!$A$6:$A$257,"&gt;="&amp;$A280,'Aceite Virgen Extra'!$B$6:$B$257,"&lt;="&amp;$B280)</f>
        <v>0</v>
      </c>
      <c r="WO280" s="69">
        <f>SUMIFS('Aceite Virgen Extra'!WO$6:WO$257,'Aceite Virgen Extra'!$A$6:$A$257,"&gt;="&amp;$A280,'Aceite Virgen Extra'!$B$6:$B$257,"&lt;="&amp;$B280)</f>
        <v>0.43000000000000005</v>
      </c>
      <c r="WP280" s="4">
        <f>SUMIFS('Aceite Virgen Extra'!WP$6:WP$257,'Aceite Virgen Extra'!$A$6:$A$257,"&gt;="&amp;$A280,'Aceite Virgen Extra'!$B$6:$B$257,"&lt;="&amp;$B280)</f>
        <v>0.28999999999999998</v>
      </c>
      <c r="WQ280" s="4">
        <f>SUMIFS('Aceite Virgen Extra'!WQ$6:WQ$257,'Aceite Virgen Extra'!$A$6:$A$257,"&gt;="&amp;$A280,'Aceite Virgen Extra'!$B$6:$B$257,"&lt;="&amp;$B280)</f>
        <v>0.34</v>
      </c>
      <c r="WR280" s="4">
        <f>SUMIFS('Aceite Virgen Extra'!WR$6:WR$257,'Aceite Virgen Extra'!$A$6:$A$257,"&gt;="&amp;$A280,'Aceite Virgen Extra'!$B$6:$B$257,"&lt;="&amp;$B280)</f>
        <v>0</v>
      </c>
      <c r="WV280" s="69">
        <f>SUMIFS('Aceite Virgen Extra'!WV$6:WV$257,'Aceite Virgen Extra'!$A$6:$A$257,"&gt;="&amp;$A280,'Aceite Virgen Extra'!$B$6:$B$257,"&lt;="&amp;$B280)</f>
        <v>1.2799999999999998</v>
      </c>
      <c r="WW280" s="4">
        <f>SUMIFS('Aceite Virgen Extra'!WW$6:WW$257,'Aceite Virgen Extra'!$A$6:$A$257,"&gt;="&amp;$A280,'Aceite Virgen Extra'!$B$6:$B$257,"&lt;="&amp;$B280)</f>
        <v>1.88</v>
      </c>
      <c r="WX280" s="4">
        <f>SUMIFS('Aceite Virgen Extra'!WX$6:WX$257,'Aceite Virgen Extra'!$A$6:$A$257,"&gt;="&amp;$A280,'Aceite Virgen Extra'!$B$6:$B$257,"&lt;="&amp;$B280)</f>
        <v>1.4300000000000002</v>
      </c>
      <c r="WY280" s="4">
        <f>SUMIFS('Aceite Virgen Extra'!WY$6:WY$257,'Aceite Virgen Extra'!$A$6:$A$257,"&gt;="&amp;$A280,'Aceite Virgen Extra'!$B$6:$B$257,"&lt;="&amp;$B280)</f>
        <v>0</v>
      </c>
      <c r="XC280" s="69">
        <f>SUMIFS('Aceite Virgen Extra'!XC$6:XC$257,'Aceite Virgen Extra'!$A$6:$A$257,"&gt;="&amp;$A280,'Aceite Virgen Extra'!$B$6:$B$257,"&lt;="&amp;$B280)</f>
        <v>0.59</v>
      </c>
      <c r="XD280" s="4">
        <f>SUMIFS('Aceite Virgen Extra'!XD$6:XD$257,'Aceite Virgen Extra'!$A$6:$A$257,"&gt;="&amp;$A280,'Aceite Virgen Extra'!$B$6:$B$257,"&lt;="&amp;$B280)</f>
        <v>1.01</v>
      </c>
      <c r="XE280" s="4">
        <f>SUMIFS('Aceite Virgen Extra'!XE$6:XE$257,'Aceite Virgen Extra'!$A$6:$A$257,"&gt;="&amp;$A280,'Aceite Virgen Extra'!$B$6:$B$257,"&lt;="&amp;$B280)</f>
        <v>0.56999999999999995</v>
      </c>
      <c r="XF280" s="4">
        <f>SUMIFS('Aceite Virgen Extra'!XF$6:XF$257,'Aceite Virgen Extra'!$A$6:$A$257,"&gt;="&amp;$A280,'Aceite Virgen Extra'!$B$6:$B$257,"&lt;="&amp;$B280)</f>
        <v>0</v>
      </c>
      <c r="XJ280" s="69">
        <f>SUMIFS('Aceite Virgen Extra'!XJ$6:XJ$257,'Aceite Virgen Extra'!$A$6:$A$257,"&gt;="&amp;$A280,'Aceite Virgen Extra'!$B$6:$B$257,"&lt;="&amp;$B280)</f>
        <v>1.2700000000000002</v>
      </c>
      <c r="XK280" s="4">
        <f>SUMIFS('Aceite Virgen Extra'!XK$6:XK$257,'Aceite Virgen Extra'!$A$6:$A$257,"&gt;="&amp;$A280,'Aceite Virgen Extra'!$B$6:$B$257,"&lt;="&amp;$B280)</f>
        <v>2.33</v>
      </c>
      <c r="XL280" s="4">
        <f>SUMIFS('Aceite Virgen Extra'!XL$6:XL$257,'Aceite Virgen Extra'!$A$6:$A$257,"&gt;="&amp;$A280,'Aceite Virgen Extra'!$B$6:$B$257,"&lt;="&amp;$B280)</f>
        <v>1.1600000000000001</v>
      </c>
      <c r="XM280" s="4">
        <f>SUMIFS('Aceite Virgen Extra'!XM$6:XM$257,'Aceite Virgen Extra'!$A$6:$A$257,"&gt;="&amp;$A280,'Aceite Virgen Extra'!$B$6:$B$257,"&lt;="&amp;$B280)</f>
        <v>0</v>
      </c>
      <c r="XQ280" s="69">
        <f>SUMIFS('Aceite Virgen Extra'!XQ$6:XQ$257,'Aceite Virgen Extra'!$A$6:$A$257,"&gt;="&amp;$A280,'Aceite Virgen Extra'!$B$6:$B$257,"&lt;="&amp;$B280)</f>
        <v>0.28000000000000003</v>
      </c>
      <c r="XR280" s="4">
        <f>SUMIFS('Aceite Virgen Extra'!XR$6:XR$257,'Aceite Virgen Extra'!$A$6:$A$257,"&gt;="&amp;$A280,'Aceite Virgen Extra'!$B$6:$B$257,"&lt;="&amp;$B280)</f>
        <v>0.62</v>
      </c>
      <c r="XS280" s="4">
        <f>SUMIFS('Aceite Virgen Extra'!XS$6:XS$257,'Aceite Virgen Extra'!$A$6:$A$257,"&gt;="&amp;$A280,'Aceite Virgen Extra'!$B$6:$B$257,"&lt;="&amp;$B280)</f>
        <v>0.21</v>
      </c>
      <c r="XT280" s="4">
        <f>SUMIFS('Aceite Virgen Extra'!XT$6:XT$257,'Aceite Virgen Extra'!$A$6:$A$257,"&gt;="&amp;$A280,'Aceite Virgen Extra'!$B$6:$B$257,"&lt;="&amp;$B280)</f>
        <v>0</v>
      </c>
      <c r="XX280" s="69">
        <f>SUMIFS('Aceite Virgen Extra'!XX$6:XX$257,'Aceite Virgen Extra'!$A$6:$A$257,"&gt;="&amp;$A280,'Aceite Virgen Extra'!$B$6:$B$257,"&lt;="&amp;$B280)</f>
        <v>0.16</v>
      </c>
      <c r="XY280" s="4">
        <f>SUMIFS('Aceite Virgen Extra'!XY$6:XY$257,'Aceite Virgen Extra'!$A$6:$A$257,"&gt;="&amp;$A280,'Aceite Virgen Extra'!$B$6:$B$257,"&lt;="&amp;$B280)</f>
        <v>0.39</v>
      </c>
      <c r="XZ280" s="4">
        <f>SUMIFS('Aceite Virgen Extra'!XZ$6:XZ$257,'Aceite Virgen Extra'!$A$6:$A$257,"&gt;="&amp;$A280,'Aceite Virgen Extra'!$B$6:$B$257,"&lt;="&amp;$B280)</f>
        <v>0.06</v>
      </c>
      <c r="YA280" s="4">
        <f>SUMIFS('Aceite Virgen Extra'!YA$6:YA$257,'Aceite Virgen Extra'!$A$6:$A$257,"&gt;="&amp;$A280,'Aceite Virgen Extra'!$B$6:$B$257,"&lt;="&amp;$B280)</f>
        <v>0</v>
      </c>
      <c r="YE280" s="69">
        <f>SUMIFS('Aceite Virgen Extra'!YE$6:YE$257,'Aceite Virgen Extra'!$A$6:$A$257,"&gt;="&amp;$A280,'Aceite Virgen Extra'!$B$6:$B$257,"&lt;="&amp;$B280)</f>
        <v>0.24000000000000002</v>
      </c>
      <c r="YF280" s="4">
        <f>SUMIFS('Aceite Virgen Extra'!YF$6:YF$257,'Aceite Virgen Extra'!$A$6:$A$257,"&gt;="&amp;$A280,'Aceite Virgen Extra'!$B$6:$B$257,"&lt;="&amp;$B280)</f>
        <v>0.4</v>
      </c>
      <c r="YG280" s="4">
        <f>SUMIFS('Aceite Virgen Extra'!YG$6:YG$257,'Aceite Virgen Extra'!$A$6:$A$257,"&gt;="&amp;$A280,'Aceite Virgen Extra'!$B$6:$B$257,"&lt;="&amp;$B280)</f>
        <v>0.21000000000000002</v>
      </c>
      <c r="YH280" s="4">
        <f>SUMIFS('Aceite Virgen Extra'!YH$6:YH$257,'Aceite Virgen Extra'!$A$6:$A$257,"&gt;="&amp;$A280,'Aceite Virgen Extra'!$B$6:$B$257,"&lt;="&amp;$B280)</f>
        <v>0</v>
      </c>
      <c r="YL280" s="69">
        <f>SUMIFS('Aceite Virgen Extra'!YL$6:YL$257,'Aceite Virgen Extra'!$A$6:$A$257,"&gt;="&amp;$A280,'Aceite Virgen Extra'!$B$6:$B$257,"&lt;="&amp;$B280)</f>
        <v>0.8</v>
      </c>
      <c r="YM280" s="4">
        <f>SUMIFS('Aceite Virgen Extra'!YM$6:YM$257,'Aceite Virgen Extra'!$A$6:$A$257,"&gt;="&amp;$A280,'Aceite Virgen Extra'!$B$6:$B$257,"&lt;="&amp;$B280)</f>
        <v>3.19</v>
      </c>
      <c r="YN280" s="4">
        <f>SUMIFS('Aceite Virgen Extra'!YN$6:YN$257,'Aceite Virgen Extra'!$A$6:$A$257,"&gt;="&amp;$A280,'Aceite Virgen Extra'!$B$6:$B$257,"&lt;="&amp;$B280)</f>
        <v>0.18</v>
      </c>
      <c r="YO280" s="4">
        <f>SUMIFS('Aceite Virgen Extra'!YO$6:YO$257,'Aceite Virgen Extra'!$A$6:$A$257,"&gt;="&amp;$A280,'Aceite Virgen Extra'!$B$6:$B$257,"&lt;="&amp;$B280)</f>
        <v>0.22</v>
      </c>
      <c r="YP280" s="4">
        <f>SUMIFS('Aceite Virgen Extra'!YP$6:YP$257,'Aceite Virgen Extra'!$A$6:$A$257,"&gt;="&amp;$A280,'Aceite Virgen Extra'!$B$6:$B$257,"&lt;="&amp;$B280)</f>
        <v>0</v>
      </c>
    </row>
    <row r="281" spans="1:666" x14ac:dyDescent="0.25">
      <c r="A281" s="9">
        <f>'TAM Aceite Virgen Extra'!B29</f>
        <v>10.9</v>
      </c>
      <c r="B281" s="9">
        <f>'TAM Aceite Virgen Extra'!C29</f>
        <v>11.2</v>
      </c>
      <c r="C281" s="9"/>
      <c r="D281" s="4">
        <f>SUMIFS('Aceite Virgen Extra'!D$6:D$257,'Aceite Virgen Extra'!$A$6:$A$257,"&gt;="&amp;$A281,'Aceite Virgen Extra'!$B$6:$B$257,"&lt;="&amp;$B281)</f>
        <v>0.19</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0.84</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0.44</v>
      </c>
      <c r="S281" s="4">
        <f>SUMIFS('Aceite Virgen Extra'!S$6:S$257,'Aceite Virgen Extra'!$A$6:$A$257,"&gt;="&amp;$A281,'Aceite Virgen Extra'!$B$6:$B$257,"&lt;="&amp;$B281)</f>
        <v>0.19</v>
      </c>
      <c r="T281" s="4">
        <f>SUMIFS('Aceite Virgen Extra'!T$6:T$257,'Aceite Virgen Extra'!$A$6:$A$257,"&gt;="&amp;$A281,'Aceite Virgen Extra'!$B$6:$B$257,"&lt;="&amp;$B281)</f>
        <v>0</v>
      </c>
      <c r="U281" s="4">
        <f>SUMIFS('Aceite Virgen Extra'!U$6:U$257,'Aceite Virgen Extra'!$A$6:$A$257,"&gt;="&amp;$A281,'Aceite Virgen Extra'!$B$6:$B$257,"&lt;="&amp;$B281)</f>
        <v>2.2599999999999998</v>
      </c>
      <c r="V281" s="9"/>
      <c r="W281" s="9"/>
      <c r="X281" s="9"/>
      <c r="Y281" s="4">
        <f>SUMIFS('Aceite Virgen Extra'!Y$6:Y$257,'Aceite Virgen Extra'!$A$6:$A$257,"&gt;="&amp;$A281,'Aceite Virgen Extra'!$B$6:$B$257,"&lt;="&amp;$B281)</f>
        <v>0.12</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0.67</v>
      </c>
      <c r="AC281" s="9"/>
      <c r="AD281" s="9"/>
      <c r="AE281" s="9"/>
      <c r="AF281" s="4">
        <f>SUMIFS('Aceite Virgen Extra'!AF$6:AF$257,'Aceite Virgen Extra'!$A$6:$A$257,"&gt;="&amp;$A281,'Aceite Virgen Extra'!$B$6:$B$257,"&lt;="&amp;$B281)</f>
        <v>1.1200000000000001</v>
      </c>
      <c r="AG281" s="4">
        <f>SUMIFS('Aceite Virgen Extra'!AG$6:AG$257,'Aceite Virgen Extra'!$A$6:$A$257,"&gt;="&amp;$A281,'Aceite Virgen Extra'!$B$6:$B$257,"&lt;="&amp;$B281)</f>
        <v>0</v>
      </c>
      <c r="AH281" s="4">
        <f>SUMIFS('Aceite Virgen Extra'!AH$6:AH$257,'Aceite Virgen Extra'!$A$6:$A$257,"&gt;="&amp;$A281,'Aceite Virgen Extra'!$B$6:$B$257,"&lt;="&amp;$B281)</f>
        <v>1.7999999999999998</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0.12</v>
      </c>
      <c r="AN281" s="4">
        <f>SUMIFS('Aceite Virgen Extra'!AN$6:AN$257,'Aceite Virgen Extra'!$A$6:$A$257,"&gt;="&amp;$A281,'Aceite Virgen Extra'!$B$6:$B$257,"&lt;="&amp;$B281)</f>
        <v>0</v>
      </c>
      <c r="AO281" s="4">
        <f>SUMIFS('Aceite Virgen Extra'!AO$6:AO$257,'Aceite Virgen Extra'!$A$6:$A$257,"&gt;="&amp;$A281,'Aceite Virgen Extra'!$B$6:$B$257,"&lt;="&amp;$B281)</f>
        <v>0.18</v>
      </c>
      <c r="AP281" s="4">
        <f>SUMIFS('Aceite Virgen Extra'!AP$6:AP$257,'Aceite Virgen Extra'!$A$6:$A$257,"&gt;="&amp;$A281,'Aceite Virgen Extra'!$B$6:$B$257,"&lt;="&amp;$B281)</f>
        <v>0.18</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0.14000000000000001</v>
      </c>
      <c r="BB281" s="4">
        <f>SUMIFS('Aceite Virgen Extra'!BB$6:BB$257,'Aceite Virgen Extra'!$A$6:$A$257,"&gt;="&amp;$A281,'Aceite Virgen Extra'!$B$6:$B$257,"&lt;="&amp;$B281)</f>
        <v>0</v>
      </c>
      <c r="BC281" s="4">
        <f>SUMIFS('Aceite Virgen Extra'!BC$6:BC$257,'Aceite Virgen Extra'!$A$6:$A$257,"&gt;="&amp;$A281,'Aceite Virgen Extra'!$B$6:$B$257,"&lt;="&amp;$B281)</f>
        <v>0.1</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7.0000000000000007E-2</v>
      </c>
      <c r="BP281" s="4">
        <f>SUMIFS('Aceite Virgen Extra'!BP$6:BP$257,'Aceite Virgen Extra'!$A$6:$A$257,"&gt;="&amp;$A281,'Aceite Virgen Extra'!$B$6:$B$257,"&lt;="&amp;$B281)</f>
        <v>0.25</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7.0000000000000007E-2</v>
      </c>
      <c r="BW281" s="4">
        <f>SUMIFS('Aceite Virgen Extra'!BW$6:BW$257,'Aceite Virgen Extra'!$A$6:$A$257,"&gt;="&amp;$A281,'Aceite Virgen Extra'!$B$6:$B$257,"&lt;="&amp;$B281)</f>
        <v>0.31</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0.04</v>
      </c>
      <c r="CD281" s="4">
        <f>SUMIFS('Aceite Virgen Extra'!CD$6:CD$257,'Aceite Virgen Extra'!$A$6:$A$257,"&gt;="&amp;$A281,'Aceite Virgen Extra'!$B$6:$B$257,"&lt;="&amp;$B281)</f>
        <v>0.16</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0.02</v>
      </c>
      <c r="CK281" s="4">
        <f>SUMIFS('Aceite Virgen Extra'!CK$6:CK$257,'Aceite Virgen Extra'!$A$6:$A$257,"&gt;="&amp;$A281,'Aceite Virgen Extra'!$B$6:$B$257,"&lt;="&amp;$B281)</f>
        <v>0</v>
      </c>
      <c r="CL281" s="4">
        <f>SUMIFS('Aceite Virgen Extra'!CL$6:CL$257,'Aceite Virgen Extra'!$A$6:$A$257,"&gt;="&amp;$A281,'Aceite Virgen Extra'!$B$6:$B$257,"&lt;="&amp;$B281)</f>
        <v>0.05</v>
      </c>
      <c r="CM281" s="4">
        <f>SUMIFS('Aceite Virgen Extra'!CM$6:CM$257,'Aceite Virgen Extra'!$A$6:$A$257,"&gt;="&amp;$A281,'Aceite Virgen Extra'!$B$6:$B$257,"&lt;="&amp;$B281)</f>
        <v>0</v>
      </c>
      <c r="CQ281" s="4">
        <f>SUMIFS('Aceite Virgen Extra'!CQ$6:CQ$257,'Aceite Virgen Extra'!$A$6:$A$257,"&gt;="&amp;$A281,'Aceite Virgen Extra'!$B$6:$B$257,"&lt;="&amp;$B281)</f>
        <v>0.21000000000000002</v>
      </c>
      <c r="CR281" s="4">
        <f>SUMIFS('Aceite Virgen Extra'!CR$6:CR$257,'Aceite Virgen Extra'!$A$6:$A$257,"&gt;="&amp;$A281,'Aceite Virgen Extra'!$B$6:$B$257,"&lt;="&amp;$B281)</f>
        <v>0.62</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0.06</v>
      </c>
      <c r="CY281" s="4">
        <f>SUMIFS('Aceite Virgen Extra'!CY$6:CY$257,'Aceite Virgen Extra'!$A$6:$A$257,"&gt;="&amp;$A281,'Aceite Virgen Extra'!$B$6:$B$257,"&lt;="&amp;$B281)</f>
        <v>0.25</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0.03</v>
      </c>
      <c r="DF281" s="4">
        <f>SUMIFS('Aceite Virgen Extra'!DF$6:DF$257,'Aceite Virgen Extra'!$A$6:$A$257,"&gt;="&amp;$A281,'Aceite Virgen Extra'!$B$6:$B$257,"&lt;="&amp;$B281)</f>
        <v>0.11</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0.09</v>
      </c>
      <c r="DM281" s="4">
        <f>SUMIFS('Aceite Virgen Extra'!DM$6:DM$257,'Aceite Virgen Extra'!$A$6:$A$257,"&gt;="&amp;$A281,'Aceite Virgen Extra'!$B$6:$B$257,"&lt;="&amp;$B281)</f>
        <v>0</v>
      </c>
      <c r="DN281" s="4">
        <f>SUMIFS('Aceite Virgen Extra'!DN$6:DN$257,'Aceite Virgen Extra'!$A$6:$A$257,"&gt;="&amp;$A281,'Aceite Virgen Extra'!$B$6:$B$257,"&lt;="&amp;$B281)</f>
        <v>7.0000000000000007E-2</v>
      </c>
      <c r="DO281" s="4">
        <f>SUMIFS('Aceite Virgen Extra'!DO$6:DO$257,'Aceite Virgen Extra'!$A$6:$A$257,"&gt;="&amp;$A281,'Aceite Virgen Extra'!$B$6:$B$257,"&lt;="&amp;$B281)</f>
        <v>0.38</v>
      </c>
      <c r="DS281" s="4">
        <f>SUMIFS('Aceite Virgen Extra'!DS$6:DS$257,'Aceite Virgen Extra'!$A$6:$A$257,"&gt;="&amp;$A281,'Aceite Virgen Extra'!$B$6:$B$257,"&lt;="&amp;$B281)</f>
        <v>0.15</v>
      </c>
      <c r="DT281" s="4">
        <f>SUMIFS('Aceite Virgen Extra'!DT$6:DT$257,'Aceite Virgen Extra'!$A$6:$A$257,"&gt;="&amp;$A281,'Aceite Virgen Extra'!$B$6:$B$257,"&lt;="&amp;$B281)</f>
        <v>0.36</v>
      </c>
      <c r="DU281" s="4">
        <f>SUMIFS('Aceite Virgen Extra'!DU$6:DU$257,'Aceite Virgen Extra'!$A$6:$A$257,"&gt;="&amp;$A281,'Aceite Virgen Extra'!$B$6:$B$257,"&lt;="&amp;$B281)</f>
        <v>0.09</v>
      </c>
      <c r="DV281" s="4">
        <f>SUMIFS('Aceite Virgen Extra'!DV$6:DV$257,'Aceite Virgen Extra'!$A$6:$A$257,"&gt;="&amp;$A281,'Aceite Virgen Extra'!$B$6:$B$257,"&lt;="&amp;$B281)</f>
        <v>0</v>
      </c>
      <c r="DZ281" s="4">
        <f>SUMIFS('Aceite Virgen Extra'!DZ$6:DZ$257,'Aceite Virgen Extra'!$A$6:$A$257,"&gt;="&amp;$A281,'Aceite Virgen Extra'!$B$6:$B$257,"&lt;="&amp;$B281)</f>
        <v>0.04</v>
      </c>
      <c r="EA281" s="4">
        <f>SUMIFS('Aceite Virgen Extra'!EA$6:EA$257,'Aceite Virgen Extra'!$A$6:$A$257,"&gt;="&amp;$A281,'Aceite Virgen Extra'!$B$6:$B$257,"&lt;="&amp;$B281)</f>
        <v>0</v>
      </c>
      <c r="EB281" s="4">
        <f>SUMIFS('Aceite Virgen Extra'!EB$6:EB$257,'Aceite Virgen Extra'!$A$6:$A$257,"&gt;="&amp;$A281,'Aceite Virgen Extra'!$B$6:$B$257,"&lt;="&amp;$B281)</f>
        <v>0.09</v>
      </c>
      <c r="EC281" s="4">
        <f>SUMIFS('Aceite Virgen Extra'!EC$6:EC$257,'Aceite Virgen Extra'!$A$6:$A$257,"&gt;="&amp;$A281,'Aceite Virgen Extra'!$B$6:$B$257,"&lt;="&amp;$B281)</f>
        <v>0</v>
      </c>
      <c r="EG281" s="4">
        <f>SUMIFS('Aceite Virgen Extra'!EG$6:EG$257,'Aceite Virgen Extra'!$A$6:$A$257,"&gt;="&amp;$A281,'Aceite Virgen Extra'!$B$6:$B$257,"&lt;="&amp;$B281)</f>
        <v>0.1</v>
      </c>
      <c r="EH281" s="4">
        <f>SUMIFS('Aceite Virgen Extra'!EH$6:EH$257,'Aceite Virgen Extra'!$A$6:$A$257,"&gt;="&amp;$A281,'Aceite Virgen Extra'!$B$6:$B$257,"&lt;="&amp;$B281)</f>
        <v>0</v>
      </c>
      <c r="EI281" s="4">
        <f>SUMIFS('Aceite Virgen Extra'!EI$6:EI$257,'Aceite Virgen Extra'!$A$6:$A$257,"&gt;="&amp;$A281,'Aceite Virgen Extra'!$B$6:$B$257,"&lt;="&amp;$B281)</f>
        <v>0.2</v>
      </c>
      <c r="EJ281" s="4">
        <f>SUMIFS('Aceite Virgen Extra'!EJ$6:EJ$257,'Aceite Virgen Extra'!$A$6:$A$257,"&gt;="&amp;$A281,'Aceite Virgen Extra'!$B$6:$B$257,"&lt;="&amp;$B281)</f>
        <v>0</v>
      </c>
      <c r="EN281" s="4">
        <f>SUMIFS('Aceite Virgen Extra'!EN$6:EN$257,'Aceite Virgen Extra'!$A$6:$A$257,"&gt;="&amp;$A281,'Aceite Virgen Extra'!$B$6:$B$257,"&lt;="&amp;$B281)</f>
        <v>0.11</v>
      </c>
      <c r="EO281" s="4">
        <f>SUMIFS('Aceite Virgen Extra'!EO$6:EO$257,'Aceite Virgen Extra'!$A$6:$A$257,"&gt;="&amp;$A281,'Aceite Virgen Extra'!$B$6:$B$257,"&lt;="&amp;$B281)</f>
        <v>0.19</v>
      </c>
      <c r="EP281" s="4">
        <f>SUMIFS('Aceite Virgen Extra'!EP$6:EP$257,'Aceite Virgen Extra'!$A$6:$A$257,"&gt;="&amp;$A281,'Aceite Virgen Extra'!$B$6:$B$257,"&lt;="&amp;$B281)</f>
        <v>0.1</v>
      </c>
      <c r="EQ281" s="4">
        <f>SUMIFS('Aceite Virgen Extra'!EQ$6:EQ$257,'Aceite Virgen Extra'!$A$6:$A$257,"&gt;="&amp;$A281,'Aceite Virgen Extra'!$B$6:$B$257,"&lt;="&amp;$B281)</f>
        <v>0</v>
      </c>
      <c r="EU281" s="4">
        <f>SUMIFS('Aceite Virgen Extra'!EU$6:EU$257,'Aceite Virgen Extra'!$A$6:$A$257,"&gt;="&amp;$A281,'Aceite Virgen Extra'!$B$6:$B$257,"&lt;="&amp;$B281)</f>
        <v>0.16</v>
      </c>
      <c r="EV281" s="4">
        <f>SUMIFS('Aceite Virgen Extra'!EV$6:EV$257,'Aceite Virgen Extra'!$A$6:$A$257,"&gt;="&amp;$A281,'Aceite Virgen Extra'!$B$6:$B$257,"&lt;="&amp;$B281)</f>
        <v>0</v>
      </c>
      <c r="EW281" s="4">
        <f>SUMIFS('Aceite Virgen Extra'!EW$6:EW$257,'Aceite Virgen Extra'!$A$6:$A$257,"&gt;="&amp;$A281,'Aceite Virgen Extra'!$B$6:$B$257,"&lt;="&amp;$B281)</f>
        <v>0.1</v>
      </c>
      <c r="EX281" s="4">
        <f>SUMIFS('Aceite Virgen Extra'!EX$6:EX$257,'Aceite Virgen Extra'!$A$6:$A$257,"&gt;="&amp;$A281,'Aceite Virgen Extra'!$B$6:$B$257,"&lt;="&amp;$B281)</f>
        <v>0.81</v>
      </c>
      <c r="FB281" s="4">
        <f>SUMIFS('Aceite Virgen Extra'!FB$6:FB$257,'Aceite Virgen Extra'!$A$6:$A$257,"&gt;="&amp;$A281,'Aceite Virgen Extra'!$B$6:$B$257,"&lt;="&amp;$B281)</f>
        <v>0.08</v>
      </c>
      <c r="FC281" s="4">
        <f>SUMIFS('Aceite Virgen Extra'!FC$6:FC$257,'Aceite Virgen Extra'!$A$6:$A$257,"&gt;="&amp;$A281,'Aceite Virgen Extra'!$B$6:$B$257,"&lt;="&amp;$B281)</f>
        <v>0</v>
      </c>
      <c r="FD281" s="4">
        <f>SUMIFS('Aceite Virgen Extra'!FD$6:FD$257,'Aceite Virgen Extra'!$A$6:$A$257,"&gt;="&amp;$A281,'Aceite Virgen Extra'!$B$6:$B$257,"&lt;="&amp;$B281)</f>
        <v>0.15</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v>
      </c>
      <c r="FK281" s="4">
        <f>SUMIFS('Aceite Virgen Extra'!FK$6:FK$257,'Aceite Virgen Extra'!$A$6:$A$257,"&gt;="&amp;$A281,'Aceite Virgen Extra'!$B$6:$B$257,"&lt;="&amp;$B281)</f>
        <v>0.16</v>
      </c>
      <c r="FL281" s="4">
        <f>SUMIFS('Aceite Virgen Extra'!FL$6:FL$257,'Aceite Virgen Extra'!$A$6:$A$257,"&gt;="&amp;$A281,'Aceite Virgen Extra'!$B$6:$B$257,"&lt;="&amp;$B281)</f>
        <v>0</v>
      </c>
      <c r="FP281" s="4">
        <f>SUMIFS('Aceite Virgen Extra'!FP$6:FP$257,'Aceite Virgen Extra'!$A$6:$A$257,"&gt;="&amp;$A281,'Aceite Virgen Extra'!$B$6:$B$257,"&lt;="&amp;$B281)</f>
        <v>0.2</v>
      </c>
      <c r="FQ281" s="4">
        <f>SUMIFS('Aceite Virgen Extra'!FQ$6:FQ$257,'Aceite Virgen Extra'!$A$6:$A$257,"&gt;="&amp;$A281,'Aceite Virgen Extra'!$B$6:$B$257,"&lt;="&amp;$B281)</f>
        <v>0.36</v>
      </c>
      <c r="FR281" s="4">
        <f>SUMIFS('Aceite Virgen Extra'!FR$6:FR$257,'Aceite Virgen Extra'!$A$6:$A$257,"&gt;="&amp;$A281,'Aceite Virgen Extra'!$B$6:$B$257,"&lt;="&amp;$B281)</f>
        <v>0.19</v>
      </c>
      <c r="FS281" s="4">
        <f>SUMIFS('Aceite Virgen Extra'!FS$6:FS$257,'Aceite Virgen Extra'!$A$6:$A$257,"&gt;="&amp;$A281,'Aceite Virgen Extra'!$B$6:$B$257,"&lt;="&amp;$B281)</f>
        <v>0</v>
      </c>
      <c r="FW281" s="4">
        <f>SUMIFS('Aceite Virgen Extra'!FW$6:FW$257,'Aceite Virgen Extra'!$A$6:$A$257,"&gt;="&amp;$A281,'Aceite Virgen Extra'!$B$6:$B$257,"&lt;="&amp;$B281)</f>
        <v>0.24000000000000002</v>
      </c>
      <c r="FX281" s="4">
        <f>SUMIFS('Aceite Virgen Extra'!FX$6:FX$257,'Aceite Virgen Extra'!$A$6:$A$257,"&gt;="&amp;$A281,'Aceite Virgen Extra'!$B$6:$B$257,"&lt;="&amp;$B281)</f>
        <v>0</v>
      </c>
      <c r="FY281" s="4">
        <f>SUMIFS('Aceite Virgen Extra'!FY$6:FY$257,'Aceite Virgen Extra'!$A$6:$A$257,"&gt;="&amp;$A281,'Aceite Virgen Extra'!$B$6:$B$257,"&lt;="&amp;$B281)</f>
        <v>0.41000000000000003</v>
      </c>
      <c r="FZ281" s="4">
        <f>SUMIFS('Aceite Virgen Extra'!FZ$6:FZ$257,'Aceite Virgen Extra'!$A$6:$A$257,"&gt;="&amp;$A281,'Aceite Virgen Extra'!$B$6:$B$257,"&lt;="&amp;$B281)</f>
        <v>0</v>
      </c>
      <c r="GD281" s="4">
        <f>SUMIFS('Aceite Virgen Extra'!GD$6:GD$257,'Aceite Virgen Extra'!$A$6:$A$257,"&gt;="&amp;$A281,'Aceite Virgen Extra'!$B$6:$B$257,"&lt;="&amp;$B281)</f>
        <v>0.12</v>
      </c>
      <c r="GE281" s="4">
        <f>SUMIFS('Aceite Virgen Extra'!GE$6:GE$257,'Aceite Virgen Extra'!$A$6:$A$257,"&gt;="&amp;$A281,'Aceite Virgen Extra'!$B$6:$B$257,"&lt;="&amp;$B281)</f>
        <v>0</v>
      </c>
      <c r="GF281" s="4">
        <f>SUMIFS('Aceite Virgen Extra'!GF$6:GF$257,'Aceite Virgen Extra'!$A$6:$A$257,"&gt;="&amp;$A281,'Aceite Virgen Extra'!$B$6:$B$257,"&lt;="&amp;$B281)</f>
        <v>0.14000000000000001</v>
      </c>
      <c r="GG281" s="4">
        <f>SUMIFS('Aceite Virgen Extra'!GG$6:GG$257,'Aceite Virgen Extra'!$A$6:$A$257,"&gt;="&amp;$A281,'Aceite Virgen Extra'!$B$6:$B$257,"&lt;="&amp;$B281)</f>
        <v>0</v>
      </c>
      <c r="GK281" s="4">
        <f>SUMIFS('Aceite Virgen Extra'!GK$6:GK$257,'Aceite Virgen Extra'!$A$6:$A$257,"&gt;="&amp;$A281,'Aceite Virgen Extra'!$B$6:$B$257,"&lt;="&amp;$B281)</f>
        <v>0.16999999999999998</v>
      </c>
      <c r="GL281" s="4">
        <f>SUMIFS('Aceite Virgen Extra'!GL$6:GL$257,'Aceite Virgen Extra'!$A$6:$A$257,"&gt;="&amp;$A281,'Aceite Virgen Extra'!$B$6:$B$257,"&lt;="&amp;$B281)</f>
        <v>0.62</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0.21</v>
      </c>
      <c r="GS281" s="4">
        <f>SUMIFS('Aceite Virgen Extra'!GS$6:GS$257,'Aceite Virgen Extra'!$A$6:$A$257,"&gt;="&amp;$A281,'Aceite Virgen Extra'!$B$6:$B$257,"&lt;="&amp;$B281)</f>
        <v>0.38</v>
      </c>
      <c r="GT281" s="4">
        <f>SUMIFS('Aceite Virgen Extra'!GT$6:GT$257,'Aceite Virgen Extra'!$A$6:$A$257,"&gt;="&amp;$A281,'Aceite Virgen Extra'!$B$6:$B$257,"&lt;="&amp;$B281)</f>
        <v>0.17</v>
      </c>
      <c r="GU281" s="4">
        <f>SUMIFS('Aceite Virgen Extra'!GU$6:GU$257,'Aceite Virgen Extra'!$A$6:$A$257,"&gt;="&amp;$A281,'Aceite Virgen Extra'!$B$6:$B$257,"&lt;="&amp;$B281)</f>
        <v>0</v>
      </c>
      <c r="GY281" s="4">
        <f>SUMIFS('Aceite Virgen Extra'!GY$6:GY$257,'Aceite Virgen Extra'!$A$6:$A$257,"&gt;="&amp;$A281,'Aceite Virgen Extra'!$B$6:$B$257,"&lt;="&amp;$B281)</f>
        <v>0.16</v>
      </c>
      <c r="GZ281" s="4">
        <f>SUMIFS('Aceite Virgen Extra'!GZ$6:GZ$257,'Aceite Virgen Extra'!$A$6:$A$257,"&gt;="&amp;$A281,'Aceite Virgen Extra'!$B$6:$B$257,"&lt;="&amp;$B281)</f>
        <v>0</v>
      </c>
      <c r="HA281" s="4">
        <f>SUMIFS('Aceite Virgen Extra'!HA$6:HA$257,'Aceite Virgen Extra'!$A$6:$A$257,"&gt;="&amp;$A281,'Aceite Virgen Extra'!$B$6:$B$257,"&lt;="&amp;$B281)</f>
        <v>0.2</v>
      </c>
      <c r="HB281" s="4">
        <f>SUMIFS('Aceite Virgen Extra'!HB$6:HB$257,'Aceite Virgen Extra'!$A$6:$A$257,"&gt;="&amp;$A281,'Aceite Virgen Extra'!$B$6:$B$257,"&lt;="&amp;$B281)</f>
        <v>0</v>
      </c>
      <c r="HF281" s="4">
        <f>SUMIFS('Aceite Virgen Extra'!HF$6:HF$257,'Aceite Virgen Extra'!$A$6:$A$257,"&gt;="&amp;$A281,'Aceite Virgen Extra'!$B$6:$B$257,"&lt;="&amp;$B281)</f>
        <v>0.14000000000000001</v>
      </c>
      <c r="HG281" s="4">
        <f>SUMIFS('Aceite Virgen Extra'!HG$6:HG$257,'Aceite Virgen Extra'!$A$6:$A$257,"&gt;="&amp;$A281,'Aceite Virgen Extra'!$B$6:$B$257,"&lt;="&amp;$B281)</f>
        <v>0</v>
      </c>
      <c r="HH281" s="4">
        <f>SUMIFS('Aceite Virgen Extra'!HH$6:HH$257,'Aceite Virgen Extra'!$A$6:$A$257,"&gt;="&amp;$A281,'Aceite Virgen Extra'!$B$6:$B$257,"&lt;="&amp;$B281)</f>
        <v>0.18</v>
      </c>
      <c r="HI281" s="4">
        <f>SUMIFS('Aceite Virgen Extra'!HI$6:HI$257,'Aceite Virgen Extra'!$A$6:$A$257,"&gt;="&amp;$A281,'Aceite Virgen Extra'!$B$6:$B$257,"&lt;="&amp;$B281)</f>
        <v>0</v>
      </c>
      <c r="HM281" s="4">
        <f>SUMIFS('Aceite Virgen Extra'!HM$6:HM$257,'Aceite Virgen Extra'!$A$6:$A$257,"&gt;="&amp;$A281,'Aceite Virgen Extra'!$B$6:$B$257,"&lt;="&amp;$B281)</f>
        <v>0.09</v>
      </c>
      <c r="HN281" s="4">
        <f>SUMIFS('Aceite Virgen Extra'!HN$6:HN$257,'Aceite Virgen Extra'!$A$6:$A$257,"&gt;="&amp;$A281,'Aceite Virgen Extra'!$B$6:$B$257,"&lt;="&amp;$B281)</f>
        <v>0.27</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0.16</v>
      </c>
      <c r="HU281" s="4">
        <f>SUMIFS('Aceite Virgen Extra'!HU$6:HU$257,'Aceite Virgen Extra'!$A$6:$A$257,"&gt;="&amp;$A281,'Aceite Virgen Extra'!$B$6:$B$257,"&lt;="&amp;$B281)</f>
        <v>0.53</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0.17</v>
      </c>
      <c r="IB281" s="4">
        <f>SUMIFS('Aceite Virgen Extra'!IB$6:IB$257,'Aceite Virgen Extra'!$A$6:$A$257,"&gt;="&amp;$A281,'Aceite Virgen Extra'!$B$6:$B$257,"&lt;="&amp;$B281)</f>
        <v>0.32</v>
      </c>
      <c r="IC281" s="4">
        <f>SUMIFS('Aceite Virgen Extra'!IC$6:IC$257,'Aceite Virgen Extra'!$A$6:$A$257,"&gt;="&amp;$A281,'Aceite Virgen Extra'!$B$6:$B$257,"&lt;="&amp;$B281)</f>
        <v>0.16</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0.11</v>
      </c>
      <c r="IP281" s="4">
        <f>SUMIFS('Aceite Virgen Extra'!IP$6:IP$257,'Aceite Virgen Extra'!$A$6:$A$257,"&gt;="&amp;$A281,'Aceite Virgen Extra'!$B$6:$B$257,"&lt;="&amp;$B281)</f>
        <v>0</v>
      </c>
      <c r="IQ281" s="4">
        <f>SUMIFS('Aceite Virgen Extra'!IQ$6:IQ$257,'Aceite Virgen Extra'!$A$6:$A$257,"&gt;="&amp;$A281,'Aceite Virgen Extra'!$B$6:$B$257,"&lt;="&amp;$B281)</f>
        <v>0.21</v>
      </c>
      <c r="IR281" s="4">
        <f>SUMIFS('Aceite Virgen Extra'!IR$6:IR$257,'Aceite Virgen Extra'!$A$6:$A$257,"&gt;="&amp;$A281,'Aceite Virgen Extra'!$B$6:$B$257,"&lt;="&amp;$B281)</f>
        <v>0</v>
      </c>
      <c r="IV281" s="4">
        <f>SUMIFS('Aceite Virgen Extra'!IV$6:IV$257,'Aceite Virgen Extra'!$A$6:$A$257,"&gt;="&amp;$A281,'Aceite Virgen Extra'!$B$6:$B$257,"&lt;="&amp;$B281)</f>
        <v>0.14000000000000001</v>
      </c>
      <c r="IW281" s="4">
        <f>SUMIFS('Aceite Virgen Extra'!IW$6:IW$257,'Aceite Virgen Extra'!$A$6:$A$257,"&gt;="&amp;$A281,'Aceite Virgen Extra'!$B$6:$B$257,"&lt;="&amp;$B281)</f>
        <v>0.34</v>
      </c>
      <c r="IX281" s="4">
        <f>SUMIFS('Aceite Virgen Extra'!IX$6:IX$257,'Aceite Virgen Extra'!$A$6:$A$257,"&gt;="&amp;$A281,'Aceite Virgen Extra'!$B$6:$B$257,"&lt;="&amp;$B281)</f>
        <v>0.08</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0.24000000000000002</v>
      </c>
      <c r="JK281" s="4">
        <f>SUMIFS('Aceite Virgen Extra'!JK$6:JK$257,'Aceite Virgen Extra'!$A$6:$A$257,"&gt;="&amp;$A281,'Aceite Virgen Extra'!$B$6:$B$257,"&lt;="&amp;$B281)</f>
        <v>0.24</v>
      </c>
      <c r="JL281" s="4">
        <f>SUMIFS('Aceite Virgen Extra'!JL$6:JL$257,'Aceite Virgen Extra'!$A$6:$A$257,"&gt;="&amp;$A281,'Aceite Virgen Extra'!$B$6:$B$257,"&lt;="&amp;$B281)</f>
        <v>0.32</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0.04</v>
      </c>
      <c r="KF281" s="4">
        <f>SUMIFS('Aceite Virgen Extra'!KF$6:KF$257,'Aceite Virgen Extra'!$A$6:$A$257,"&gt;="&amp;$A281,'Aceite Virgen Extra'!$B$6:$B$257,"&lt;="&amp;$B281)</f>
        <v>0</v>
      </c>
      <c r="KG281" s="4">
        <f>SUMIFS('Aceite Virgen Extra'!KG$6:KG$257,'Aceite Virgen Extra'!$A$6:$A$257,"&gt;="&amp;$A281,'Aceite Virgen Extra'!$B$6:$B$257,"&lt;="&amp;$B281)</f>
        <v>0.08</v>
      </c>
      <c r="KH281" s="4">
        <f>SUMIFS('Aceite Virgen Extra'!KH$6:KH$257,'Aceite Virgen Extra'!$A$6:$A$257,"&gt;="&amp;$A281,'Aceite Virgen Extra'!$B$6:$B$257,"&lt;="&amp;$B281)</f>
        <v>0</v>
      </c>
      <c r="KL281" s="4">
        <f>SUMIFS('Aceite Virgen Extra'!KL$6:KL$257,'Aceite Virgen Extra'!$A$6:$A$257,"&gt;="&amp;$A281,'Aceite Virgen Extra'!$B$6:$B$257,"&lt;="&amp;$B281)</f>
        <v>0.2</v>
      </c>
      <c r="KM281" s="4">
        <f>SUMIFS('Aceite Virgen Extra'!KM$6:KM$257,'Aceite Virgen Extra'!$A$6:$A$257,"&gt;="&amp;$A281,'Aceite Virgen Extra'!$B$6:$B$257,"&lt;="&amp;$B281)</f>
        <v>0.69</v>
      </c>
      <c r="KN281" s="4">
        <f>SUMIFS('Aceite Virgen Extra'!KN$6:KN$257,'Aceite Virgen Extra'!$A$6:$A$257,"&gt;="&amp;$A281,'Aceite Virgen Extra'!$B$6:$B$257,"&lt;="&amp;$B281)</f>
        <v>0.09</v>
      </c>
      <c r="KO281" s="4">
        <f>SUMIFS('Aceite Virgen Extra'!KO$6:KO$257,'Aceite Virgen Extra'!$A$6:$A$257,"&gt;="&amp;$A281,'Aceite Virgen Extra'!$B$6:$B$257,"&lt;="&amp;$B281)</f>
        <v>0</v>
      </c>
      <c r="KS281" s="4">
        <f>SUMIFS('Aceite Virgen Extra'!KS$6:KS$257,'Aceite Virgen Extra'!$A$6:$A$257,"&gt;="&amp;$A281,'Aceite Virgen Extra'!$B$6:$B$257,"&lt;="&amp;$B281)</f>
        <v>0.1</v>
      </c>
      <c r="KT281" s="4">
        <f>SUMIFS('Aceite Virgen Extra'!KT$6:KT$257,'Aceite Virgen Extra'!$A$6:$A$257,"&gt;="&amp;$A281,'Aceite Virgen Extra'!$B$6:$B$257,"&lt;="&amp;$B281)</f>
        <v>0</v>
      </c>
      <c r="KU281" s="4">
        <f>SUMIFS('Aceite Virgen Extra'!KU$6:KU$257,'Aceite Virgen Extra'!$A$6:$A$257,"&gt;="&amp;$A281,'Aceite Virgen Extra'!$B$6:$B$257,"&lt;="&amp;$B281)</f>
        <v>0.19</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0.11</v>
      </c>
      <c r="LH281" s="4">
        <f>SUMIFS('Aceite Virgen Extra'!LH$6:LH$257,'Aceite Virgen Extra'!$A$6:$A$257,"&gt;="&amp;$A281,'Aceite Virgen Extra'!$B$6:$B$257,"&lt;="&amp;$B281)</f>
        <v>0.41</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0.04</v>
      </c>
      <c r="LV281" s="4">
        <f>SUMIFS('Aceite Virgen Extra'!LV$6:LV$257,'Aceite Virgen Extra'!$A$6:$A$257,"&gt;="&amp;$A281,'Aceite Virgen Extra'!$B$6:$B$257,"&lt;="&amp;$B281)</f>
        <v>0.16</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0.04</v>
      </c>
      <c r="MC281" s="4">
        <f>SUMIFS('Aceite Virgen Extra'!MC$6:MC$257,'Aceite Virgen Extra'!$A$6:$A$257,"&gt;="&amp;$A281,'Aceite Virgen Extra'!$B$6:$B$257,"&lt;="&amp;$B281)</f>
        <v>0.14000000000000001</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0.21</v>
      </c>
      <c r="MJ281" s="4">
        <f>SUMIFS('Aceite Virgen Extra'!MJ$6:MJ$257,'Aceite Virgen Extra'!$A$6:$A$257,"&gt;="&amp;$A281,'Aceite Virgen Extra'!$B$6:$B$257,"&lt;="&amp;$B281)</f>
        <v>0.21</v>
      </c>
      <c r="MK281" s="4">
        <f>SUMIFS('Aceite Virgen Extra'!MK$6:MK$257,'Aceite Virgen Extra'!$A$6:$A$257,"&gt;="&amp;$A281,'Aceite Virgen Extra'!$B$6:$B$257,"&lt;="&amp;$B281)</f>
        <v>0.2</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7.0000000000000007E-2</v>
      </c>
      <c r="MX281" s="4">
        <f>SUMIFS('Aceite Virgen Extra'!MX$6:MX$257,'Aceite Virgen Extra'!$A$6:$A$257,"&gt;="&amp;$A281,'Aceite Virgen Extra'!$B$6:$B$257,"&lt;="&amp;$B281)</f>
        <v>0</v>
      </c>
      <c r="MY281" s="4">
        <f>SUMIFS('Aceite Virgen Extra'!MY$6:MY$257,'Aceite Virgen Extra'!$A$6:$A$257,"&gt;="&amp;$A281,'Aceite Virgen Extra'!$B$6:$B$257,"&lt;="&amp;$B281)</f>
        <v>0.15</v>
      </c>
      <c r="MZ281" s="4">
        <f>SUMIFS('Aceite Virgen Extra'!MZ$6:MZ$257,'Aceite Virgen Extra'!$A$6:$A$257,"&gt;="&amp;$A281,'Aceite Virgen Extra'!$B$6:$B$257,"&lt;="&amp;$B281)</f>
        <v>0</v>
      </c>
      <c r="ND281" s="4">
        <f>SUMIFS('Aceite Virgen Extra'!ND$6:ND$257,'Aceite Virgen Extra'!$A$6:$A$257,"&gt;="&amp;$A281,'Aceite Virgen Extra'!$B$6:$B$257,"&lt;="&amp;$B281)</f>
        <v>0.19</v>
      </c>
      <c r="NE281" s="4">
        <f>SUMIFS('Aceite Virgen Extra'!NE$6:NE$257,'Aceite Virgen Extra'!$A$6:$A$257,"&gt;="&amp;$A281,'Aceite Virgen Extra'!$B$6:$B$257,"&lt;="&amp;$B281)</f>
        <v>0</v>
      </c>
      <c r="NF281" s="4">
        <f>SUMIFS('Aceite Virgen Extra'!NF$6:NF$257,'Aceite Virgen Extra'!$A$6:$A$257,"&gt;="&amp;$A281,'Aceite Virgen Extra'!$B$6:$B$257,"&lt;="&amp;$B281)</f>
        <v>0.35</v>
      </c>
      <c r="NG281" s="4">
        <f>SUMIFS('Aceite Virgen Extra'!NG$6:NG$257,'Aceite Virgen Extra'!$A$6:$A$257,"&gt;="&amp;$A281,'Aceite Virgen Extra'!$B$6:$B$257,"&lt;="&amp;$B281)</f>
        <v>0</v>
      </c>
      <c r="NK281" s="4">
        <f>SUMIFS('Aceite Virgen Extra'!NK$6:NK$257,'Aceite Virgen Extra'!$A$6:$A$257,"&gt;="&amp;$A281,'Aceite Virgen Extra'!$B$6:$B$257,"&lt;="&amp;$B281)</f>
        <v>0.12</v>
      </c>
      <c r="NL281" s="4">
        <f>SUMIFS('Aceite Virgen Extra'!NL$6:NL$257,'Aceite Virgen Extra'!$A$6:$A$257,"&gt;="&amp;$A281,'Aceite Virgen Extra'!$B$6:$B$257,"&lt;="&amp;$B281)</f>
        <v>0</v>
      </c>
      <c r="NM281" s="4">
        <f>SUMIFS('Aceite Virgen Extra'!NM$6:NM$257,'Aceite Virgen Extra'!$A$6:$A$257,"&gt;="&amp;$A281,'Aceite Virgen Extra'!$B$6:$B$257,"&lt;="&amp;$B281)</f>
        <v>0.22</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0.14000000000000001</v>
      </c>
      <c r="NZ281" s="4">
        <f>SUMIFS('Aceite Virgen Extra'!NZ$6:NZ$257,'Aceite Virgen Extra'!$A$6:$A$257,"&gt;="&amp;$A281,'Aceite Virgen Extra'!$B$6:$B$257,"&lt;="&amp;$B281)</f>
        <v>0</v>
      </c>
      <c r="OA281" s="4">
        <f>SUMIFS('Aceite Virgen Extra'!OA$6:OA$257,'Aceite Virgen Extra'!$A$6:$A$257,"&gt;="&amp;$A281,'Aceite Virgen Extra'!$B$6:$B$257,"&lt;="&amp;$B281)</f>
        <v>0.27</v>
      </c>
      <c r="OB281" s="4">
        <f>SUMIFS('Aceite Virgen Extra'!OB$6:OB$257,'Aceite Virgen Extra'!$A$6:$A$257,"&gt;="&amp;$A281,'Aceite Virgen Extra'!$B$6:$B$257,"&lt;="&amp;$B281)</f>
        <v>0</v>
      </c>
      <c r="OF281" s="4">
        <f>SUMIFS('Aceite Virgen Extra'!OF$6:OF$257,'Aceite Virgen Extra'!$A$6:$A$257,"&gt;="&amp;$A281,'Aceite Virgen Extra'!$B$6:$B$257,"&lt;="&amp;$B281)</f>
        <v>0.21999999999999997</v>
      </c>
      <c r="OG281" s="4">
        <f>SUMIFS('Aceite Virgen Extra'!OG$6:OG$257,'Aceite Virgen Extra'!$A$6:$A$257,"&gt;="&amp;$A281,'Aceite Virgen Extra'!$B$6:$B$257,"&lt;="&amp;$B281)</f>
        <v>0</v>
      </c>
      <c r="OH281" s="4">
        <f>SUMIFS('Aceite Virgen Extra'!OH$6:OH$257,'Aceite Virgen Extra'!$A$6:$A$257,"&gt;="&amp;$A281,'Aceite Virgen Extra'!$B$6:$B$257,"&lt;="&amp;$B281)</f>
        <v>0.43999999999999995</v>
      </c>
      <c r="OI281" s="4">
        <f>SUMIFS('Aceite Virgen Extra'!OI$6:OI$257,'Aceite Virgen Extra'!$A$6:$A$257,"&gt;="&amp;$A281,'Aceite Virgen Extra'!$B$6:$B$257,"&lt;="&amp;$B281)</f>
        <v>0</v>
      </c>
      <c r="OM281" s="4">
        <f>SUMIFS('Aceite Virgen Extra'!OM$6:OM$257,'Aceite Virgen Extra'!$A$6:$A$257,"&gt;="&amp;$A281,'Aceite Virgen Extra'!$B$6:$B$257,"&lt;="&amp;$B281)</f>
        <v>0.4</v>
      </c>
      <c r="ON281" s="4">
        <f>SUMIFS('Aceite Virgen Extra'!ON$6:ON$257,'Aceite Virgen Extra'!$A$6:$A$257,"&gt;="&amp;$A281,'Aceite Virgen Extra'!$B$6:$B$257,"&lt;="&amp;$B281)</f>
        <v>0.2</v>
      </c>
      <c r="OO281" s="4">
        <f>SUMIFS('Aceite Virgen Extra'!OO$6:OO$257,'Aceite Virgen Extra'!$A$6:$A$257,"&gt;="&amp;$A281,'Aceite Virgen Extra'!$B$6:$B$257,"&lt;="&amp;$B281)</f>
        <v>0.66</v>
      </c>
      <c r="OP281" s="4">
        <f>SUMIFS('Aceite Virgen Extra'!OP$6:OP$257,'Aceite Virgen Extra'!$A$6:$A$257,"&gt;="&amp;$A281,'Aceite Virgen Extra'!$B$6:$B$257,"&lt;="&amp;$B281)</f>
        <v>0</v>
      </c>
      <c r="OT281" s="4">
        <f>SUMIFS('Aceite Virgen Extra'!OT$6:OT$257,'Aceite Virgen Extra'!$A$6:$A$257,"&gt;="&amp;$A281,'Aceite Virgen Extra'!$B$6:$B$257,"&lt;="&amp;$B281)</f>
        <v>0.4</v>
      </c>
      <c r="OU281" s="4">
        <f>SUMIFS('Aceite Virgen Extra'!OU$6:OU$257,'Aceite Virgen Extra'!$A$6:$A$257,"&gt;="&amp;$A281,'Aceite Virgen Extra'!$B$6:$B$257,"&lt;="&amp;$B281)</f>
        <v>0.43</v>
      </c>
      <c r="OV281" s="4">
        <f>SUMIFS('Aceite Virgen Extra'!OV$6:OV$257,'Aceite Virgen Extra'!$A$6:$A$257,"&gt;="&amp;$A281,'Aceite Virgen Extra'!$B$6:$B$257,"&lt;="&amp;$B281)</f>
        <v>0.55000000000000004</v>
      </c>
      <c r="OW281" s="4">
        <f>SUMIFS('Aceite Virgen Extra'!OW$6:OW$257,'Aceite Virgen Extra'!$A$6:$A$257,"&gt;="&amp;$A281,'Aceite Virgen Extra'!$B$6:$B$257,"&lt;="&amp;$B281)</f>
        <v>0</v>
      </c>
      <c r="PA281" s="4">
        <f>SUMIFS('Aceite Virgen Extra'!PA$6:PA$257,'Aceite Virgen Extra'!$A$6:$A$257,"&gt;="&amp;$A281,'Aceite Virgen Extra'!$B$6:$B$257,"&lt;="&amp;$B281)</f>
        <v>0.56000000000000005</v>
      </c>
      <c r="PB281" s="4">
        <f>SUMIFS('Aceite Virgen Extra'!PB$6:PB$257,'Aceite Virgen Extra'!$A$6:$A$257,"&gt;="&amp;$A281,'Aceite Virgen Extra'!$B$6:$B$257,"&lt;="&amp;$B281)</f>
        <v>0</v>
      </c>
      <c r="PC281" s="4">
        <f>SUMIFS('Aceite Virgen Extra'!PC$6:PC$257,'Aceite Virgen Extra'!$A$6:$A$257,"&gt;="&amp;$A281,'Aceite Virgen Extra'!$B$6:$B$257,"&lt;="&amp;$B281)</f>
        <v>0.90999999999999992</v>
      </c>
      <c r="PD281" s="4">
        <f>SUMIFS('Aceite Virgen Extra'!PD$6:PD$257,'Aceite Virgen Extra'!$A$6:$A$257,"&gt;="&amp;$A281,'Aceite Virgen Extra'!$B$6:$B$257,"&lt;="&amp;$B281)</f>
        <v>0</v>
      </c>
      <c r="PH281" s="4">
        <f>SUMIFS('Aceite Virgen Extra'!PH$6:PH$257,'Aceite Virgen Extra'!$A$6:$A$257,"&gt;="&amp;$A281,'Aceite Virgen Extra'!$B$6:$B$257,"&lt;="&amp;$B281)</f>
        <v>0.51</v>
      </c>
      <c r="PI281" s="4">
        <f>SUMIFS('Aceite Virgen Extra'!PI$6:PI$257,'Aceite Virgen Extra'!$A$6:$A$257,"&gt;="&amp;$A281,'Aceite Virgen Extra'!$B$6:$B$257,"&lt;="&amp;$B281)</f>
        <v>0</v>
      </c>
      <c r="PJ281" s="4">
        <f>SUMIFS('Aceite Virgen Extra'!PJ$6:PJ$257,'Aceite Virgen Extra'!$A$6:$A$257,"&gt;="&amp;$A281,'Aceite Virgen Extra'!$B$6:$B$257,"&lt;="&amp;$B281)</f>
        <v>0.97000000000000008</v>
      </c>
      <c r="PK281" s="4">
        <f>SUMIFS('Aceite Virgen Extra'!PK$6:PK$257,'Aceite Virgen Extra'!$A$6:$A$257,"&gt;="&amp;$A281,'Aceite Virgen Extra'!$B$6:$B$257,"&lt;="&amp;$B281)</f>
        <v>0</v>
      </c>
      <c r="PO281" s="4">
        <f>SUMIFS('Aceite Virgen Extra'!PO$6:PO$257,'Aceite Virgen Extra'!$A$6:$A$257,"&gt;="&amp;$A281,'Aceite Virgen Extra'!$B$6:$B$257,"&lt;="&amp;$B281)</f>
        <v>0</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0.21000000000000002</v>
      </c>
      <c r="PW281" s="4">
        <f>SUMIFS('Aceite Virgen Extra'!PW$6:PW$257,'Aceite Virgen Extra'!$A$6:$A$257,"&gt;="&amp;$A281,'Aceite Virgen Extra'!$B$6:$B$257,"&lt;="&amp;$B281)</f>
        <v>0</v>
      </c>
      <c r="PX281" s="4">
        <f>SUMIFS('Aceite Virgen Extra'!PX$6:PX$257,'Aceite Virgen Extra'!$A$6:$A$257,"&gt;="&amp;$A281,'Aceite Virgen Extra'!$B$6:$B$257,"&lt;="&amp;$B281)</f>
        <v>0.26</v>
      </c>
      <c r="PY281" s="4">
        <f>SUMIFS('Aceite Virgen Extra'!PY$6:PY$257,'Aceite Virgen Extra'!$A$6:$A$257,"&gt;="&amp;$A281,'Aceite Virgen Extra'!$B$6:$B$257,"&lt;="&amp;$B281)</f>
        <v>0</v>
      </c>
      <c r="QC281" s="4">
        <f>SUMIFS('Aceite Virgen Extra'!QC$6:QC$257,'Aceite Virgen Extra'!$A$6:$A$257,"&gt;="&amp;$A281,'Aceite Virgen Extra'!$B$6:$B$257,"&lt;="&amp;$B281)</f>
        <v>0.52</v>
      </c>
      <c r="QD281" s="4">
        <f>SUMIFS('Aceite Virgen Extra'!QD$6:QD$257,'Aceite Virgen Extra'!$A$6:$A$257,"&gt;="&amp;$A281,'Aceite Virgen Extra'!$B$6:$B$257,"&lt;="&amp;$B281)</f>
        <v>0</v>
      </c>
      <c r="QE281" s="4">
        <f>SUMIFS('Aceite Virgen Extra'!QE$6:QE$257,'Aceite Virgen Extra'!$A$6:$A$257,"&gt;="&amp;$A281,'Aceite Virgen Extra'!$B$6:$B$257,"&lt;="&amp;$B281)</f>
        <v>0.87</v>
      </c>
      <c r="QF281" s="4">
        <f>SUMIFS('Aceite Virgen Extra'!QF$6:QF$257,'Aceite Virgen Extra'!$A$6:$A$257,"&gt;="&amp;$A281,'Aceite Virgen Extra'!$B$6:$B$257,"&lt;="&amp;$B281)</f>
        <v>0</v>
      </c>
      <c r="QJ281" s="4">
        <f>SUMIFS('Aceite Virgen Extra'!QJ$6:QJ$257,'Aceite Virgen Extra'!$A$6:$A$257,"&gt;="&amp;$A281,'Aceite Virgen Extra'!$B$6:$B$257,"&lt;="&amp;$B281)</f>
        <v>0.22999999999999998</v>
      </c>
      <c r="QK281" s="4">
        <f>SUMIFS('Aceite Virgen Extra'!QK$6:QK$257,'Aceite Virgen Extra'!$A$6:$A$257,"&gt;="&amp;$A281,'Aceite Virgen Extra'!$B$6:$B$257,"&lt;="&amp;$B281)</f>
        <v>0</v>
      </c>
      <c r="QL281" s="4">
        <f>SUMIFS('Aceite Virgen Extra'!QL$6:QL$257,'Aceite Virgen Extra'!$A$6:$A$257,"&gt;="&amp;$A281,'Aceite Virgen Extra'!$B$6:$B$257,"&lt;="&amp;$B281)</f>
        <v>0.41000000000000003</v>
      </c>
      <c r="QM281" s="4">
        <f>SUMIFS('Aceite Virgen Extra'!QM$6:QM$257,'Aceite Virgen Extra'!$A$6:$A$257,"&gt;="&amp;$A281,'Aceite Virgen Extra'!$B$6:$B$257,"&lt;="&amp;$B281)</f>
        <v>0</v>
      </c>
      <c r="QQ281" s="4">
        <f>SUMIFS('Aceite Virgen Extra'!QQ$6:QQ$257,'Aceite Virgen Extra'!$A$6:$A$257,"&gt;="&amp;$A281,'Aceite Virgen Extra'!$B$6:$B$257,"&lt;="&amp;$B281)</f>
        <v>0.08</v>
      </c>
      <c r="QR281" s="4">
        <f>SUMIFS('Aceite Virgen Extra'!QR$6:QR$257,'Aceite Virgen Extra'!$A$6:$A$257,"&gt;="&amp;$A281,'Aceite Virgen Extra'!$B$6:$B$257,"&lt;="&amp;$B281)</f>
        <v>0.11</v>
      </c>
      <c r="QS281" s="4">
        <f>SUMIFS('Aceite Virgen Extra'!QS$6:QS$257,'Aceite Virgen Extra'!$A$6:$A$257,"&gt;="&amp;$A281,'Aceite Virgen Extra'!$B$6:$B$257,"&lt;="&amp;$B281)</f>
        <v>0.1</v>
      </c>
      <c r="QT281" s="4">
        <f>SUMIFS('Aceite Virgen Extra'!QT$6:QT$257,'Aceite Virgen Extra'!$A$6:$A$257,"&gt;="&amp;$A281,'Aceite Virgen Extra'!$B$6:$B$257,"&lt;="&amp;$B281)</f>
        <v>0</v>
      </c>
      <c r="QX281" s="4">
        <f>SUMIFS('Aceite Virgen Extra'!QX$6:QX$257,'Aceite Virgen Extra'!$A$6:$A$257,"&gt;="&amp;$A281,'Aceite Virgen Extra'!$B$6:$B$257,"&lt;="&amp;$B281)</f>
        <v>0.32</v>
      </c>
      <c r="QY281" s="4">
        <f>SUMIFS('Aceite Virgen Extra'!QY$6:QY$257,'Aceite Virgen Extra'!$A$6:$A$257,"&gt;="&amp;$A281,'Aceite Virgen Extra'!$B$6:$B$257,"&lt;="&amp;$B281)</f>
        <v>0</v>
      </c>
      <c r="QZ281" s="4">
        <f>SUMIFS('Aceite Virgen Extra'!QZ$6:QZ$257,'Aceite Virgen Extra'!$A$6:$A$257,"&gt;="&amp;$A281,'Aceite Virgen Extra'!$B$6:$B$257,"&lt;="&amp;$B281)</f>
        <v>0.57999999999999996</v>
      </c>
      <c r="RA281" s="4">
        <f>SUMIFS('Aceite Virgen Extra'!RA$6:RA$257,'Aceite Virgen Extra'!$A$6:$A$257,"&gt;="&amp;$A281,'Aceite Virgen Extra'!$B$6:$B$257,"&lt;="&amp;$B281)</f>
        <v>0</v>
      </c>
      <c r="RE281" s="4">
        <f>SUMIFS('Aceite Virgen Extra'!RE$6:RE$257,'Aceite Virgen Extra'!$A$6:$A$257,"&gt;="&amp;$A281,'Aceite Virgen Extra'!$B$6:$B$257,"&lt;="&amp;$B281)</f>
        <v>0.08</v>
      </c>
      <c r="RF281" s="4">
        <f>SUMIFS('Aceite Virgen Extra'!RF$6:RF$257,'Aceite Virgen Extra'!$A$6:$A$257,"&gt;="&amp;$A281,'Aceite Virgen Extra'!$B$6:$B$257,"&lt;="&amp;$B281)</f>
        <v>0</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v>
      </c>
      <c r="RM281" s="4">
        <f>SUMIFS('Aceite Virgen Extra'!RM$6:RM$257,'Aceite Virgen Extra'!$A$6:$A$257,"&gt;="&amp;$A281,'Aceite Virgen Extra'!$B$6:$B$257,"&lt;="&amp;$B281)</f>
        <v>0</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0.45999999999999996</v>
      </c>
      <c r="RT281" s="4">
        <f>SUMIFS('Aceite Virgen Extra'!RT$6:RT$257,'Aceite Virgen Extra'!$A$6:$A$257,"&gt;="&amp;$A281,'Aceite Virgen Extra'!$B$6:$B$257,"&lt;="&amp;$B281)</f>
        <v>0</v>
      </c>
      <c r="RU281" s="4">
        <f>SUMIFS('Aceite Virgen Extra'!RU$6:RU$257,'Aceite Virgen Extra'!$A$6:$A$257,"&gt;="&amp;$A281,'Aceite Virgen Extra'!$B$6:$B$257,"&lt;="&amp;$B281)</f>
        <v>0.68</v>
      </c>
      <c r="RV281" s="4">
        <f>SUMIFS('Aceite Virgen Extra'!RV$6:RV$257,'Aceite Virgen Extra'!$A$6:$A$257,"&gt;="&amp;$A281,'Aceite Virgen Extra'!$B$6:$B$257,"&lt;="&amp;$B281)</f>
        <v>0</v>
      </c>
      <c r="RZ281" s="69">
        <f>SUMIFS('Aceite Virgen Extra'!RZ$6:RZ$257,'Aceite Virgen Extra'!$A$6:$A$257,"&gt;="&amp;$A281,'Aceite Virgen Extra'!$B$6:$B$257,"&lt;="&amp;$B281)</f>
        <v>0.06</v>
      </c>
      <c r="SA281" s="4">
        <f>SUMIFS('Aceite Virgen Extra'!SA$6:SA$257,'Aceite Virgen Extra'!$A$6:$A$257,"&gt;="&amp;$A281,'Aceite Virgen Extra'!$B$6:$B$257,"&lt;="&amp;$B281)</f>
        <v>0</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0.3</v>
      </c>
      <c r="SH281" s="4">
        <f>SUMIFS('Aceite Virgen Extra'!SH$6:SH$257,'Aceite Virgen Extra'!$A$6:$A$257,"&gt;="&amp;$A281,'Aceite Virgen Extra'!$B$6:$B$257,"&lt;="&amp;$B281)</f>
        <v>0</v>
      </c>
      <c r="SI281" s="4">
        <f>SUMIFS('Aceite Virgen Extra'!SI$6:SI$257,'Aceite Virgen Extra'!$A$6:$A$257,"&gt;="&amp;$A281,'Aceite Virgen Extra'!$B$6:$B$257,"&lt;="&amp;$B281)</f>
        <v>0.44</v>
      </c>
      <c r="SJ281" s="4">
        <f>SUMIFS('Aceite Virgen Extra'!SJ$6:SJ$257,'Aceite Virgen Extra'!$A$6:$A$257,"&gt;="&amp;$A281,'Aceite Virgen Extra'!$B$6:$B$257,"&lt;="&amp;$B281)</f>
        <v>0</v>
      </c>
      <c r="SN281" s="69">
        <f>SUMIFS('Aceite Virgen Extra'!SN$6:SN$257,'Aceite Virgen Extra'!$A$6:$A$257,"&gt;="&amp;$A281,'Aceite Virgen Extra'!$B$6:$B$257,"&lt;="&amp;$B281)</f>
        <v>0.23</v>
      </c>
      <c r="SO281" s="4">
        <f>SUMIFS('Aceite Virgen Extra'!SO$6:SO$257,'Aceite Virgen Extra'!$A$6:$A$257,"&gt;="&amp;$A281,'Aceite Virgen Extra'!$B$6:$B$257,"&lt;="&amp;$B281)</f>
        <v>0.16</v>
      </c>
      <c r="SP281" s="4">
        <f>SUMIFS('Aceite Virgen Extra'!SP$6:SP$257,'Aceite Virgen Extra'!$A$6:$A$257,"&gt;="&amp;$A281,'Aceite Virgen Extra'!$B$6:$B$257,"&lt;="&amp;$B281)</f>
        <v>0.11</v>
      </c>
      <c r="SQ281" s="4">
        <f>SUMIFS('Aceite Virgen Extra'!SQ$6:SQ$257,'Aceite Virgen Extra'!$A$6:$A$257,"&gt;="&amp;$A281,'Aceite Virgen Extra'!$B$6:$B$257,"&lt;="&amp;$B281)</f>
        <v>0</v>
      </c>
      <c r="SU281" s="69">
        <f>SUMIFS('Aceite Virgen Extra'!SU$6:SU$257,'Aceite Virgen Extra'!$A$6:$A$257,"&gt;="&amp;$A281,'Aceite Virgen Extra'!$B$6:$B$257,"&lt;="&amp;$B281)</f>
        <v>0.13</v>
      </c>
      <c r="SV281" s="4">
        <f>SUMIFS('Aceite Virgen Extra'!SV$6:SV$257,'Aceite Virgen Extra'!$A$6:$A$257,"&gt;="&amp;$A281,'Aceite Virgen Extra'!$B$6:$B$257,"&lt;="&amp;$B281)</f>
        <v>0.22</v>
      </c>
      <c r="SW281" s="4">
        <f>SUMIFS('Aceite Virgen Extra'!SW$6:SW$257,'Aceite Virgen Extra'!$A$6:$A$257,"&gt;="&amp;$A281,'Aceite Virgen Extra'!$B$6:$B$257,"&lt;="&amp;$B281)</f>
        <v>0.13</v>
      </c>
      <c r="SX281" s="4">
        <f>SUMIFS('Aceite Virgen Extra'!SX$6:SX$257,'Aceite Virgen Extra'!$A$6:$A$257,"&gt;="&amp;$A281,'Aceite Virgen Extra'!$B$6:$B$257,"&lt;="&amp;$B281)</f>
        <v>0</v>
      </c>
      <c r="TB281" s="69">
        <f>SUMIFS('Aceite Virgen Extra'!TB$6:TB$257,'Aceite Virgen Extra'!$A$6:$A$257,"&gt;="&amp;$A281,'Aceite Virgen Extra'!$B$6:$B$257,"&lt;="&amp;$B281)</f>
        <v>0.39</v>
      </c>
      <c r="TC281" s="4">
        <f>SUMIFS('Aceite Virgen Extra'!TC$6:TC$257,'Aceite Virgen Extra'!$A$6:$A$257,"&gt;="&amp;$A281,'Aceite Virgen Extra'!$B$6:$B$257,"&lt;="&amp;$B281)</f>
        <v>1.47</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1.47</v>
      </c>
      <c r="TJ281" s="4">
        <f>SUMIFS('Aceite Virgen Extra'!TJ$6:TJ$257,'Aceite Virgen Extra'!$A$6:$A$257,"&gt;="&amp;$A281,'Aceite Virgen Extra'!$B$6:$B$257,"&lt;="&amp;$B281)</f>
        <v>2.2599999999999998</v>
      </c>
      <c r="TK281" s="4">
        <f>SUMIFS('Aceite Virgen Extra'!TK$6:TK$257,'Aceite Virgen Extra'!$A$6:$A$257,"&gt;="&amp;$A281,'Aceite Virgen Extra'!$B$6:$B$257,"&lt;="&amp;$B281)</f>
        <v>0.94000000000000006</v>
      </c>
      <c r="TL281" s="4">
        <f>SUMIFS('Aceite Virgen Extra'!TL$6:TL$257,'Aceite Virgen Extra'!$A$6:$A$257,"&gt;="&amp;$A281,'Aceite Virgen Extra'!$B$6:$B$257,"&lt;="&amp;$B281)</f>
        <v>2.74</v>
      </c>
      <c r="TP281" s="69">
        <f>SUMIFS('Aceite Virgen Extra'!TP$6:TP$257,'Aceite Virgen Extra'!$A$6:$A$257,"&gt;="&amp;$A281,'Aceite Virgen Extra'!$B$6:$B$257,"&lt;="&amp;$B281)</f>
        <v>0.75</v>
      </c>
      <c r="TQ281" s="4">
        <f>SUMIFS('Aceite Virgen Extra'!TQ$6:TQ$257,'Aceite Virgen Extra'!$A$6:$A$257,"&gt;="&amp;$A281,'Aceite Virgen Extra'!$B$6:$B$257,"&lt;="&amp;$B281)</f>
        <v>2</v>
      </c>
      <c r="TR281" s="4">
        <f>SUMIFS('Aceite Virgen Extra'!TR$6:TR$257,'Aceite Virgen Extra'!$A$6:$A$257,"&gt;="&amp;$A281,'Aceite Virgen Extra'!$B$6:$B$257,"&lt;="&amp;$B281)</f>
        <v>0.39</v>
      </c>
      <c r="TS281" s="4">
        <f>SUMIFS('Aceite Virgen Extra'!TS$6:TS$257,'Aceite Virgen Extra'!$A$6:$A$257,"&gt;="&amp;$A281,'Aceite Virgen Extra'!$B$6:$B$257,"&lt;="&amp;$B281)</f>
        <v>0</v>
      </c>
      <c r="TW281" s="69">
        <f>SUMIFS('Aceite Virgen Extra'!TW$6:TW$257,'Aceite Virgen Extra'!$A$6:$A$257,"&gt;="&amp;$A281,'Aceite Virgen Extra'!$B$6:$B$257,"&lt;="&amp;$B281)</f>
        <v>0.82</v>
      </c>
      <c r="TX281" s="4">
        <f>SUMIFS('Aceite Virgen Extra'!TX$6:TX$257,'Aceite Virgen Extra'!$A$6:$A$257,"&gt;="&amp;$A281,'Aceite Virgen Extra'!$B$6:$B$257,"&lt;="&amp;$B281)</f>
        <v>1.1200000000000001</v>
      </c>
      <c r="TY281" s="4">
        <f>SUMIFS('Aceite Virgen Extra'!TY$6:TY$257,'Aceite Virgen Extra'!$A$6:$A$257,"&gt;="&amp;$A281,'Aceite Virgen Extra'!$B$6:$B$257,"&lt;="&amp;$B281)</f>
        <v>0.94</v>
      </c>
      <c r="TZ281" s="4">
        <f>SUMIFS('Aceite Virgen Extra'!TZ$6:TZ$257,'Aceite Virgen Extra'!$A$6:$A$257,"&gt;="&amp;$A281,'Aceite Virgen Extra'!$B$6:$B$257,"&lt;="&amp;$B281)</f>
        <v>0</v>
      </c>
      <c r="UD281" s="69">
        <f>SUMIFS('Aceite Virgen Extra'!UD$6:UD$257,'Aceite Virgen Extra'!$A$6:$A$257,"&gt;="&amp;$A281,'Aceite Virgen Extra'!$B$6:$B$257,"&lt;="&amp;$B281)</f>
        <v>0.5</v>
      </c>
      <c r="UE281" s="4">
        <f>SUMIFS('Aceite Virgen Extra'!UE$6:UE$257,'Aceite Virgen Extra'!$A$6:$A$257,"&gt;="&amp;$A281,'Aceite Virgen Extra'!$B$6:$B$257,"&lt;="&amp;$B281)</f>
        <v>0.49</v>
      </c>
      <c r="UF281" s="4">
        <f>SUMIFS('Aceite Virgen Extra'!UF$6:UF$257,'Aceite Virgen Extra'!$A$6:$A$257,"&gt;="&amp;$A281,'Aceite Virgen Extra'!$B$6:$B$257,"&lt;="&amp;$B281)</f>
        <v>0.72</v>
      </c>
      <c r="UG281" s="4">
        <f>SUMIFS('Aceite Virgen Extra'!UG$6:UG$257,'Aceite Virgen Extra'!$A$6:$A$257,"&gt;="&amp;$A281,'Aceite Virgen Extra'!$B$6:$B$257,"&lt;="&amp;$B281)</f>
        <v>0</v>
      </c>
      <c r="UK281" s="69">
        <f>SUMIFS('Aceite Virgen Extra'!UK$6:UK$257,'Aceite Virgen Extra'!$A$6:$A$257,"&gt;="&amp;$A281,'Aceite Virgen Extra'!$B$6:$B$257,"&lt;="&amp;$B281)</f>
        <v>2.02</v>
      </c>
      <c r="UL281" s="4">
        <f>SUMIFS('Aceite Virgen Extra'!UL$6:UL$257,'Aceite Virgen Extra'!$A$6:$A$257,"&gt;="&amp;$A281,'Aceite Virgen Extra'!$B$6:$B$257,"&lt;="&amp;$B281)</f>
        <v>1.3</v>
      </c>
      <c r="UM281" s="4">
        <f>SUMIFS('Aceite Virgen Extra'!UM$6:UM$257,'Aceite Virgen Extra'!$A$6:$A$257,"&gt;="&amp;$A281,'Aceite Virgen Extra'!$B$6:$B$257,"&lt;="&amp;$B281)</f>
        <v>2.1999999999999997</v>
      </c>
      <c r="UN281" s="4">
        <f>SUMIFS('Aceite Virgen Extra'!UN$6:UN$257,'Aceite Virgen Extra'!$A$6:$A$257,"&gt;="&amp;$A281,'Aceite Virgen Extra'!$B$6:$B$257,"&lt;="&amp;$B281)</f>
        <v>0</v>
      </c>
      <c r="UR281" s="69">
        <f>SUMIFS('Aceite Virgen Extra'!UR$6:UR$257,'Aceite Virgen Extra'!$A$6:$A$257,"&gt;="&amp;$A281,'Aceite Virgen Extra'!$B$6:$B$257,"&lt;="&amp;$B281)</f>
        <v>0.66999999999999993</v>
      </c>
      <c r="US281" s="4">
        <f>SUMIFS('Aceite Virgen Extra'!US$6:US$257,'Aceite Virgen Extra'!$A$6:$A$257,"&gt;="&amp;$A281,'Aceite Virgen Extra'!$B$6:$B$257,"&lt;="&amp;$B281)</f>
        <v>0.31</v>
      </c>
      <c r="UT281" s="4">
        <f>SUMIFS('Aceite Virgen Extra'!UT$6:UT$257,'Aceite Virgen Extra'!$A$6:$A$257,"&gt;="&amp;$A281,'Aceite Virgen Extra'!$B$6:$B$257,"&lt;="&amp;$B281)</f>
        <v>0.91</v>
      </c>
      <c r="UU281" s="4">
        <f>SUMIFS('Aceite Virgen Extra'!UU$6:UU$257,'Aceite Virgen Extra'!$A$6:$A$257,"&gt;="&amp;$A281,'Aceite Virgen Extra'!$B$6:$B$257,"&lt;="&amp;$B281)</f>
        <v>0</v>
      </c>
      <c r="UY281" s="69">
        <f>SUMIFS('Aceite Virgen Extra'!UY$6:UY$257,'Aceite Virgen Extra'!$A$6:$A$257,"&gt;="&amp;$A281,'Aceite Virgen Extra'!$B$6:$B$257,"&lt;="&amp;$B281)</f>
        <v>0.39999999999999997</v>
      </c>
      <c r="UZ281" s="4">
        <f>SUMIFS('Aceite Virgen Extra'!UZ$6:UZ$257,'Aceite Virgen Extra'!$A$6:$A$257,"&gt;="&amp;$A281,'Aceite Virgen Extra'!$B$6:$B$257,"&lt;="&amp;$B281)</f>
        <v>0.5</v>
      </c>
      <c r="VA281" s="4">
        <f>SUMIFS('Aceite Virgen Extra'!VA$6:VA$257,'Aceite Virgen Extra'!$A$6:$A$257,"&gt;="&amp;$A281,'Aceite Virgen Extra'!$B$6:$B$257,"&lt;="&amp;$B281)</f>
        <v>0.3</v>
      </c>
      <c r="VB281" s="4">
        <f>SUMIFS('Aceite Virgen Extra'!VB$6:VB$257,'Aceite Virgen Extra'!$A$6:$A$257,"&gt;="&amp;$A281,'Aceite Virgen Extra'!$B$6:$B$257,"&lt;="&amp;$B281)</f>
        <v>0</v>
      </c>
      <c r="VF281" s="69">
        <f>SUMIFS('Aceite Virgen Extra'!VF$6:VF$257,'Aceite Virgen Extra'!$A$6:$A$257,"&gt;="&amp;$A281,'Aceite Virgen Extra'!$B$6:$B$257,"&lt;="&amp;$B281)</f>
        <v>0.49000000000000005</v>
      </c>
      <c r="VG281" s="4">
        <f>SUMIFS('Aceite Virgen Extra'!VG$6:VG$257,'Aceite Virgen Extra'!$A$6:$A$257,"&gt;="&amp;$A281,'Aceite Virgen Extra'!$B$6:$B$257,"&lt;="&amp;$B281)</f>
        <v>1.1400000000000001</v>
      </c>
      <c r="VH281" s="4">
        <f>SUMIFS('Aceite Virgen Extra'!VH$6:VH$257,'Aceite Virgen Extra'!$A$6:$A$257,"&gt;="&amp;$A281,'Aceite Virgen Extra'!$B$6:$B$257,"&lt;="&amp;$B281)</f>
        <v>0.34</v>
      </c>
      <c r="VI281" s="4">
        <f>SUMIFS('Aceite Virgen Extra'!VI$6:VI$257,'Aceite Virgen Extra'!$A$6:$A$257,"&gt;="&amp;$A281,'Aceite Virgen Extra'!$B$6:$B$257,"&lt;="&amp;$B281)</f>
        <v>0</v>
      </c>
      <c r="VM281" s="69">
        <f>SUMIFS('Aceite Virgen Extra'!VM$6:VM$257,'Aceite Virgen Extra'!$A$6:$A$257,"&gt;="&amp;$A281,'Aceite Virgen Extra'!$B$6:$B$257,"&lt;="&amp;$B281)</f>
        <v>0.95000000000000007</v>
      </c>
      <c r="VN281" s="4">
        <f>SUMIFS('Aceite Virgen Extra'!VN$6:VN$257,'Aceite Virgen Extra'!$A$6:$A$257,"&gt;="&amp;$A281,'Aceite Virgen Extra'!$B$6:$B$257,"&lt;="&amp;$B281)</f>
        <v>1.06</v>
      </c>
      <c r="VO281" s="4">
        <f>SUMIFS('Aceite Virgen Extra'!VO$6:VO$257,'Aceite Virgen Extra'!$A$6:$A$257,"&gt;="&amp;$A281,'Aceite Virgen Extra'!$B$6:$B$257,"&lt;="&amp;$B281)</f>
        <v>1.03</v>
      </c>
      <c r="VP281" s="4">
        <f>SUMIFS('Aceite Virgen Extra'!VP$6:VP$257,'Aceite Virgen Extra'!$A$6:$A$257,"&gt;="&amp;$A281,'Aceite Virgen Extra'!$B$6:$B$257,"&lt;="&amp;$B281)</f>
        <v>0</v>
      </c>
      <c r="VT281" s="69">
        <f>SUMIFS('Aceite Virgen Extra'!VT$6:VT$257,'Aceite Virgen Extra'!$A$6:$A$257,"&gt;="&amp;$A281,'Aceite Virgen Extra'!$B$6:$B$257,"&lt;="&amp;$B281)</f>
        <v>1.6400000000000001</v>
      </c>
      <c r="VU281" s="4">
        <f>SUMIFS('Aceite Virgen Extra'!VU$6:VU$257,'Aceite Virgen Extra'!$A$6:$A$257,"&gt;="&amp;$A281,'Aceite Virgen Extra'!$B$6:$B$257,"&lt;="&amp;$B281)</f>
        <v>2.08</v>
      </c>
      <c r="VV281" s="4">
        <f>SUMIFS('Aceite Virgen Extra'!VV$6:VV$257,'Aceite Virgen Extra'!$A$6:$A$257,"&gt;="&amp;$A281,'Aceite Virgen Extra'!$B$6:$B$257,"&lt;="&amp;$B281)</f>
        <v>1.96</v>
      </c>
      <c r="VW281" s="4">
        <f>SUMIFS('Aceite Virgen Extra'!VW$6:VW$257,'Aceite Virgen Extra'!$A$6:$A$257,"&gt;="&amp;$A281,'Aceite Virgen Extra'!$B$6:$B$257,"&lt;="&amp;$B281)</f>
        <v>0</v>
      </c>
      <c r="WA281" s="69">
        <f>SUMIFS('Aceite Virgen Extra'!WA$6:WA$257,'Aceite Virgen Extra'!$A$6:$A$257,"&gt;="&amp;$A281,'Aceite Virgen Extra'!$B$6:$B$257,"&lt;="&amp;$B281)</f>
        <v>0.2</v>
      </c>
      <c r="WB281" s="4">
        <f>SUMIFS('Aceite Virgen Extra'!WB$6:WB$257,'Aceite Virgen Extra'!$A$6:$A$257,"&gt;="&amp;$A281,'Aceite Virgen Extra'!$B$6:$B$257,"&lt;="&amp;$B281)</f>
        <v>0.23</v>
      </c>
      <c r="WC281" s="4">
        <f>SUMIFS('Aceite Virgen Extra'!WC$6:WC$257,'Aceite Virgen Extra'!$A$6:$A$257,"&gt;="&amp;$A281,'Aceite Virgen Extra'!$B$6:$B$257,"&lt;="&amp;$B281)</f>
        <v>0.24000000000000002</v>
      </c>
      <c r="WD281" s="4">
        <f>SUMIFS('Aceite Virgen Extra'!WD$6:WD$257,'Aceite Virgen Extra'!$A$6:$A$257,"&gt;="&amp;$A281,'Aceite Virgen Extra'!$B$6:$B$257,"&lt;="&amp;$B281)</f>
        <v>0</v>
      </c>
      <c r="WH281" s="69">
        <f>SUMIFS('Aceite Virgen Extra'!WH$6:WH$257,'Aceite Virgen Extra'!$A$6:$A$257,"&gt;="&amp;$A281,'Aceite Virgen Extra'!$B$6:$B$257,"&lt;="&amp;$B281)</f>
        <v>0.32</v>
      </c>
      <c r="WI281" s="4">
        <f>SUMIFS('Aceite Virgen Extra'!WI$6:WI$257,'Aceite Virgen Extra'!$A$6:$A$257,"&gt;="&amp;$A281,'Aceite Virgen Extra'!$B$6:$B$257,"&lt;="&amp;$B281)</f>
        <v>0</v>
      </c>
      <c r="WJ281" s="4">
        <f>SUMIFS('Aceite Virgen Extra'!WJ$6:WJ$257,'Aceite Virgen Extra'!$A$6:$A$257,"&gt;="&amp;$A281,'Aceite Virgen Extra'!$B$6:$B$257,"&lt;="&amp;$B281)</f>
        <v>0.35</v>
      </c>
      <c r="WK281" s="4">
        <f>SUMIFS('Aceite Virgen Extra'!WK$6:WK$257,'Aceite Virgen Extra'!$A$6:$A$257,"&gt;="&amp;$A281,'Aceite Virgen Extra'!$B$6:$B$257,"&lt;="&amp;$B281)</f>
        <v>0.5</v>
      </c>
      <c r="WO281" s="69">
        <f>SUMIFS('Aceite Virgen Extra'!WO$6:WO$257,'Aceite Virgen Extra'!$A$6:$A$257,"&gt;="&amp;$A281,'Aceite Virgen Extra'!$B$6:$B$257,"&lt;="&amp;$B281)</f>
        <v>0.42</v>
      </c>
      <c r="WP281" s="4">
        <f>SUMIFS('Aceite Virgen Extra'!WP$6:WP$257,'Aceite Virgen Extra'!$A$6:$A$257,"&gt;="&amp;$A281,'Aceite Virgen Extra'!$B$6:$B$257,"&lt;="&amp;$B281)</f>
        <v>0</v>
      </c>
      <c r="WQ281" s="4">
        <f>SUMIFS('Aceite Virgen Extra'!WQ$6:WQ$257,'Aceite Virgen Extra'!$A$6:$A$257,"&gt;="&amp;$A281,'Aceite Virgen Extra'!$B$6:$B$257,"&lt;="&amp;$B281)</f>
        <v>0.71</v>
      </c>
      <c r="WR281" s="4">
        <f>SUMIFS('Aceite Virgen Extra'!WR$6:WR$257,'Aceite Virgen Extra'!$A$6:$A$257,"&gt;="&amp;$A281,'Aceite Virgen Extra'!$B$6:$B$257,"&lt;="&amp;$B281)</f>
        <v>0.25</v>
      </c>
      <c r="WV281" s="69">
        <f>SUMIFS('Aceite Virgen Extra'!WV$6:WV$257,'Aceite Virgen Extra'!$A$6:$A$257,"&gt;="&amp;$A281,'Aceite Virgen Extra'!$B$6:$B$257,"&lt;="&amp;$B281)</f>
        <v>0.73</v>
      </c>
      <c r="WW281" s="4">
        <f>SUMIFS('Aceite Virgen Extra'!WW$6:WW$257,'Aceite Virgen Extra'!$A$6:$A$257,"&gt;="&amp;$A281,'Aceite Virgen Extra'!$B$6:$B$257,"&lt;="&amp;$B281)</f>
        <v>0.66999999999999993</v>
      </c>
      <c r="WX281" s="4">
        <f>SUMIFS('Aceite Virgen Extra'!WX$6:WX$257,'Aceite Virgen Extra'!$A$6:$A$257,"&gt;="&amp;$A281,'Aceite Virgen Extra'!$B$6:$B$257,"&lt;="&amp;$B281)</f>
        <v>0.8</v>
      </c>
      <c r="WY281" s="4">
        <f>SUMIFS('Aceite Virgen Extra'!WY$6:WY$257,'Aceite Virgen Extra'!$A$6:$A$257,"&gt;="&amp;$A281,'Aceite Virgen Extra'!$B$6:$B$257,"&lt;="&amp;$B281)</f>
        <v>0</v>
      </c>
      <c r="XC281" s="69">
        <f>SUMIFS('Aceite Virgen Extra'!XC$6:XC$257,'Aceite Virgen Extra'!$A$6:$A$257,"&gt;="&amp;$A281,'Aceite Virgen Extra'!$B$6:$B$257,"&lt;="&amp;$B281)</f>
        <v>0.15</v>
      </c>
      <c r="XD281" s="4">
        <f>SUMIFS('Aceite Virgen Extra'!XD$6:XD$257,'Aceite Virgen Extra'!$A$6:$A$257,"&gt;="&amp;$A281,'Aceite Virgen Extra'!$B$6:$B$257,"&lt;="&amp;$B281)</f>
        <v>0.17</v>
      </c>
      <c r="XE281" s="4">
        <f>SUMIFS('Aceite Virgen Extra'!XE$6:XE$257,'Aceite Virgen Extra'!$A$6:$A$257,"&gt;="&amp;$A281,'Aceite Virgen Extra'!$B$6:$B$257,"&lt;="&amp;$B281)</f>
        <v>0.18</v>
      </c>
      <c r="XF281" s="4">
        <f>SUMIFS('Aceite Virgen Extra'!XF$6:XF$257,'Aceite Virgen Extra'!$A$6:$A$257,"&gt;="&amp;$A281,'Aceite Virgen Extra'!$B$6:$B$257,"&lt;="&amp;$B281)</f>
        <v>0</v>
      </c>
      <c r="XJ281" s="69">
        <f>SUMIFS('Aceite Virgen Extra'!XJ$6:XJ$257,'Aceite Virgen Extra'!$A$6:$A$257,"&gt;="&amp;$A281,'Aceite Virgen Extra'!$B$6:$B$257,"&lt;="&amp;$B281)</f>
        <v>0.31</v>
      </c>
      <c r="XK281" s="4">
        <f>SUMIFS('Aceite Virgen Extra'!XK$6:XK$257,'Aceite Virgen Extra'!$A$6:$A$257,"&gt;="&amp;$A281,'Aceite Virgen Extra'!$B$6:$B$257,"&lt;="&amp;$B281)</f>
        <v>1.25</v>
      </c>
      <c r="XL281" s="4">
        <f>SUMIFS('Aceite Virgen Extra'!XL$6:XL$257,'Aceite Virgen Extra'!$A$6:$A$257,"&gt;="&amp;$A281,'Aceite Virgen Extra'!$B$6:$B$257,"&lt;="&amp;$B281)</f>
        <v>0</v>
      </c>
      <c r="XM281" s="4">
        <f>SUMIFS('Aceite Virgen Extra'!XM$6:XM$257,'Aceite Virgen Extra'!$A$6:$A$257,"&gt;="&amp;$A281,'Aceite Virgen Extra'!$B$6:$B$257,"&lt;="&amp;$B281)</f>
        <v>0</v>
      </c>
      <c r="XQ281" s="69">
        <f>SUMIFS('Aceite Virgen Extra'!XQ$6:XQ$257,'Aceite Virgen Extra'!$A$6:$A$257,"&gt;="&amp;$A281,'Aceite Virgen Extra'!$B$6:$B$257,"&lt;="&amp;$B281)</f>
        <v>0.06</v>
      </c>
      <c r="XR281" s="4">
        <f>SUMIFS('Aceite Virgen Extra'!XR$6:XR$257,'Aceite Virgen Extra'!$A$6:$A$257,"&gt;="&amp;$A281,'Aceite Virgen Extra'!$B$6:$B$257,"&lt;="&amp;$B281)</f>
        <v>0.21</v>
      </c>
      <c r="XS281" s="4">
        <f>SUMIFS('Aceite Virgen Extra'!XS$6:XS$257,'Aceite Virgen Extra'!$A$6:$A$257,"&gt;="&amp;$A281,'Aceite Virgen Extra'!$B$6:$B$257,"&lt;="&amp;$B281)</f>
        <v>0</v>
      </c>
      <c r="XT281" s="4">
        <f>SUMIFS('Aceite Virgen Extra'!XT$6:XT$257,'Aceite Virgen Extra'!$A$6:$A$257,"&gt;="&amp;$A281,'Aceite Virgen Extra'!$B$6:$B$257,"&lt;="&amp;$B281)</f>
        <v>0</v>
      </c>
      <c r="XX281" s="69">
        <f>SUMIFS('Aceite Virgen Extra'!XX$6:XX$257,'Aceite Virgen Extra'!$A$6:$A$257,"&gt;="&amp;$A281,'Aceite Virgen Extra'!$B$6:$B$257,"&lt;="&amp;$B281)</f>
        <v>0.35</v>
      </c>
      <c r="XY281" s="4">
        <f>SUMIFS('Aceite Virgen Extra'!XY$6:XY$257,'Aceite Virgen Extra'!$A$6:$A$257,"&gt;="&amp;$A281,'Aceite Virgen Extra'!$B$6:$B$257,"&lt;="&amp;$B281)</f>
        <v>0.4</v>
      </c>
      <c r="XZ281" s="4">
        <f>SUMIFS('Aceite Virgen Extra'!XZ$6:XZ$257,'Aceite Virgen Extra'!$A$6:$A$257,"&gt;="&amp;$A281,'Aceite Virgen Extra'!$B$6:$B$257,"&lt;="&amp;$B281)</f>
        <v>0.4</v>
      </c>
      <c r="YA281" s="4">
        <f>SUMIFS('Aceite Virgen Extra'!YA$6:YA$257,'Aceite Virgen Extra'!$A$6:$A$257,"&gt;="&amp;$A281,'Aceite Virgen Extra'!$B$6:$B$257,"&lt;="&amp;$B281)</f>
        <v>0</v>
      </c>
      <c r="YE281" s="69">
        <f>SUMIFS('Aceite Virgen Extra'!YE$6:YE$257,'Aceite Virgen Extra'!$A$6:$A$257,"&gt;="&amp;$A281,'Aceite Virgen Extra'!$B$6:$B$257,"&lt;="&amp;$B281)</f>
        <v>0.56000000000000005</v>
      </c>
      <c r="YF281" s="4">
        <f>SUMIFS('Aceite Virgen Extra'!YF$6:YF$257,'Aceite Virgen Extra'!$A$6:$A$257,"&gt;="&amp;$A281,'Aceite Virgen Extra'!$B$6:$B$257,"&lt;="&amp;$B281)</f>
        <v>0.48</v>
      </c>
      <c r="YG281" s="4">
        <f>SUMIFS('Aceite Virgen Extra'!YG$6:YG$257,'Aceite Virgen Extra'!$A$6:$A$257,"&gt;="&amp;$A281,'Aceite Virgen Extra'!$B$6:$B$257,"&lt;="&amp;$B281)</f>
        <v>0.8</v>
      </c>
      <c r="YH281" s="4">
        <f>SUMIFS('Aceite Virgen Extra'!YH$6:YH$257,'Aceite Virgen Extra'!$A$6:$A$257,"&gt;="&amp;$A281,'Aceite Virgen Extra'!$B$6:$B$257,"&lt;="&amp;$B281)</f>
        <v>0</v>
      </c>
      <c r="YL281" s="69">
        <f>SUMIFS('Aceite Virgen Extra'!YL$6:YL$257,'Aceite Virgen Extra'!$A$6:$A$257,"&gt;="&amp;$A281,'Aceite Virgen Extra'!$B$6:$B$257,"&lt;="&amp;$B281)</f>
        <v>1.26</v>
      </c>
      <c r="YM281" s="4">
        <f>SUMIFS('Aceite Virgen Extra'!YM$6:YM$257,'Aceite Virgen Extra'!$A$6:$A$257,"&gt;="&amp;$A281,'Aceite Virgen Extra'!$B$6:$B$257,"&lt;="&amp;$B281)</f>
        <v>1.4200000000000002</v>
      </c>
      <c r="YN281" s="4">
        <f>SUMIFS('Aceite Virgen Extra'!YN$6:YN$257,'Aceite Virgen Extra'!$A$6:$A$257,"&gt;="&amp;$A281,'Aceite Virgen Extra'!$B$6:$B$257,"&lt;="&amp;$B281)</f>
        <v>1.03</v>
      </c>
      <c r="YO281" s="4">
        <f>SUMIFS('Aceite Virgen Extra'!YO$6:YO$257,'Aceite Virgen Extra'!$A$6:$A$257,"&gt;="&amp;$A281,'Aceite Virgen Extra'!$B$6:$B$257,"&lt;="&amp;$B281)</f>
        <v>0.89</v>
      </c>
      <c r="YP281" s="4">
        <f>SUMIFS('Aceite Virgen Extra'!YP$6:YP$257,'Aceite Virgen Extra'!$A$6:$A$257,"&gt;="&amp;$A281,'Aceite Virgen Extra'!$B$6:$B$257,"&lt;="&amp;$B281)</f>
        <v>1.58</v>
      </c>
    </row>
    <row r="282" spans="1:666" x14ac:dyDescent="0.25">
      <c r="A282" s="9">
        <f>'TAM Aceite Virgen Extra'!B30</f>
        <v>11.2</v>
      </c>
      <c r="B282" s="9">
        <f>'TAM Aceite Virgen Extra'!C30</f>
        <v>11.5</v>
      </c>
      <c r="C282" s="9"/>
      <c r="D282" s="4">
        <f>SUMIFS('Aceite Virgen Extra'!D$6:D$257,'Aceite Virgen Extra'!$A$6:$A$257,"&gt;="&amp;$A282,'Aceite Virgen Extra'!$B$6:$B$257,"&lt;="&amp;$B282)</f>
        <v>0.4</v>
      </c>
      <c r="E282" s="4">
        <f>SUMIFS('Aceite Virgen Extra'!E$6:E$257,'Aceite Virgen Extra'!$A$6:$A$257,"&gt;="&amp;$A282,'Aceite Virgen Extra'!$B$6:$B$257,"&lt;="&amp;$B282)</f>
        <v>0.35</v>
      </c>
      <c r="F282" s="4">
        <f>SUMIFS('Aceite Virgen Extra'!F$6:F$257,'Aceite Virgen Extra'!$A$6:$A$257,"&gt;="&amp;$A282,'Aceite Virgen Extra'!$B$6:$B$257,"&lt;="&amp;$B282)</f>
        <v>0</v>
      </c>
      <c r="G282" s="4">
        <f>SUMIFS('Aceite Virgen Extra'!G$6:G$257,'Aceite Virgen Extra'!$A$6:$A$257,"&gt;="&amp;$A282,'Aceite Virgen Extra'!$B$6:$B$257,"&lt;="&amp;$B282)</f>
        <v>1.4</v>
      </c>
      <c r="H282" s="9"/>
      <c r="I282" s="9"/>
      <c r="J282" s="9"/>
      <c r="K282" s="4">
        <f>SUMIFS('Aceite Virgen Extra'!K$6:K$257,'Aceite Virgen Extra'!$A$6:$A$257,"&gt;="&amp;$A282,'Aceite Virgen Extra'!$B$6:$B$257,"&lt;="&amp;$B282)</f>
        <v>0.32</v>
      </c>
      <c r="L282" s="4">
        <f>SUMIFS('Aceite Virgen Extra'!L$6:L$257,'Aceite Virgen Extra'!$A$6:$A$257,"&gt;="&amp;$A282,'Aceite Virgen Extra'!$B$6:$B$257,"&lt;="&amp;$B282)</f>
        <v>0</v>
      </c>
      <c r="M282" s="4">
        <f>SUMIFS('Aceite Virgen Extra'!M$6:M$257,'Aceite Virgen Extra'!$A$6:$A$257,"&gt;="&amp;$A282,'Aceite Virgen Extra'!$B$6:$B$257,"&lt;="&amp;$B282)</f>
        <v>0.35</v>
      </c>
      <c r="N282" s="4">
        <f>SUMIFS('Aceite Virgen Extra'!N$6:N$257,'Aceite Virgen Extra'!$A$6:$A$257,"&gt;="&amp;$A282,'Aceite Virgen Extra'!$B$6:$B$257,"&lt;="&amp;$B282)</f>
        <v>0.17</v>
      </c>
      <c r="O282" s="9"/>
      <c r="P282" s="9"/>
      <c r="Q282" s="9"/>
      <c r="R282" s="4">
        <f>SUMIFS('Aceite Virgen Extra'!R$6:R$257,'Aceite Virgen Extra'!$A$6:$A$257,"&gt;="&amp;$A282,'Aceite Virgen Extra'!$B$6:$B$257,"&lt;="&amp;$B282)</f>
        <v>0.31</v>
      </c>
      <c r="S282" s="4">
        <f>SUMIFS('Aceite Virgen Extra'!S$6:S$257,'Aceite Virgen Extra'!$A$6:$A$257,"&gt;="&amp;$A282,'Aceite Virgen Extra'!$B$6:$B$257,"&lt;="&amp;$B282)</f>
        <v>0</v>
      </c>
      <c r="T282" s="4">
        <f>SUMIFS('Aceite Virgen Extra'!T$6:T$257,'Aceite Virgen Extra'!$A$6:$A$257,"&gt;="&amp;$A282,'Aceite Virgen Extra'!$B$6:$B$257,"&lt;="&amp;$B282)</f>
        <v>0.37</v>
      </c>
      <c r="U282" s="4">
        <f>SUMIFS('Aceite Virgen Extra'!U$6:U$257,'Aceite Virgen Extra'!$A$6:$A$257,"&gt;="&amp;$A282,'Aceite Virgen Extra'!$B$6:$B$257,"&lt;="&amp;$B282)</f>
        <v>0.67</v>
      </c>
      <c r="V282" s="9"/>
      <c r="W282" s="9"/>
      <c r="X282" s="9"/>
      <c r="Y282" s="4">
        <f>SUMIFS('Aceite Virgen Extra'!Y$6:Y$257,'Aceite Virgen Extra'!$A$6:$A$257,"&gt;="&amp;$A282,'Aceite Virgen Extra'!$B$6:$B$257,"&lt;="&amp;$B282)</f>
        <v>0.18</v>
      </c>
      <c r="Z282" s="4">
        <f>SUMIFS('Aceite Virgen Extra'!Z$6:Z$257,'Aceite Virgen Extra'!$A$6:$A$257,"&gt;="&amp;$A282,'Aceite Virgen Extra'!$B$6:$B$257,"&lt;="&amp;$B282)</f>
        <v>0</v>
      </c>
      <c r="AA282" s="4">
        <f>SUMIFS('Aceite Virgen Extra'!AA$6:AA$257,'Aceite Virgen Extra'!$A$6:$A$257,"&gt;="&amp;$A282,'Aceite Virgen Extra'!$B$6:$B$257,"&lt;="&amp;$B282)</f>
        <v>0.08</v>
      </c>
      <c r="AB282" s="4">
        <f>SUMIFS('Aceite Virgen Extra'!AB$6:AB$257,'Aceite Virgen Extra'!$A$6:$A$257,"&gt;="&amp;$A282,'Aceite Virgen Extra'!$B$6:$B$257,"&lt;="&amp;$B282)</f>
        <v>0.56999999999999995</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0.12000000000000001</v>
      </c>
      <c r="AU282" s="4">
        <f>SUMIFS('Aceite Virgen Extra'!AU$6:AU$257,'Aceite Virgen Extra'!$A$6:$A$257,"&gt;="&amp;$A282,'Aceite Virgen Extra'!$B$6:$B$257,"&lt;="&amp;$B282)</f>
        <v>0.18</v>
      </c>
      <c r="AV282" s="4">
        <f>SUMIFS('Aceite Virgen Extra'!AV$6:AV$257,'Aceite Virgen Extra'!$A$6:$A$257,"&gt;="&amp;$A282,'Aceite Virgen Extra'!$B$6:$B$257,"&lt;="&amp;$B282)</f>
        <v>0.14000000000000001</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0.04</v>
      </c>
      <c r="BI282" s="4">
        <f>SUMIFS('Aceite Virgen Extra'!BI$6:BI$257,'Aceite Virgen Extra'!$A$6:$A$257,"&gt;="&amp;$A282,'Aceite Virgen Extra'!$B$6:$B$257,"&lt;="&amp;$B282)</f>
        <v>0</v>
      </c>
      <c r="BJ282" s="4">
        <f>SUMIFS('Aceite Virgen Extra'!BJ$6:BJ$257,'Aceite Virgen Extra'!$A$6:$A$257,"&gt;="&amp;$A282,'Aceite Virgen Extra'!$B$6:$B$257,"&lt;="&amp;$B282)</f>
        <v>0.06</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0.32</v>
      </c>
      <c r="BW282" s="4">
        <f>SUMIFS('Aceite Virgen Extra'!BW$6:BW$257,'Aceite Virgen Extra'!$A$6:$A$257,"&gt;="&amp;$A282,'Aceite Virgen Extra'!$B$6:$B$257,"&lt;="&amp;$B282)</f>
        <v>1.02</v>
      </c>
      <c r="BX282" s="4">
        <f>SUMIFS('Aceite Virgen Extra'!BX$6:BX$257,'Aceite Virgen Extra'!$A$6:$A$257,"&gt;="&amp;$A282,'Aceite Virgen Extra'!$B$6:$B$257,"&lt;="&amp;$B282)</f>
        <v>0.16</v>
      </c>
      <c r="BY282" s="4">
        <f>SUMIFS('Aceite Virgen Extra'!BY$6:BY$257,'Aceite Virgen Extra'!$A$6:$A$257,"&gt;="&amp;$A282,'Aceite Virgen Extra'!$B$6:$B$257,"&lt;="&amp;$B282)</f>
        <v>0</v>
      </c>
      <c r="CC282" s="4">
        <f>SUMIFS('Aceite Virgen Extra'!CC$6:CC$257,'Aceite Virgen Extra'!$A$6:$A$257,"&gt;="&amp;$A282,'Aceite Virgen Extra'!$B$6:$B$257,"&lt;="&amp;$B282)</f>
        <v>0.23</v>
      </c>
      <c r="CD282" s="4">
        <f>SUMIFS('Aceite Virgen Extra'!CD$6:CD$257,'Aceite Virgen Extra'!$A$6:$A$257,"&gt;="&amp;$A282,'Aceite Virgen Extra'!$B$6:$B$257,"&lt;="&amp;$B282)</f>
        <v>0.41000000000000003</v>
      </c>
      <c r="CE282" s="4">
        <f>SUMIFS('Aceite Virgen Extra'!CE$6:CE$257,'Aceite Virgen Extra'!$A$6:$A$257,"&gt;="&amp;$A282,'Aceite Virgen Extra'!$B$6:$B$257,"&lt;="&amp;$B282)</f>
        <v>0.06</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0.53</v>
      </c>
      <c r="CR282" s="4">
        <f>SUMIFS('Aceite Virgen Extra'!CR$6:CR$257,'Aceite Virgen Extra'!$A$6:$A$257,"&gt;="&amp;$A282,'Aceite Virgen Extra'!$B$6:$B$257,"&lt;="&amp;$B282)</f>
        <v>0.76</v>
      </c>
      <c r="CS282" s="4">
        <f>SUMIFS('Aceite Virgen Extra'!CS$6:CS$257,'Aceite Virgen Extra'!$A$6:$A$257,"&gt;="&amp;$A282,'Aceite Virgen Extra'!$B$6:$B$257,"&lt;="&amp;$B282)</f>
        <v>0.55000000000000004</v>
      </c>
      <c r="CT282" s="4">
        <f>SUMIFS('Aceite Virgen Extra'!CT$6:CT$257,'Aceite Virgen Extra'!$A$6:$A$257,"&gt;="&amp;$A282,'Aceite Virgen Extra'!$B$6:$B$257,"&lt;="&amp;$B282)</f>
        <v>0</v>
      </c>
      <c r="CX282" s="4">
        <f>SUMIFS('Aceite Virgen Extra'!CX$6:CX$257,'Aceite Virgen Extra'!$A$6:$A$257,"&gt;="&amp;$A282,'Aceite Virgen Extra'!$B$6:$B$257,"&lt;="&amp;$B282)</f>
        <v>0.16999999999999998</v>
      </c>
      <c r="CY282" s="4">
        <f>SUMIFS('Aceite Virgen Extra'!CY$6:CY$257,'Aceite Virgen Extra'!$A$6:$A$257,"&gt;="&amp;$A282,'Aceite Virgen Extra'!$B$6:$B$257,"&lt;="&amp;$B282)</f>
        <v>0.7</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0.16</v>
      </c>
      <c r="DT282" s="4">
        <f>SUMIFS('Aceite Virgen Extra'!DT$6:DT$257,'Aceite Virgen Extra'!$A$6:$A$257,"&gt;="&amp;$A282,'Aceite Virgen Extra'!$B$6:$B$257,"&lt;="&amp;$B282)</f>
        <v>0.47</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v>
      </c>
      <c r="EA282" s="4">
        <f>SUMIFS('Aceite Virgen Extra'!EA$6:EA$257,'Aceite Virgen Extra'!$A$6:$A$257,"&gt;="&amp;$A282,'Aceite Virgen Extra'!$B$6:$B$257,"&lt;="&amp;$B282)</f>
        <v>0.09</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0.05</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0.09</v>
      </c>
      <c r="EO282" s="4">
        <f>SUMIFS('Aceite Virgen Extra'!EO$6:EO$257,'Aceite Virgen Extra'!$A$6:$A$257,"&gt;="&amp;$A282,'Aceite Virgen Extra'!$B$6:$B$257,"&lt;="&amp;$B282)</f>
        <v>0</v>
      </c>
      <c r="EP282" s="4">
        <f>SUMIFS('Aceite Virgen Extra'!EP$6:EP$257,'Aceite Virgen Extra'!$A$6:$A$257,"&gt;="&amp;$A282,'Aceite Virgen Extra'!$B$6:$B$257,"&lt;="&amp;$B282)</f>
        <v>7.0000000000000007E-2</v>
      </c>
      <c r="EQ282" s="4">
        <f>SUMIFS('Aceite Virgen Extra'!EQ$6:EQ$257,'Aceite Virgen Extra'!$A$6:$A$257,"&gt;="&amp;$A282,'Aceite Virgen Extra'!$B$6:$B$257,"&lt;="&amp;$B282)</f>
        <v>0</v>
      </c>
      <c r="EU282" s="4">
        <f>SUMIFS('Aceite Virgen Extra'!EU$6:EU$257,'Aceite Virgen Extra'!$A$6:$A$257,"&gt;="&amp;$A282,'Aceite Virgen Extra'!$B$6:$B$257,"&lt;="&amp;$B282)</f>
        <v>0.08</v>
      </c>
      <c r="EV282" s="4">
        <f>SUMIFS('Aceite Virgen Extra'!EV$6:EV$257,'Aceite Virgen Extra'!$A$6:$A$257,"&gt;="&amp;$A282,'Aceite Virgen Extra'!$B$6:$B$257,"&lt;="&amp;$B282)</f>
        <v>0.13</v>
      </c>
      <c r="EW282" s="4">
        <f>SUMIFS('Aceite Virgen Extra'!EW$6:EW$257,'Aceite Virgen Extra'!$A$6:$A$257,"&gt;="&amp;$A282,'Aceite Virgen Extra'!$B$6:$B$257,"&lt;="&amp;$B282)</f>
        <v>0.08</v>
      </c>
      <c r="EX282" s="4">
        <f>SUMIFS('Aceite Virgen Extra'!EX$6:EX$257,'Aceite Virgen Extra'!$A$6:$A$257,"&gt;="&amp;$A282,'Aceite Virgen Extra'!$B$6:$B$257,"&lt;="&amp;$B282)</f>
        <v>0</v>
      </c>
      <c r="FB282" s="4">
        <f>SUMIFS('Aceite Virgen Extra'!FB$6:FB$257,'Aceite Virgen Extra'!$A$6:$A$257,"&gt;="&amp;$A282,'Aceite Virgen Extra'!$B$6:$B$257,"&lt;="&amp;$B282)</f>
        <v>0.16999999999999998</v>
      </c>
      <c r="FC282" s="4">
        <f>SUMIFS('Aceite Virgen Extra'!FC$6:FC$257,'Aceite Virgen Extra'!$A$6:$A$257,"&gt;="&amp;$A282,'Aceite Virgen Extra'!$B$6:$B$257,"&lt;="&amp;$B282)</f>
        <v>0</v>
      </c>
      <c r="FD282" s="4">
        <f>SUMIFS('Aceite Virgen Extra'!FD$6:FD$257,'Aceite Virgen Extra'!$A$6:$A$257,"&gt;="&amp;$A282,'Aceite Virgen Extra'!$B$6:$B$257,"&lt;="&amp;$B282)</f>
        <v>0.24</v>
      </c>
      <c r="FE282" s="4">
        <f>SUMIFS('Aceite Virgen Extra'!FE$6:FE$257,'Aceite Virgen Extra'!$A$6:$A$257,"&gt;="&amp;$A282,'Aceite Virgen Extra'!$B$6:$B$257,"&lt;="&amp;$B282)</f>
        <v>0</v>
      </c>
      <c r="FI282" s="4">
        <f>SUMIFS('Aceite Virgen Extra'!FI$6:FI$257,'Aceite Virgen Extra'!$A$6:$A$257,"&gt;="&amp;$A282,'Aceite Virgen Extra'!$B$6:$B$257,"&lt;="&amp;$B282)</f>
        <v>0.16</v>
      </c>
      <c r="FJ282" s="4">
        <f>SUMIFS('Aceite Virgen Extra'!FJ$6:FJ$257,'Aceite Virgen Extra'!$A$6:$A$257,"&gt;="&amp;$A282,'Aceite Virgen Extra'!$B$6:$B$257,"&lt;="&amp;$B282)</f>
        <v>0</v>
      </c>
      <c r="FK282" s="4">
        <f>SUMIFS('Aceite Virgen Extra'!FK$6:FK$257,'Aceite Virgen Extra'!$A$6:$A$257,"&gt;="&amp;$A282,'Aceite Virgen Extra'!$B$6:$B$257,"&lt;="&amp;$B282)</f>
        <v>0.28000000000000003</v>
      </c>
      <c r="FL282" s="4">
        <f>SUMIFS('Aceite Virgen Extra'!FL$6:FL$257,'Aceite Virgen Extra'!$A$6:$A$257,"&gt;="&amp;$A282,'Aceite Virgen Extra'!$B$6:$B$257,"&lt;="&amp;$B282)</f>
        <v>0</v>
      </c>
      <c r="FP282" s="4">
        <f>SUMIFS('Aceite Virgen Extra'!FP$6:FP$257,'Aceite Virgen Extra'!$A$6:$A$257,"&gt;="&amp;$A282,'Aceite Virgen Extra'!$B$6:$B$257,"&lt;="&amp;$B282)</f>
        <v>0.15</v>
      </c>
      <c r="FQ282" s="4">
        <f>SUMIFS('Aceite Virgen Extra'!FQ$6:FQ$257,'Aceite Virgen Extra'!$A$6:$A$257,"&gt;="&amp;$A282,'Aceite Virgen Extra'!$B$6:$B$257,"&lt;="&amp;$B282)</f>
        <v>0</v>
      </c>
      <c r="FR282" s="4">
        <f>SUMIFS('Aceite Virgen Extra'!FR$6:FR$257,'Aceite Virgen Extra'!$A$6:$A$257,"&gt;="&amp;$A282,'Aceite Virgen Extra'!$B$6:$B$257,"&lt;="&amp;$B282)</f>
        <v>0.2</v>
      </c>
      <c r="FS282" s="4">
        <f>SUMIFS('Aceite Virgen Extra'!FS$6:FS$257,'Aceite Virgen Extra'!$A$6:$A$257,"&gt;="&amp;$A282,'Aceite Virgen Extra'!$B$6:$B$257,"&lt;="&amp;$B282)</f>
        <v>0</v>
      </c>
      <c r="FW282" s="4">
        <f>SUMIFS('Aceite Virgen Extra'!FW$6:FW$257,'Aceite Virgen Extra'!$A$6:$A$257,"&gt;="&amp;$A282,'Aceite Virgen Extra'!$B$6:$B$257,"&lt;="&amp;$B282)</f>
        <v>0.4</v>
      </c>
      <c r="FX282" s="4">
        <f>SUMIFS('Aceite Virgen Extra'!FX$6:FX$257,'Aceite Virgen Extra'!$A$6:$A$257,"&gt;="&amp;$A282,'Aceite Virgen Extra'!$B$6:$B$257,"&lt;="&amp;$B282)</f>
        <v>1.26</v>
      </c>
      <c r="FY282" s="4">
        <f>SUMIFS('Aceite Virgen Extra'!FY$6:FY$257,'Aceite Virgen Extra'!$A$6:$A$257,"&gt;="&amp;$A282,'Aceite Virgen Extra'!$B$6:$B$257,"&lt;="&amp;$B282)</f>
        <v>7.0000000000000007E-2</v>
      </c>
      <c r="FZ282" s="4">
        <f>SUMIFS('Aceite Virgen Extra'!FZ$6:FZ$257,'Aceite Virgen Extra'!$A$6:$A$257,"&gt;="&amp;$A282,'Aceite Virgen Extra'!$B$6:$B$257,"&lt;="&amp;$B282)</f>
        <v>0</v>
      </c>
      <c r="GD282" s="4">
        <f>SUMIFS('Aceite Virgen Extra'!GD$6:GD$257,'Aceite Virgen Extra'!$A$6:$A$257,"&gt;="&amp;$A282,'Aceite Virgen Extra'!$B$6:$B$257,"&lt;="&amp;$B282)</f>
        <v>0.02</v>
      </c>
      <c r="GE282" s="4">
        <f>SUMIFS('Aceite Virgen Extra'!GE$6:GE$257,'Aceite Virgen Extra'!$A$6:$A$257,"&gt;="&amp;$A282,'Aceite Virgen Extra'!$B$6:$B$257,"&lt;="&amp;$B282)</f>
        <v>0.1</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0.21000000000000002</v>
      </c>
      <c r="GL282" s="4">
        <f>SUMIFS('Aceite Virgen Extra'!GL$6:GL$257,'Aceite Virgen Extra'!$A$6:$A$257,"&gt;="&amp;$A282,'Aceite Virgen Extra'!$B$6:$B$257,"&lt;="&amp;$B282)</f>
        <v>0</v>
      </c>
      <c r="GM282" s="4">
        <f>SUMIFS('Aceite Virgen Extra'!GM$6:GM$257,'Aceite Virgen Extra'!$A$6:$A$257,"&gt;="&amp;$A282,'Aceite Virgen Extra'!$B$6:$B$257,"&lt;="&amp;$B282)</f>
        <v>0.24</v>
      </c>
      <c r="GN282" s="4">
        <f>SUMIFS('Aceite Virgen Extra'!GN$6:GN$257,'Aceite Virgen Extra'!$A$6:$A$257,"&gt;="&amp;$A282,'Aceite Virgen Extra'!$B$6:$B$257,"&lt;="&amp;$B282)</f>
        <v>0.67</v>
      </c>
      <c r="GR282" s="4">
        <f>SUMIFS('Aceite Virgen Extra'!GR$6:GR$257,'Aceite Virgen Extra'!$A$6:$A$257,"&gt;="&amp;$A282,'Aceite Virgen Extra'!$B$6:$B$257,"&lt;="&amp;$B282)</f>
        <v>0.02</v>
      </c>
      <c r="GS282" s="4">
        <f>SUMIFS('Aceite Virgen Extra'!GS$6:GS$257,'Aceite Virgen Extra'!$A$6:$A$257,"&gt;="&amp;$A282,'Aceite Virgen Extra'!$B$6:$B$257,"&lt;="&amp;$B282)</f>
        <v>0</v>
      </c>
      <c r="GT282" s="4">
        <f>SUMIFS('Aceite Virgen Extra'!GT$6:GT$257,'Aceite Virgen Extra'!$A$6:$A$257,"&gt;="&amp;$A282,'Aceite Virgen Extra'!$B$6:$B$257,"&lt;="&amp;$B282)</f>
        <v>0.04</v>
      </c>
      <c r="GU282" s="4">
        <f>SUMIFS('Aceite Virgen Extra'!GU$6:GU$257,'Aceite Virgen Extra'!$A$6:$A$257,"&gt;="&amp;$A282,'Aceite Virgen Extra'!$B$6:$B$257,"&lt;="&amp;$B282)</f>
        <v>0</v>
      </c>
      <c r="GY282" s="4">
        <f>SUMIFS('Aceite Virgen Extra'!GY$6:GY$257,'Aceite Virgen Extra'!$A$6:$A$257,"&gt;="&amp;$A282,'Aceite Virgen Extra'!$B$6:$B$257,"&lt;="&amp;$B282)</f>
        <v>0.11</v>
      </c>
      <c r="GZ282" s="4">
        <f>SUMIFS('Aceite Virgen Extra'!GZ$6:GZ$257,'Aceite Virgen Extra'!$A$6:$A$257,"&gt;="&amp;$A282,'Aceite Virgen Extra'!$B$6:$B$257,"&lt;="&amp;$B282)</f>
        <v>0</v>
      </c>
      <c r="HA282" s="4">
        <f>SUMIFS('Aceite Virgen Extra'!HA$6:HA$257,'Aceite Virgen Extra'!$A$6:$A$257,"&gt;="&amp;$A282,'Aceite Virgen Extra'!$B$6:$B$257,"&lt;="&amp;$B282)</f>
        <v>0.14000000000000001</v>
      </c>
      <c r="HB282" s="4">
        <f>SUMIFS('Aceite Virgen Extra'!HB$6:HB$257,'Aceite Virgen Extra'!$A$6:$A$257,"&gt;="&amp;$A282,'Aceite Virgen Extra'!$B$6:$B$257,"&lt;="&amp;$B282)</f>
        <v>0</v>
      </c>
      <c r="HF282" s="4">
        <f>SUMIFS('Aceite Virgen Extra'!HF$6:HF$257,'Aceite Virgen Extra'!$A$6:$A$257,"&gt;="&amp;$A282,'Aceite Virgen Extra'!$B$6:$B$257,"&lt;="&amp;$B282)</f>
        <v>0.03</v>
      </c>
      <c r="HG282" s="4">
        <f>SUMIFS('Aceite Virgen Extra'!HG$6:HG$257,'Aceite Virgen Extra'!$A$6:$A$257,"&gt;="&amp;$A282,'Aceite Virgen Extra'!$B$6:$B$257,"&lt;="&amp;$B282)</f>
        <v>0</v>
      </c>
      <c r="HH282" s="4">
        <f>SUMIFS('Aceite Virgen Extra'!HH$6:HH$257,'Aceite Virgen Extra'!$A$6:$A$257,"&gt;="&amp;$A282,'Aceite Virgen Extra'!$B$6:$B$257,"&lt;="&amp;$B282)</f>
        <v>0.06</v>
      </c>
      <c r="HI282" s="4">
        <f>SUMIFS('Aceite Virgen Extra'!HI$6:HI$257,'Aceite Virgen Extra'!$A$6:$A$257,"&gt;="&amp;$A282,'Aceite Virgen Extra'!$B$6:$B$257,"&lt;="&amp;$B282)</f>
        <v>0</v>
      </c>
      <c r="HM282" s="4">
        <f>SUMIFS('Aceite Virgen Extra'!HM$6:HM$257,'Aceite Virgen Extra'!$A$6:$A$257,"&gt;="&amp;$A282,'Aceite Virgen Extra'!$B$6:$B$257,"&lt;="&amp;$B282)</f>
        <v>0.04</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0.08</v>
      </c>
      <c r="HU282" s="4">
        <f>SUMIFS('Aceite Virgen Extra'!HU$6:HU$257,'Aceite Virgen Extra'!$A$6:$A$257,"&gt;="&amp;$A282,'Aceite Virgen Extra'!$B$6:$B$257,"&lt;="&amp;$B282)</f>
        <v>0.09</v>
      </c>
      <c r="HV282" s="4">
        <f>SUMIFS('Aceite Virgen Extra'!HV$6:HV$257,'Aceite Virgen Extra'!$A$6:$A$257,"&gt;="&amp;$A282,'Aceite Virgen Extra'!$B$6:$B$257,"&lt;="&amp;$B282)</f>
        <v>0.09</v>
      </c>
      <c r="HW282" s="4">
        <f>SUMIFS('Aceite Virgen Extra'!HW$6:HW$257,'Aceite Virgen Extra'!$A$6:$A$257,"&gt;="&amp;$A282,'Aceite Virgen Extra'!$B$6:$B$257,"&lt;="&amp;$B282)</f>
        <v>0</v>
      </c>
      <c r="HZ282"/>
      <c r="IA282" s="4">
        <f>SUMIFS('Aceite Virgen Extra'!IA$6:IA$257,'Aceite Virgen Extra'!$A$6:$A$257,"&gt;="&amp;$A282,'Aceite Virgen Extra'!$B$6:$B$257,"&lt;="&amp;$B282)</f>
        <v>0.49</v>
      </c>
      <c r="IB282" s="4">
        <f>SUMIFS('Aceite Virgen Extra'!IB$6:IB$257,'Aceite Virgen Extra'!$A$6:$A$257,"&gt;="&amp;$A282,'Aceite Virgen Extra'!$B$6:$B$257,"&lt;="&amp;$B282)</f>
        <v>0</v>
      </c>
      <c r="IC282" s="4">
        <f>SUMIFS('Aceite Virgen Extra'!IC$6:IC$257,'Aceite Virgen Extra'!$A$6:$A$257,"&gt;="&amp;$A282,'Aceite Virgen Extra'!$B$6:$B$257,"&lt;="&amp;$B282)</f>
        <v>0.76</v>
      </c>
      <c r="ID282" s="4">
        <f>SUMIFS('Aceite Virgen Extra'!ID$6:ID$257,'Aceite Virgen Extra'!$A$6:$A$257,"&gt;="&amp;$A282,'Aceite Virgen Extra'!$B$6:$B$257,"&lt;="&amp;$B282)</f>
        <v>0</v>
      </c>
      <c r="IH282" s="4">
        <f>SUMIFS('Aceite Virgen Extra'!IH$6:IH$257,'Aceite Virgen Extra'!$A$6:$A$257,"&gt;="&amp;$A282,'Aceite Virgen Extra'!$B$6:$B$257,"&lt;="&amp;$B282)</f>
        <v>0.14000000000000001</v>
      </c>
      <c r="II282" s="4">
        <f>SUMIFS('Aceite Virgen Extra'!II$6:II$257,'Aceite Virgen Extra'!$A$6:$A$257,"&gt;="&amp;$A282,'Aceite Virgen Extra'!$B$6:$B$257,"&lt;="&amp;$B282)</f>
        <v>0.1</v>
      </c>
      <c r="IJ282" s="4">
        <f>SUMIFS('Aceite Virgen Extra'!IJ$6:IJ$257,'Aceite Virgen Extra'!$A$6:$A$257,"&gt;="&amp;$A282,'Aceite Virgen Extra'!$B$6:$B$257,"&lt;="&amp;$B282)</f>
        <v>0.21</v>
      </c>
      <c r="IK282" s="4">
        <f>SUMIFS('Aceite Virgen Extra'!IK$6:IK$257,'Aceite Virgen Extra'!$A$6:$A$257,"&gt;="&amp;$A282,'Aceite Virgen Extra'!$B$6:$B$257,"&lt;="&amp;$B282)</f>
        <v>0</v>
      </c>
      <c r="IO282" s="4">
        <f>SUMIFS('Aceite Virgen Extra'!IO$6:IO$257,'Aceite Virgen Extra'!$A$6:$A$257,"&gt;="&amp;$A282,'Aceite Virgen Extra'!$B$6:$B$257,"&lt;="&amp;$B282)</f>
        <v>0.12</v>
      </c>
      <c r="IP282" s="4">
        <f>SUMIFS('Aceite Virgen Extra'!IP$6:IP$257,'Aceite Virgen Extra'!$A$6:$A$257,"&gt;="&amp;$A282,'Aceite Virgen Extra'!$B$6:$B$257,"&lt;="&amp;$B282)</f>
        <v>0.49</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0.24</v>
      </c>
      <c r="IW282" s="4">
        <f>SUMIFS('Aceite Virgen Extra'!IW$6:IW$257,'Aceite Virgen Extra'!$A$6:$A$257,"&gt;="&amp;$A282,'Aceite Virgen Extra'!$B$6:$B$257,"&lt;="&amp;$B282)</f>
        <v>0.2</v>
      </c>
      <c r="IX282" s="4">
        <f>SUMIFS('Aceite Virgen Extra'!IX$6:IX$257,'Aceite Virgen Extra'!$A$6:$A$257,"&gt;="&amp;$A282,'Aceite Virgen Extra'!$B$6:$B$257,"&lt;="&amp;$B282)</f>
        <v>0.34</v>
      </c>
      <c r="IY282" s="4">
        <f>SUMIFS('Aceite Virgen Extra'!IY$6:IY$257,'Aceite Virgen Extra'!$A$6:$A$257,"&gt;="&amp;$A282,'Aceite Virgen Extra'!$B$6:$B$257,"&lt;="&amp;$B282)</f>
        <v>0</v>
      </c>
      <c r="JB282"/>
      <c r="JC282" s="4">
        <f>SUMIFS('Aceite Virgen Extra'!JC$6:JC$257,'Aceite Virgen Extra'!$A$6:$A$257,"&gt;="&amp;$A282,'Aceite Virgen Extra'!$B$6:$B$257,"&lt;="&amp;$B282)</f>
        <v>0.08</v>
      </c>
      <c r="JD282" s="4">
        <f>SUMIFS('Aceite Virgen Extra'!JD$6:JD$257,'Aceite Virgen Extra'!$A$6:$A$257,"&gt;="&amp;$A282,'Aceite Virgen Extra'!$B$6:$B$257,"&lt;="&amp;$B282)</f>
        <v>0</v>
      </c>
      <c r="JE282" s="4">
        <f>SUMIFS('Aceite Virgen Extra'!JE$6:JE$257,'Aceite Virgen Extra'!$A$6:$A$257,"&gt;="&amp;$A282,'Aceite Virgen Extra'!$B$6:$B$257,"&lt;="&amp;$B282)</f>
        <v>0.08</v>
      </c>
      <c r="JF282" s="4">
        <f>SUMIFS('Aceite Virgen Extra'!JF$6:JF$257,'Aceite Virgen Extra'!$A$6:$A$257,"&gt;="&amp;$A282,'Aceite Virgen Extra'!$B$6:$B$257,"&lt;="&amp;$B282)</f>
        <v>0</v>
      </c>
      <c r="JJ282" s="4">
        <f>SUMIFS('Aceite Virgen Extra'!JJ$6:JJ$257,'Aceite Virgen Extra'!$A$6:$A$257,"&gt;="&amp;$A282,'Aceite Virgen Extra'!$B$6:$B$257,"&lt;="&amp;$B282)</f>
        <v>0.09</v>
      </c>
      <c r="JK282" s="4">
        <f>SUMIFS('Aceite Virgen Extra'!JK$6:JK$257,'Aceite Virgen Extra'!$A$6:$A$257,"&gt;="&amp;$A282,'Aceite Virgen Extra'!$B$6:$B$257,"&lt;="&amp;$B282)</f>
        <v>0</v>
      </c>
      <c r="JL282" s="4">
        <f>SUMIFS('Aceite Virgen Extra'!JL$6:JL$257,'Aceite Virgen Extra'!$A$6:$A$257,"&gt;="&amp;$A282,'Aceite Virgen Extra'!$B$6:$B$257,"&lt;="&amp;$B282)</f>
        <v>0.16</v>
      </c>
      <c r="JM282" s="4">
        <f>SUMIFS('Aceite Virgen Extra'!JM$6:JM$257,'Aceite Virgen Extra'!$A$6:$A$257,"&gt;="&amp;$A282,'Aceite Virgen Extra'!$B$6:$B$257,"&lt;="&amp;$B282)</f>
        <v>0</v>
      </c>
      <c r="JQ282" s="4">
        <f>SUMIFS('Aceite Virgen Extra'!JQ$6:JQ$257,'Aceite Virgen Extra'!$A$6:$A$257,"&gt;="&amp;$A282,'Aceite Virgen Extra'!$B$6:$B$257,"&lt;="&amp;$B282)</f>
        <v>0.03</v>
      </c>
      <c r="JR282" s="4">
        <f>SUMIFS('Aceite Virgen Extra'!JR$6:JR$257,'Aceite Virgen Extra'!$A$6:$A$257,"&gt;="&amp;$A282,'Aceite Virgen Extra'!$B$6:$B$257,"&lt;="&amp;$B282)</f>
        <v>0.1</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0.08</v>
      </c>
      <c r="JZ282" s="4">
        <f>SUMIFS('Aceite Virgen Extra'!JZ$6:JZ$257,'Aceite Virgen Extra'!$A$6:$A$257,"&gt;="&amp;$A282,'Aceite Virgen Extra'!$B$6:$B$257,"&lt;="&amp;$B282)</f>
        <v>0.08</v>
      </c>
      <c r="KA282" s="4">
        <f>SUMIFS('Aceite Virgen Extra'!KA$6:KA$257,'Aceite Virgen Extra'!$A$6:$A$257,"&gt;="&amp;$A282,'Aceite Virgen Extra'!$B$6:$B$257,"&lt;="&amp;$B282)</f>
        <v>0</v>
      </c>
      <c r="KE282" s="4">
        <f>SUMIFS('Aceite Virgen Extra'!KE$6:KE$257,'Aceite Virgen Extra'!$A$6:$A$257,"&gt;="&amp;$A282,'Aceite Virgen Extra'!$B$6:$B$257,"&lt;="&amp;$B282)</f>
        <v>0.12000000000000001</v>
      </c>
      <c r="KF282" s="4">
        <f>SUMIFS('Aceite Virgen Extra'!KF$6:KF$257,'Aceite Virgen Extra'!$A$6:$A$257,"&gt;="&amp;$A282,'Aceite Virgen Extra'!$B$6:$B$257,"&lt;="&amp;$B282)</f>
        <v>0</v>
      </c>
      <c r="KG282" s="4">
        <f>SUMIFS('Aceite Virgen Extra'!KG$6:KG$257,'Aceite Virgen Extra'!$A$6:$A$257,"&gt;="&amp;$A282,'Aceite Virgen Extra'!$B$6:$B$257,"&lt;="&amp;$B282)</f>
        <v>0.14000000000000001</v>
      </c>
      <c r="KH282" s="4">
        <f>SUMIFS('Aceite Virgen Extra'!KH$6:KH$257,'Aceite Virgen Extra'!$A$6:$A$257,"&gt;="&amp;$A282,'Aceite Virgen Extra'!$B$6:$B$257,"&lt;="&amp;$B282)</f>
        <v>0</v>
      </c>
      <c r="KL282" s="4">
        <f>SUMIFS('Aceite Virgen Extra'!KL$6:KL$257,'Aceite Virgen Extra'!$A$6:$A$257,"&gt;="&amp;$A282,'Aceite Virgen Extra'!$B$6:$B$257,"&lt;="&amp;$B282)</f>
        <v>7.0000000000000007E-2</v>
      </c>
      <c r="KM282" s="4">
        <f>SUMIFS('Aceite Virgen Extra'!KM$6:KM$257,'Aceite Virgen Extra'!$A$6:$A$257,"&gt;="&amp;$A282,'Aceite Virgen Extra'!$B$6:$B$257,"&lt;="&amp;$B282)</f>
        <v>0.31</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0.28999999999999998</v>
      </c>
      <c r="LA282" s="4">
        <f>SUMIFS('Aceite Virgen Extra'!LA$6:LA$257,'Aceite Virgen Extra'!$A$6:$A$257,"&gt;="&amp;$A282,'Aceite Virgen Extra'!$B$6:$B$257,"&lt;="&amp;$B282)</f>
        <v>0</v>
      </c>
      <c r="LB282" s="4">
        <f>SUMIFS('Aceite Virgen Extra'!LB$6:LB$257,'Aceite Virgen Extra'!$A$6:$A$257,"&gt;="&amp;$A282,'Aceite Virgen Extra'!$B$6:$B$257,"&lt;="&amp;$B282)</f>
        <v>0.47</v>
      </c>
      <c r="LC282" s="4">
        <f>SUMIFS('Aceite Virgen Extra'!LC$6:LC$257,'Aceite Virgen Extra'!$A$6:$A$257,"&gt;="&amp;$A282,'Aceite Virgen Extra'!$B$6:$B$257,"&lt;="&amp;$B282)</f>
        <v>0</v>
      </c>
      <c r="LG282" s="4">
        <f>SUMIFS('Aceite Virgen Extra'!LG$6:LG$257,'Aceite Virgen Extra'!$A$6:$A$257,"&gt;="&amp;$A282,'Aceite Virgen Extra'!$B$6:$B$257,"&lt;="&amp;$B282)</f>
        <v>0.22</v>
      </c>
      <c r="LH282" s="4">
        <f>SUMIFS('Aceite Virgen Extra'!LH$6:LH$257,'Aceite Virgen Extra'!$A$6:$A$257,"&gt;="&amp;$A282,'Aceite Virgen Extra'!$B$6:$B$257,"&lt;="&amp;$B282)</f>
        <v>0.66</v>
      </c>
      <c r="LI282" s="4">
        <f>SUMIFS('Aceite Virgen Extra'!LI$6:LI$257,'Aceite Virgen Extra'!$A$6:$A$257,"&gt;="&amp;$A282,'Aceite Virgen Extra'!$B$6:$B$257,"&lt;="&amp;$B282)</f>
        <v>0.09</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0.16999999999999998</v>
      </c>
      <c r="MC282" s="4">
        <f>SUMIFS('Aceite Virgen Extra'!MC$6:MC$257,'Aceite Virgen Extra'!$A$6:$A$257,"&gt;="&amp;$A282,'Aceite Virgen Extra'!$B$6:$B$257,"&lt;="&amp;$B282)</f>
        <v>0</v>
      </c>
      <c r="MD282" s="4">
        <f>SUMIFS('Aceite Virgen Extra'!MD$6:MD$257,'Aceite Virgen Extra'!$A$6:$A$257,"&gt;="&amp;$A282,'Aceite Virgen Extra'!$B$6:$B$257,"&lt;="&amp;$B282)</f>
        <v>0.34</v>
      </c>
      <c r="ME282" s="4">
        <f>SUMIFS('Aceite Virgen Extra'!ME$6:ME$257,'Aceite Virgen Extra'!$A$6:$A$257,"&gt;="&amp;$A282,'Aceite Virgen Extra'!$B$6:$B$257,"&lt;="&amp;$B282)</f>
        <v>0</v>
      </c>
      <c r="MI282" s="4">
        <f>SUMIFS('Aceite Virgen Extra'!MI$6:MI$257,'Aceite Virgen Extra'!$A$6:$A$257,"&gt;="&amp;$A282,'Aceite Virgen Extra'!$B$6:$B$257,"&lt;="&amp;$B282)</f>
        <v>0.1</v>
      </c>
      <c r="MJ282" s="4">
        <f>SUMIFS('Aceite Virgen Extra'!MJ$6:MJ$257,'Aceite Virgen Extra'!$A$6:$A$257,"&gt;="&amp;$A282,'Aceite Virgen Extra'!$B$6:$B$257,"&lt;="&amp;$B282)</f>
        <v>0.24</v>
      </c>
      <c r="MK282" s="4">
        <f>SUMIFS('Aceite Virgen Extra'!MK$6:MK$257,'Aceite Virgen Extra'!$A$6:$A$257,"&gt;="&amp;$A282,'Aceite Virgen Extra'!$B$6:$B$257,"&lt;="&amp;$B282)</f>
        <v>7.0000000000000007E-2</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0.5</v>
      </c>
      <c r="MX282" s="4">
        <f>SUMIFS('Aceite Virgen Extra'!MX$6:MX$257,'Aceite Virgen Extra'!$A$6:$A$257,"&gt;="&amp;$A282,'Aceite Virgen Extra'!$B$6:$B$257,"&lt;="&amp;$B282)</f>
        <v>0.96</v>
      </c>
      <c r="MY282" s="4">
        <f>SUMIFS('Aceite Virgen Extra'!MY$6:MY$257,'Aceite Virgen Extra'!$A$6:$A$257,"&gt;="&amp;$A282,'Aceite Virgen Extra'!$B$6:$B$257,"&lt;="&amp;$B282)</f>
        <v>0.25</v>
      </c>
      <c r="MZ282" s="4">
        <f>SUMIFS('Aceite Virgen Extra'!MZ$6:MZ$257,'Aceite Virgen Extra'!$A$6:$A$257,"&gt;="&amp;$A282,'Aceite Virgen Extra'!$B$6:$B$257,"&lt;="&amp;$B282)</f>
        <v>0</v>
      </c>
      <c r="ND282" s="4">
        <f>SUMIFS('Aceite Virgen Extra'!ND$6:ND$257,'Aceite Virgen Extra'!$A$6:$A$257,"&gt;="&amp;$A282,'Aceite Virgen Extra'!$B$6:$B$257,"&lt;="&amp;$B282)</f>
        <v>0.32</v>
      </c>
      <c r="NE282" s="4">
        <f>SUMIFS('Aceite Virgen Extra'!NE$6:NE$257,'Aceite Virgen Extra'!$A$6:$A$257,"&gt;="&amp;$A282,'Aceite Virgen Extra'!$B$6:$B$257,"&lt;="&amp;$B282)</f>
        <v>1.1599999999999999</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0.2</v>
      </c>
      <c r="NS282" s="4">
        <f>SUMIFS('Aceite Virgen Extra'!NS$6:NS$257,'Aceite Virgen Extra'!$A$6:$A$257,"&gt;="&amp;$A282,'Aceite Virgen Extra'!$B$6:$B$257,"&lt;="&amp;$B282)</f>
        <v>0</v>
      </c>
      <c r="NT282" s="4">
        <f>SUMIFS('Aceite Virgen Extra'!NT$6:NT$257,'Aceite Virgen Extra'!$A$6:$A$257,"&gt;="&amp;$A282,'Aceite Virgen Extra'!$B$6:$B$257,"&lt;="&amp;$B282)</f>
        <v>0.38</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0.11</v>
      </c>
      <c r="OB282" s="4">
        <f>SUMIFS('Aceite Virgen Extra'!OB$6:OB$257,'Aceite Virgen Extra'!$A$6:$A$257,"&gt;="&amp;$A282,'Aceite Virgen Extra'!$B$6:$B$257,"&lt;="&amp;$B282)</f>
        <v>0</v>
      </c>
      <c r="OF282" s="4">
        <f>SUMIFS('Aceite Virgen Extra'!OF$6:OF$257,'Aceite Virgen Extra'!$A$6:$A$257,"&gt;="&amp;$A282,'Aceite Virgen Extra'!$B$6:$B$257,"&lt;="&amp;$B282)</f>
        <v>0.06</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0.43</v>
      </c>
      <c r="ON282" s="4">
        <f>SUMIFS('Aceite Virgen Extra'!ON$6:ON$257,'Aceite Virgen Extra'!$A$6:$A$257,"&gt;="&amp;$A282,'Aceite Virgen Extra'!$B$6:$B$257,"&lt;="&amp;$B282)</f>
        <v>0.28000000000000003</v>
      </c>
      <c r="OO282" s="4">
        <f>SUMIFS('Aceite Virgen Extra'!OO$6:OO$257,'Aceite Virgen Extra'!$A$6:$A$257,"&gt;="&amp;$A282,'Aceite Virgen Extra'!$B$6:$B$257,"&lt;="&amp;$B282)</f>
        <v>0.46</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0.27</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0.09</v>
      </c>
      <c r="PI282" s="4">
        <f>SUMIFS('Aceite Virgen Extra'!PI$6:PI$257,'Aceite Virgen Extra'!$A$6:$A$257,"&gt;="&amp;$A282,'Aceite Virgen Extra'!$B$6:$B$257,"&lt;="&amp;$B282)</f>
        <v>0</v>
      </c>
      <c r="PJ282" s="4">
        <f>SUMIFS('Aceite Virgen Extra'!PJ$6:PJ$257,'Aceite Virgen Extra'!$A$6:$A$257,"&gt;="&amp;$A282,'Aceite Virgen Extra'!$B$6:$B$257,"&lt;="&amp;$B282)</f>
        <v>0.17</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0.09</v>
      </c>
      <c r="PW282" s="4">
        <f>SUMIFS('Aceite Virgen Extra'!PW$6:PW$257,'Aceite Virgen Extra'!$A$6:$A$257,"&gt;="&amp;$A282,'Aceite Virgen Extra'!$B$6:$B$257,"&lt;="&amp;$B282)</f>
        <v>0.3</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0.39</v>
      </c>
      <c r="QK282" s="4">
        <f>SUMIFS('Aceite Virgen Extra'!QK$6:QK$257,'Aceite Virgen Extra'!$A$6:$A$257,"&gt;="&amp;$A282,'Aceite Virgen Extra'!$B$6:$B$257,"&lt;="&amp;$B282)</f>
        <v>0.46</v>
      </c>
      <c r="QL282" s="4">
        <f>SUMIFS('Aceite Virgen Extra'!QL$6:QL$257,'Aceite Virgen Extra'!$A$6:$A$257,"&gt;="&amp;$A282,'Aceite Virgen Extra'!$B$6:$B$257,"&lt;="&amp;$B282)</f>
        <v>0.37</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0.49</v>
      </c>
      <c r="QY282" s="4">
        <f>SUMIFS('Aceite Virgen Extra'!QY$6:QY$257,'Aceite Virgen Extra'!$A$6:$A$257,"&gt;="&amp;$A282,'Aceite Virgen Extra'!$B$6:$B$257,"&lt;="&amp;$B282)</f>
        <v>0</v>
      </c>
      <c r="QZ282" s="4">
        <f>SUMIFS('Aceite Virgen Extra'!QZ$6:QZ$257,'Aceite Virgen Extra'!$A$6:$A$257,"&gt;="&amp;$A282,'Aceite Virgen Extra'!$B$6:$B$257,"&lt;="&amp;$B282)</f>
        <v>0.88</v>
      </c>
      <c r="RA282" s="4">
        <f>SUMIFS('Aceite Virgen Extra'!RA$6:RA$257,'Aceite Virgen Extra'!$A$6:$A$257,"&gt;="&amp;$A282,'Aceite Virgen Extra'!$B$6:$B$257,"&lt;="&amp;$B282)</f>
        <v>0</v>
      </c>
      <c r="RE282" s="4">
        <f>SUMIFS('Aceite Virgen Extra'!RE$6:RE$257,'Aceite Virgen Extra'!$A$6:$A$257,"&gt;="&amp;$A282,'Aceite Virgen Extra'!$B$6:$B$257,"&lt;="&amp;$B282)</f>
        <v>9.0000000000000011E-2</v>
      </c>
      <c r="RF282" s="4">
        <f>SUMIFS('Aceite Virgen Extra'!RF$6:RF$257,'Aceite Virgen Extra'!$A$6:$A$257,"&gt;="&amp;$A282,'Aceite Virgen Extra'!$B$6:$B$257,"&lt;="&amp;$B282)</f>
        <v>0.33</v>
      </c>
      <c r="RG282" s="4">
        <f>SUMIFS('Aceite Virgen Extra'!RG$6:RG$257,'Aceite Virgen Extra'!$A$6:$A$257,"&gt;="&amp;$A282,'Aceite Virgen Extra'!$B$6:$B$257,"&lt;="&amp;$B282)</f>
        <v>0</v>
      </c>
      <c r="RH282" s="4">
        <f>SUMIFS('Aceite Virgen Extra'!RH$6:RH$257,'Aceite Virgen Extra'!$A$6:$A$257,"&gt;="&amp;$A282,'Aceite Virgen Extra'!$B$6:$B$257,"&lt;="&amp;$B282)</f>
        <v>0</v>
      </c>
      <c r="RL282" s="4">
        <f>SUMIFS('Aceite Virgen Extra'!RL$6:RL$257,'Aceite Virgen Extra'!$A$6:$A$257,"&gt;="&amp;$A282,'Aceite Virgen Extra'!$B$6:$B$257,"&lt;="&amp;$B282)</f>
        <v>0.77</v>
      </c>
      <c r="RM282" s="4">
        <f>SUMIFS('Aceite Virgen Extra'!RM$6:RM$257,'Aceite Virgen Extra'!$A$6:$A$257,"&gt;="&amp;$A282,'Aceite Virgen Extra'!$B$6:$B$257,"&lt;="&amp;$B282)</f>
        <v>0</v>
      </c>
      <c r="RN282" s="4">
        <f>SUMIFS('Aceite Virgen Extra'!RN$6:RN$257,'Aceite Virgen Extra'!$A$6:$A$257,"&gt;="&amp;$A282,'Aceite Virgen Extra'!$B$6:$B$257,"&lt;="&amp;$B282)</f>
        <v>1.26</v>
      </c>
      <c r="RO282" s="4">
        <f>SUMIFS('Aceite Virgen Extra'!RO$6:RO$257,'Aceite Virgen Extra'!$A$6:$A$257,"&gt;="&amp;$A282,'Aceite Virgen Extra'!$B$6:$B$257,"&lt;="&amp;$B282)</f>
        <v>0.96</v>
      </c>
      <c r="RS282" s="69">
        <f>SUMIFS('Aceite Virgen Extra'!RS$6:RS$257,'Aceite Virgen Extra'!$A$6:$A$257,"&gt;="&amp;$A282,'Aceite Virgen Extra'!$B$6:$B$257,"&lt;="&amp;$B282)</f>
        <v>0.63</v>
      </c>
      <c r="RT282" s="4">
        <f>SUMIFS('Aceite Virgen Extra'!RT$6:RT$257,'Aceite Virgen Extra'!$A$6:$A$257,"&gt;="&amp;$A282,'Aceite Virgen Extra'!$B$6:$B$257,"&lt;="&amp;$B282)</f>
        <v>0</v>
      </c>
      <c r="RU282" s="4">
        <f>SUMIFS('Aceite Virgen Extra'!RU$6:RU$257,'Aceite Virgen Extra'!$A$6:$A$257,"&gt;="&amp;$A282,'Aceite Virgen Extra'!$B$6:$B$257,"&lt;="&amp;$B282)</f>
        <v>1.1499999999999999</v>
      </c>
      <c r="RV282" s="4">
        <f>SUMIFS('Aceite Virgen Extra'!RV$6:RV$257,'Aceite Virgen Extra'!$A$6:$A$257,"&gt;="&amp;$A282,'Aceite Virgen Extra'!$B$6:$B$257,"&lt;="&amp;$B282)</f>
        <v>0</v>
      </c>
      <c r="RZ282" s="69">
        <f>SUMIFS('Aceite Virgen Extra'!RZ$6:RZ$257,'Aceite Virgen Extra'!$A$6:$A$257,"&gt;="&amp;$A282,'Aceite Virgen Extra'!$B$6:$B$257,"&lt;="&amp;$B282)</f>
        <v>1.21</v>
      </c>
      <c r="SA282" s="4">
        <f>SUMIFS('Aceite Virgen Extra'!SA$6:SA$257,'Aceite Virgen Extra'!$A$6:$A$257,"&gt;="&amp;$A282,'Aceite Virgen Extra'!$B$6:$B$257,"&lt;="&amp;$B282)</f>
        <v>2.94</v>
      </c>
      <c r="SB282" s="4">
        <f>SUMIFS('Aceite Virgen Extra'!SB$6:SB$257,'Aceite Virgen Extra'!$A$6:$A$257,"&gt;="&amp;$A282,'Aceite Virgen Extra'!$B$6:$B$257,"&lt;="&amp;$B282)</f>
        <v>0.51</v>
      </c>
      <c r="SC282" s="4">
        <f>SUMIFS('Aceite Virgen Extra'!SC$6:SC$257,'Aceite Virgen Extra'!$A$6:$A$257,"&gt;="&amp;$A282,'Aceite Virgen Extra'!$B$6:$B$257,"&lt;="&amp;$B282)</f>
        <v>0</v>
      </c>
      <c r="SG282" s="69">
        <f>SUMIFS('Aceite Virgen Extra'!SG$6:SG$257,'Aceite Virgen Extra'!$A$6:$A$257,"&gt;="&amp;$A282,'Aceite Virgen Extra'!$B$6:$B$257,"&lt;="&amp;$B282)</f>
        <v>0.13</v>
      </c>
      <c r="SH282" s="4">
        <f>SUMIFS('Aceite Virgen Extra'!SH$6:SH$257,'Aceite Virgen Extra'!$A$6:$A$257,"&gt;="&amp;$A282,'Aceite Virgen Extra'!$B$6:$B$257,"&lt;="&amp;$B282)</f>
        <v>0</v>
      </c>
      <c r="SI282" s="4">
        <f>SUMIFS('Aceite Virgen Extra'!SI$6:SI$257,'Aceite Virgen Extra'!$A$6:$A$257,"&gt;="&amp;$A282,'Aceite Virgen Extra'!$B$6:$B$257,"&lt;="&amp;$B282)</f>
        <v>0.24</v>
      </c>
      <c r="SJ282" s="4">
        <f>SUMIFS('Aceite Virgen Extra'!SJ$6:SJ$257,'Aceite Virgen Extra'!$A$6:$A$257,"&gt;="&amp;$A282,'Aceite Virgen Extra'!$B$6:$B$257,"&lt;="&amp;$B282)</f>
        <v>0</v>
      </c>
      <c r="SN282" s="69">
        <f>SUMIFS('Aceite Virgen Extra'!SN$6:SN$257,'Aceite Virgen Extra'!$A$6:$A$257,"&gt;="&amp;$A282,'Aceite Virgen Extra'!$B$6:$B$257,"&lt;="&amp;$B282)</f>
        <v>0.62</v>
      </c>
      <c r="SO282" s="4">
        <f>SUMIFS('Aceite Virgen Extra'!SO$6:SO$257,'Aceite Virgen Extra'!$A$6:$A$257,"&gt;="&amp;$A282,'Aceite Virgen Extra'!$B$6:$B$257,"&lt;="&amp;$B282)</f>
        <v>0</v>
      </c>
      <c r="SP282" s="4">
        <f>SUMIFS('Aceite Virgen Extra'!SP$6:SP$257,'Aceite Virgen Extra'!$A$6:$A$257,"&gt;="&amp;$A282,'Aceite Virgen Extra'!$B$6:$B$257,"&lt;="&amp;$B282)</f>
        <v>1.1300000000000001</v>
      </c>
      <c r="SQ282" s="4">
        <f>SUMIFS('Aceite Virgen Extra'!SQ$6:SQ$257,'Aceite Virgen Extra'!$A$6:$A$257,"&gt;="&amp;$A282,'Aceite Virgen Extra'!$B$6:$B$257,"&lt;="&amp;$B282)</f>
        <v>0</v>
      </c>
      <c r="SU282" s="69">
        <f>SUMIFS('Aceite Virgen Extra'!SU$6:SU$257,'Aceite Virgen Extra'!$A$6:$A$257,"&gt;="&amp;$A282,'Aceite Virgen Extra'!$B$6:$B$257,"&lt;="&amp;$B282)</f>
        <v>0</v>
      </c>
      <c r="SV282" s="4">
        <f>SUMIFS('Aceite Virgen Extra'!SV$6:SV$257,'Aceite Virgen Extra'!$A$6:$A$257,"&gt;="&amp;$A282,'Aceite Virgen Extra'!$B$6:$B$257,"&lt;="&amp;$B282)</f>
        <v>0</v>
      </c>
      <c r="SW282" s="4">
        <f>SUMIFS('Aceite Virgen Extra'!SW$6:SW$257,'Aceite Virgen Extra'!$A$6:$A$257,"&gt;="&amp;$A282,'Aceite Virgen Extra'!$B$6:$B$257,"&lt;="&amp;$B282)</f>
        <v>0</v>
      </c>
      <c r="SX282" s="4">
        <f>SUMIFS('Aceite Virgen Extra'!SX$6:SX$257,'Aceite Virgen Extra'!$A$6:$A$257,"&gt;="&amp;$A282,'Aceite Virgen Extra'!$B$6:$B$257,"&lt;="&amp;$B282)</f>
        <v>0</v>
      </c>
      <c r="TB282" s="69">
        <f>SUMIFS('Aceite Virgen Extra'!TB$6:TB$257,'Aceite Virgen Extra'!$A$6:$A$257,"&gt;="&amp;$A282,'Aceite Virgen Extra'!$B$6:$B$257,"&lt;="&amp;$B282)</f>
        <v>0.44000000000000006</v>
      </c>
      <c r="TC282" s="4">
        <f>SUMIFS('Aceite Virgen Extra'!TC$6:TC$257,'Aceite Virgen Extra'!$A$6:$A$257,"&gt;="&amp;$A282,'Aceite Virgen Extra'!$B$6:$B$257,"&lt;="&amp;$B282)</f>
        <v>1.03</v>
      </c>
      <c r="TD282" s="4">
        <f>SUMIFS('Aceite Virgen Extra'!TD$6:TD$257,'Aceite Virgen Extra'!$A$6:$A$257,"&gt;="&amp;$A282,'Aceite Virgen Extra'!$B$6:$B$257,"&lt;="&amp;$B282)</f>
        <v>0</v>
      </c>
      <c r="TE282" s="4">
        <f>SUMIFS('Aceite Virgen Extra'!TE$6:TE$257,'Aceite Virgen Extra'!$A$6:$A$257,"&gt;="&amp;$A282,'Aceite Virgen Extra'!$B$6:$B$257,"&lt;="&amp;$B282)</f>
        <v>0</v>
      </c>
      <c r="TI282" s="69">
        <f>SUMIFS('Aceite Virgen Extra'!TI$6:TI$257,'Aceite Virgen Extra'!$A$6:$A$257,"&gt;="&amp;$A282,'Aceite Virgen Extra'!$B$6:$B$257,"&lt;="&amp;$B282)</f>
        <v>0.44</v>
      </c>
      <c r="TJ282" s="4">
        <f>SUMIFS('Aceite Virgen Extra'!TJ$6:TJ$257,'Aceite Virgen Extra'!$A$6:$A$257,"&gt;="&amp;$A282,'Aceite Virgen Extra'!$B$6:$B$257,"&lt;="&amp;$B282)</f>
        <v>0.48</v>
      </c>
      <c r="TK282" s="4">
        <f>SUMIFS('Aceite Virgen Extra'!TK$6:TK$257,'Aceite Virgen Extra'!$A$6:$A$257,"&gt;="&amp;$A282,'Aceite Virgen Extra'!$B$6:$B$257,"&lt;="&amp;$B282)</f>
        <v>0.33</v>
      </c>
      <c r="TL282" s="4">
        <f>SUMIFS('Aceite Virgen Extra'!TL$6:TL$257,'Aceite Virgen Extra'!$A$6:$A$257,"&gt;="&amp;$A282,'Aceite Virgen Extra'!$B$6:$B$257,"&lt;="&amp;$B282)</f>
        <v>0</v>
      </c>
      <c r="TP282" s="69">
        <f>SUMIFS('Aceite Virgen Extra'!TP$6:TP$257,'Aceite Virgen Extra'!$A$6:$A$257,"&gt;="&amp;$A282,'Aceite Virgen Extra'!$B$6:$B$257,"&lt;="&amp;$B282)</f>
        <v>0.51</v>
      </c>
      <c r="TQ282" s="4">
        <f>SUMIFS('Aceite Virgen Extra'!TQ$6:TQ$257,'Aceite Virgen Extra'!$A$6:$A$257,"&gt;="&amp;$A282,'Aceite Virgen Extra'!$B$6:$B$257,"&lt;="&amp;$B282)</f>
        <v>0.55000000000000004</v>
      </c>
      <c r="TR282" s="4">
        <f>SUMIFS('Aceite Virgen Extra'!TR$6:TR$257,'Aceite Virgen Extra'!$A$6:$A$257,"&gt;="&amp;$A282,'Aceite Virgen Extra'!$B$6:$B$257,"&lt;="&amp;$B282)</f>
        <v>0.70000000000000007</v>
      </c>
      <c r="TS282" s="4">
        <f>SUMIFS('Aceite Virgen Extra'!TS$6:TS$257,'Aceite Virgen Extra'!$A$6:$A$257,"&gt;="&amp;$A282,'Aceite Virgen Extra'!$B$6:$B$257,"&lt;="&amp;$B282)</f>
        <v>0</v>
      </c>
      <c r="TW282" s="69">
        <f>SUMIFS('Aceite Virgen Extra'!TW$6:TW$257,'Aceite Virgen Extra'!$A$6:$A$257,"&gt;="&amp;$A282,'Aceite Virgen Extra'!$B$6:$B$257,"&lt;="&amp;$B282)</f>
        <v>0.71</v>
      </c>
      <c r="TX282" s="4">
        <f>SUMIFS('Aceite Virgen Extra'!TX$6:TX$257,'Aceite Virgen Extra'!$A$6:$A$257,"&gt;="&amp;$A282,'Aceite Virgen Extra'!$B$6:$B$257,"&lt;="&amp;$B282)</f>
        <v>1.54</v>
      </c>
      <c r="TY282" s="4">
        <f>SUMIFS('Aceite Virgen Extra'!TY$6:TY$257,'Aceite Virgen Extra'!$A$6:$A$257,"&gt;="&amp;$A282,'Aceite Virgen Extra'!$B$6:$B$257,"&lt;="&amp;$B282)</f>
        <v>0.59</v>
      </c>
      <c r="TZ282" s="4">
        <f>SUMIFS('Aceite Virgen Extra'!TZ$6:TZ$257,'Aceite Virgen Extra'!$A$6:$A$257,"&gt;="&amp;$A282,'Aceite Virgen Extra'!$B$6:$B$257,"&lt;="&amp;$B282)</f>
        <v>0</v>
      </c>
      <c r="UD282" s="69">
        <f>SUMIFS('Aceite Virgen Extra'!UD$6:UD$257,'Aceite Virgen Extra'!$A$6:$A$257,"&gt;="&amp;$A282,'Aceite Virgen Extra'!$B$6:$B$257,"&lt;="&amp;$B282)</f>
        <v>1.2999999999999998</v>
      </c>
      <c r="UE282" s="4">
        <f>SUMIFS('Aceite Virgen Extra'!UE$6:UE$257,'Aceite Virgen Extra'!$A$6:$A$257,"&gt;="&amp;$A282,'Aceite Virgen Extra'!$B$6:$B$257,"&lt;="&amp;$B282)</f>
        <v>1.01</v>
      </c>
      <c r="UF282" s="4">
        <f>SUMIFS('Aceite Virgen Extra'!UF$6:UF$257,'Aceite Virgen Extra'!$A$6:$A$257,"&gt;="&amp;$A282,'Aceite Virgen Extra'!$B$6:$B$257,"&lt;="&amp;$B282)</f>
        <v>1.4600000000000002</v>
      </c>
      <c r="UG282" s="4">
        <f>SUMIFS('Aceite Virgen Extra'!UG$6:UG$257,'Aceite Virgen Extra'!$A$6:$A$257,"&gt;="&amp;$A282,'Aceite Virgen Extra'!$B$6:$B$257,"&lt;="&amp;$B282)</f>
        <v>1.25</v>
      </c>
      <c r="UK282" s="69">
        <f>SUMIFS('Aceite Virgen Extra'!UK$6:UK$257,'Aceite Virgen Extra'!$A$6:$A$257,"&gt;="&amp;$A282,'Aceite Virgen Extra'!$B$6:$B$257,"&lt;="&amp;$B282)</f>
        <v>0.33</v>
      </c>
      <c r="UL282" s="4">
        <f>SUMIFS('Aceite Virgen Extra'!UL$6:UL$257,'Aceite Virgen Extra'!$A$6:$A$257,"&gt;="&amp;$A282,'Aceite Virgen Extra'!$B$6:$B$257,"&lt;="&amp;$B282)</f>
        <v>0</v>
      </c>
      <c r="UM282" s="4">
        <f>SUMIFS('Aceite Virgen Extra'!UM$6:UM$257,'Aceite Virgen Extra'!$A$6:$A$257,"&gt;="&amp;$A282,'Aceite Virgen Extra'!$B$6:$B$257,"&lt;="&amp;$B282)</f>
        <v>0.59</v>
      </c>
      <c r="UN282" s="4">
        <f>SUMIFS('Aceite Virgen Extra'!UN$6:UN$257,'Aceite Virgen Extra'!$A$6:$A$257,"&gt;="&amp;$A282,'Aceite Virgen Extra'!$B$6:$B$257,"&lt;="&amp;$B282)</f>
        <v>0</v>
      </c>
      <c r="UR282" s="69">
        <f>SUMIFS('Aceite Virgen Extra'!UR$6:UR$257,'Aceite Virgen Extra'!$A$6:$A$257,"&gt;="&amp;$A282,'Aceite Virgen Extra'!$B$6:$B$257,"&lt;="&amp;$B282)</f>
        <v>0.13</v>
      </c>
      <c r="US282" s="4">
        <f>SUMIFS('Aceite Virgen Extra'!US$6:US$257,'Aceite Virgen Extra'!$A$6:$A$257,"&gt;="&amp;$A282,'Aceite Virgen Extra'!$B$6:$B$257,"&lt;="&amp;$B282)</f>
        <v>0</v>
      </c>
      <c r="UT282" s="4">
        <f>SUMIFS('Aceite Virgen Extra'!UT$6:UT$257,'Aceite Virgen Extra'!$A$6:$A$257,"&gt;="&amp;$A282,'Aceite Virgen Extra'!$B$6:$B$257,"&lt;="&amp;$B282)</f>
        <v>0.23</v>
      </c>
      <c r="UU282" s="4">
        <f>SUMIFS('Aceite Virgen Extra'!UU$6:UU$257,'Aceite Virgen Extra'!$A$6:$A$257,"&gt;="&amp;$A282,'Aceite Virgen Extra'!$B$6:$B$257,"&lt;="&amp;$B282)</f>
        <v>0</v>
      </c>
      <c r="UY282" s="69">
        <f>SUMIFS('Aceite Virgen Extra'!UY$6:UY$257,'Aceite Virgen Extra'!$A$6:$A$257,"&gt;="&amp;$A282,'Aceite Virgen Extra'!$B$6:$B$257,"&lt;="&amp;$B282)</f>
        <v>1.1100000000000001</v>
      </c>
      <c r="UZ282" s="4">
        <f>SUMIFS('Aceite Virgen Extra'!UZ$6:UZ$257,'Aceite Virgen Extra'!$A$6:$A$257,"&gt;="&amp;$A282,'Aceite Virgen Extra'!$B$6:$B$257,"&lt;="&amp;$B282)</f>
        <v>0.97</v>
      </c>
      <c r="VA282" s="4">
        <f>SUMIFS('Aceite Virgen Extra'!VA$6:VA$257,'Aceite Virgen Extra'!$A$6:$A$257,"&gt;="&amp;$A282,'Aceite Virgen Extra'!$B$6:$B$257,"&lt;="&amp;$B282)</f>
        <v>0.95</v>
      </c>
      <c r="VB282" s="4">
        <f>SUMIFS('Aceite Virgen Extra'!VB$6:VB$257,'Aceite Virgen Extra'!$A$6:$A$257,"&gt;="&amp;$A282,'Aceite Virgen Extra'!$B$6:$B$257,"&lt;="&amp;$B282)</f>
        <v>0</v>
      </c>
      <c r="VF282" s="69">
        <f>SUMIFS('Aceite Virgen Extra'!VF$6:VF$257,'Aceite Virgen Extra'!$A$6:$A$257,"&gt;="&amp;$A282,'Aceite Virgen Extra'!$B$6:$B$257,"&lt;="&amp;$B282)</f>
        <v>0.77999999999999992</v>
      </c>
      <c r="VG282" s="4">
        <f>SUMIFS('Aceite Virgen Extra'!VG$6:VG$257,'Aceite Virgen Extra'!$A$6:$A$257,"&gt;="&amp;$A282,'Aceite Virgen Extra'!$B$6:$B$257,"&lt;="&amp;$B282)</f>
        <v>1.35</v>
      </c>
      <c r="VH282" s="4">
        <f>SUMIFS('Aceite Virgen Extra'!VH$6:VH$257,'Aceite Virgen Extra'!$A$6:$A$257,"&gt;="&amp;$A282,'Aceite Virgen Extra'!$B$6:$B$257,"&lt;="&amp;$B282)</f>
        <v>0.46</v>
      </c>
      <c r="VI282" s="4">
        <f>SUMIFS('Aceite Virgen Extra'!VI$6:VI$257,'Aceite Virgen Extra'!$A$6:$A$257,"&gt;="&amp;$A282,'Aceite Virgen Extra'!$B$6:$B$257,"&lt;="&amp;$B282)</f>
        <v>0</v>
      </c>
      <c r="VM282" s="69">
        <f>SUMIFS('Aceite Virgen Extra'!VM$6:VM$257,'Aceite Virgen Extra'!$A$6:$A$257,"&gt;="&amp;$A282,'Aceite Virgen Extra'!$B$6:$B$257,"&lt;="&amp;$B282)</f>
        <v>1.36</v>
      </c>
      <c r="VN282" s="4">
        <f>SUMIFS('Aceite Virgen Extra'!VN$6:VN$257,'Aceite Virgen Extra'!$A$6:$A$257,"&gt;="&amp;$A282,'Aceite Virgen Extra'!$B$6:$B$257,"&lt;="&amp;$B282)</f>
        <v>0.25</v>
      </c>
      <c r="VO282" s="4">
        <f>SUMIFS('Aceite Virgen Extra'!VO$6:VO$257,'Aceite Virgen Extra'!$A$6:$A$257,"&gt;="&amp;$A282,'Aceite Virgen Extra'!$B$6:$B$257,"&lt;="&amp;$B282)</f>
        <v>1.7</v>
      </c>
      <c r="VP282" s="4">
        <f>SUMIFS('Aceite Virgen Extra'!VP$6:VP$257,'Aceite Virgen Extra'!$A$6:$A$257,"&gt;="&amp;$A282,'Aceite Virgen Extra'!$B$6:$B$257,"&lt;="&amp;$B282)</f>
        <v>1.84</v>
      </c>
      <c r="VT282" s="69">
        <f>SUMIFS('Aceite Virgen Extra'!VT$6:VT$257,'Aceite Virgen Extra'!$A$6:$A$257,"&gt;="&amp;$A282,'Aceite Virgen Extra'!$B$6:$B$257,"&lt;="&amp;$B282)</f>
        <v>0.39</v>
      </c>
      <c r="VU282" s="4">
        <f>SUMIFS('Aceite Virgen Extra'!VU$6:VU$257,'Aceite Virgen Extra'!$A$6:$A$257,"&gt;="&amp;$A282,'Aceite Virgen Extra'!$B$6:$B$257,"&lt;="&amp;$B282)</f>
        <v>0</v>
      </c>
      <c r="VV282" s="4">
        <f>SUMIFS('Aceite Virgen Extra'!VV$6:VV$257,'Aceite Virgen Extra'!$A$6:$A$257,"&gt;="&amp;$A282,'Aceite Virgen Extra'!$B$6:$B$257,"&lt;="&amp;$B282)</f>
        <v>0.38</v>
      </c>
      <c r="VW282" s="4">
        <f>SUMIFS('Aceite Virgen Extra'!VW$6:VW$257,'Aceite Virgen Extra'!$A$6:$A$257,"&gt;="&amp;$A282,'Aceite Virgen Extra'!$B$6:$B$257,"&lt;="&amp;$B282)</f>
        <v>1.03</v>
      </c>
      <c r="WA282" s="69">
        <f>SUMIFS('Aceite Virgen Extra'!WA$6:WA$257,'Aceite Virgen Extra'!$A$6:$A$257,"&gt;="&amp;$A282,'Aceite Virgen Extra'!$B$6:$B$257,"&lt;="&amp;$B282)</f>
        <v>1.0900000000000001</v>
      </c>
      <c r="WB282" s="4">
        <f>SUMIFS('Aceite Virgen Extra'!WB$6:WB$257,'Aceite Virgen Extra'!$A$6:$A$257,"&gt;="&amp;$A282,'Aceite Virgen Extra'!$B$6:$B$257,"&lt;="&amp;$B282)</f>
        <v>0.79999999999999993</v>
      </c>
      <c r="WC282" s="4">
        <f>SUMIFS('Aceite Virgen Extra'!WC$6:WC$257,'Aceite Virgen Extra'!$A$6:$A$257,"&gt;="&amp;$A282,'Aceite Virgen Extra'!$B$6:$B$257,"&lt;="&amp;$B282)</f>
        <v>1.1000000000000001</v>
      </c>
      <c r="WD282" s="4">
        <f>SUMIFS('Aceite Virgen Extra'!WD$6:WD$257,'Aceite Virgen Extra'!$A$6:$A$257,"&gt;="&amp;$A282,'Aceite Virgen Extra'!$B$6:$B$257,"&lt;="&amp;$B282)</f>
        <v>1.6</v>
      </c>
      <c r="WH282" s="69">
        <f>SUMIFS('Aceite Virgen Extra'!WH$6:WH$257,'Aceite Virgen Extra'!$A$6:$A$257,"&gt;="&amp;$A282,'Aceite Virgen Extra'!$B$6:$B$257,"&lt;="&amp;$B282)</f>
        <v>1.46</v>
      </c>
      <c r="WI282" s="4">
        <f>SUMIFS('Aceite Virgen Extra'!WI$6:WI$257,'Aceite Virgen Extra'!$A$6:$A$257,"&gt;="&amp;$A282,'Aceite Virgen Extra'!$B$6:$B$257,"&lt;="&amp;$B282)</f>
        <v>2.77</v>
      </c>
      <c r="WJ282" s="4">
        <f>SUMIFS('Aceite Virgen Extra'!WJ$6:WJ$257,'Aceite Virgen Extra'!$A$6:$A$257,"&gt;="&amp;$A282,'Aceite Virgen Extra'!$B$6:$B$257,"&lt;="&amp;$B282)</f>
        <v>1.1400000000000001</v>
      </c>
      <c r="WK282" s="4">
        <f>SUMIFS('Aceite Virgen Extra'!WK$6:WK$257,'Aceite Virgen Extra'!$A$6:$A$257,"&gt;="&amp;$A282,'Aceite Virgen Extra'!$B$6:$B$257,"&lt;="&amp;$B282)</f>
        <v>0</v>
      </c>
      <c r="WO282" s="69">
        <f>SUMIFS('Aceite Virgen Extra'!WO$6:WO$257,'Aceite Virgen Extra'!$A$6:$A$257,"&gt;="&amp;$A282,'Aceite Virgen Extra'!$B$6:$B$257,"&lt;="&amp;$B282)</f>
        <v>0.41</v>
      </c>
      <c r="WP282" s="4">
        <f>SUMIFS('Aceite Virgen Extra'!WP$6:WP$257,'Aceite Virgen Extra'!$A$6:$A$257,"&gt;="&amp;$A282,'Aceite Virgen Extra'!$B$6:$B$257,"&lt;="&amp;$B282)</f>
        <v>0.71</v>
      </c>
      <c r="WQ282" s="4">
        <f>SUMIFS('Aceite Virgen Extra'!WQ$6:WQ$257,'Aceite Virgen Extra'!$A$6:$A$257,"&gt;="&amp;$A282,'Aceite Virgen Extra'!$B$6:$B$257,"&lt;="&amp;$B282)</f>
        <v>0.21000000000000002</v>
      </c>
      <c r="WR282" s="4">
        <f>SUMIFS('Aceite Virgen Extra'!WR$6:WR$257,'Aceite Virgen Extra'!$A$6:$A$257,"&gt;="&amp;$A282,'Aceite Virgen Extra'!$B$6:$B$257,"&lt;="&amp;$B282)</f>
        <v>0</v>
      </c>
      <c r="WV282" s="69">
        <f>SUMIFS('Aceite Virgen Extra'!WV$6:WV$257,'Aceite Virgen Extra'!$A$6:$A$257,"&gt;="&amp;$A282,'Aceite Virgen Extra'!$B$6:$B$257,"&lt;="&amp;$B282)</f>
        <v>0.2</v>
      </c>
      <c r="WW282" s="4">
        <f>SUMIFS('Aceite Virgen Extra'!WW$6:WW$257,'Aceite Virgen Extra'!$A$6:$A$257,"&gt;="&amp;$A282,'Aceite Virgen Extra'!$B$6:$B$257,"&lt;="&amp;$B282)</f>
        <v>0</v>
      </c>
      <c r="WX282" s="4">
        <f>SUMIFS('Aceite Virgen Extra'!WX$6:WX$257,'Aceite Virgen Extra'!$A$6:$A$257,"&gt;="&amp;$A282,'Aceite Virgen Extra'!$B$6:$B$257,"&lt;="&amp;$B282)</f>
        <v>0.30000000000000004</v>
      </c>
      <c r="WY282" s="4">
        <f>SUMIFS('Aceite Virgen Extra'!WY$6:WY$257,'Aceite Virgen Extra'!$A$6:$A$257,"&gt;="&amp;$A282,'Aceite Virgen Extra'!$B$6:$B$257,"&lt;="&amp;$B282)</f>
        <v>0</v>
      </c>
      <c r="XC282" s="69">
        <f>SUMIFS('Aceite Virgen Extra'!XC$6:XC$257,'Aceite Virgen Extra'!$A$6:$A$257,"&gt;="&amp;$A282,'Aceite Virgen Extra'!$B$6:$B$257,"&lt;="&amp;$B282)</f>
        <v>1.19</v>
      </c>
      <c r="XD282" s="4">
        <f>SUMIFS('Aceite Virgen Extra'!XD$6:XD$257,'Aceite Virgen Extra'!$A$6:$A$257,"&gt;="&amp;$A282,'Aceite Virgen Extra'!$B$6:$B$257,"&lt;="&amp;$B282)</f>
        <v>0.38</v>
      </c>
      <c r="XE282" s="4">
        <f>SUMIFS('Aceite Virgen Extra'!XE$6:XE$257,'Aceite Virgen Extra'!$A$6:$A$257,"&gt;="&amp;$A282,'Aceite Virgen Extra'!$B$6:$B$257,"&lt;="&amp;$B282)</f>
        <v>1.83</v>
      </c>
      <c r="XF282" s="4">
        <f>SUMIFS('Aceite Virgen Extra'!XF$6:XF$257,'Aceite Virgen Extra'!$A$6:$A$257,"&gt;="&amp;$A282,'Aceite Virgen Extra'!$B$6:$B$257,"&lt;="&amp;$B282)</f>
        <v>0</v>
      </c>
      <c r="XJ282" s="69">
        <f>SUMIFS('Aceite Virgen Extra'!XJ$6:XJ$257,'Aceite Virgen Extra'!$A$6:$A$257,"&gt;="&amp;$A282,'Aceite Virgen Extra'!$B$6:$B$257,"&lt;="&amp;$B282)</f>
        <v>0.09</v>
      </c>
      <c r="XK282" s="4">
        <f>SUMIFS('Aceite Virgen Extra'!XK$6:XK$257,'Aceite Virgen Extra'!$A$6:$A$257,"&gt;="&amp;$A282,'Aceite Virgen Extra'!$B$6:$B$257,"&lt;="&amp;$B282)</f>
        <v>0</v>
      </c>
      <c r="XL282" s="4">
        <f>SUMIFS('Aceite Virgen Extra'!XL$6:XL$257,'Aceite Virgen Extra'!$A$6:$A$257,"&gt;="&amp;$A282,'Aceite Virgen Extra'!$B$6:$B$257,"&lt;="&amp;$B282)</f>
        <v>0.16</v>
      </c>
      <c r="XM282" s="4">
        <f>SUMIFS('Aceite Virgen Extra'!XM$6:XM$257,'Aceite Virgen Extra'!$A$6:$A$257,"&gt;="&amp;$A282,'Aceite Virgen Extra'!$B$6:$B$257,"&lt;="&amp;$B282)</f>
        <v>0</v>
      </c>
      <c r="XQ282" s="69">
        <f>SUMIFS('Aceite Virgen Extra'!XQ$6:XQ$257,'Aceite Virgen Extra'!$A$6:$A$257,"&gt;="&amp;$A282,'Aceite Virgen Extra'!$B$6:$B$257,"&lt;="&amp;$B282)</f>
        <v>0.34</v>
      </c>
      <c r="XR282" s="4">
        <f>SUMIFS('Aceite Virgen Extra'!XR$6:XR$257,'Aceite Virgen Extra'!$A$6:$A$257,"&gt;="&amp;$A282,'Aceite Virgen Extra'!$B$6:$B$257,"&lt;="&amp;$B282)</f>
        <v>0.77</v>
      </c>
      <c r="XS282" s="4">
        <f>SUMIFS('Aceite Virgen Extra'!XS$6:XS$257,'Aceite Virgen Extra'!$A$6:$A$257,"&gt;="&amp;$A282,'Aceite Virgen Extra'!$B$6:$B$257,"&lt;="&amp;$B282)</f>
        <v>0.24000000000000002</v>
      </c>
      <c r="XT282" s="4">
        <f>SUMIFS('Aceite Virgen Extra'!XT$6:XT$257,'Aceite Virgen Extra'!$A$6:$A$257,"&gt;="&amp;$A282,'Aceite Virgen Extra'!$B$6:$B$257,"&lt;="&amp;$B282)</f>
        <v>0</v>
      </c>
      <c r="XX282" s="69">
        <f>SUMIFS('Aceite Virgen Extra'!XX$6:XX$257,'Aceite Virgen Extra'!$A$6:$A$257,"&gt;="&amp;$A282,'Aceite Virgen Extra'!$B$6:$B$257,"&lt;="&amp;$B282)</f>
        <v>0.19</v>
      </c>
      <c r="XY282" s="4">
        <f>SUMIFS('Aceite Virgen Extra'!XY$6:XY$257,'Aceite Virgen Extra'!$A$6:$A$257,"&gt;="&amp;$A282,'Aceite Virgen Extra'!$B$6:$B$257,"&lt;="&amp;$B282)</f>
        <v>0.24000000000000002</v>
      </c>
      <c r="XZ282" s="4">
        <f>SUMIFS('Aceite Virgen Extra'!XZ$6:XZ$257,'Aceite Virgen Extra'!$A$6:$A$257,"&gt;="&amp;$A282,'Aceite Virgen Extra'!$B$6:$B$257,"&lt;="&amp;$B282)</f>
        <v>0.11</v>
      </c>
      <c r="YA282" s="4">
        <f>SUMIFS('Aceite Virgen Extra'!YA$6:YA$257,'Aceite Virgen Extra'!$A$6:$A$257,"&gt;="&amp;$A282,'Aceite Virgen Extra'!$B$6:$B$257,"&lt;="&amp;$B282)</f>
        <v>0</v>
      </c>
      <c r="YE282" s="69">
        <f>SUMIFS('Aceite Virgen Extra'!YE$6:YE$257,'Aceite Virgen Extra'!$A$6:$A$257,"&gt;="&amp;$A282,'Aceite Virgen Extra'!$B$6:$B$257,"&lt;="&amp;$B282)</f>
        <v>0.24000000000000002</v>
      </c>
      <c r="YF282" s="4">
        <f>SUMIFS('Aceite Virgen Extra'!YF$6:YF$257,'Aceite Virgen Extra'!$A$6:$A$257,"&gt;="&amp;$A282,'Aceite Virgen Extra'!$B$6:$B$257,"&lt;="&amp;$B282)</f>
        <v>0.19</v>
      </c>
      <c r="YG282" s="4">
        <f>SUMIFS('Aceite Virgen Extra'!YG$6:YG$257,'Aceite Virgen Extra'!$A$6:$A$257,"&gt;="&amp;$A282,'Aceite Virgen Extra'!$B$6:$B$257,"&lt;="&amp;$B282)</f>
        <v>0</v>
      </c>
      <c r="YH282" s="4">
        <f>SUMIFS('Aceite Virgen Extra'!YH$6:YH$257,'Aceite Virgen Extra'!$A$6:$A$257,"&gt;="&amp;$A282,'Aceite Virgen Extra'!$B$6:$B$257,"&lt;="&amp;$B282)</f>
        <v>1.1099999999999999</v>
      </c>
      <c r="YL282" s="69">
        <f>SUMIFS('Aceite Virgen Extra'!YL$6:YL$257,'Aceite Virgen Extra'!$A$6:$A$257,"&gt;="&amp;$A282,'Aceite Virgen Extra'!$B$6:$B$257,"&lt;="&amp;$B282)</f>
        <v>0.12</v>
      </c>
      <c r="YM282" s="4">
        <f>SUMIFS('Aceite Virgen Extra'!YM$6:YM$257,'Aceite Virgen Extra'!$A$6:$A$257,"&gt;="&amp;$A282,'Aceite Virgen Extra'!$B$6:$B$257,"&lt;="&amp;$B282)</f>
        <v>0</v>
      </c>
      <c r="YN282" s="4">
        <f>SUMIFS('Aceite Virgen Extra'!YN$6:YN$257,'Aceite Virgen Extra'!$A$6:$A$257,"&gt;="&amp;$A282,'Aceite Virgen Extra'!$B$6:$B$257,"&lt;="&amp;$B282)</f>
        <v>0.17</v>
      </c>
      <c r="YO282" s="4">
        <f>SUMIFS('Aceite Virgen Extra'!YO$6:YO$257,'Aceite Virgen Extra'!$A$6:$A$257,"&gt;="&amp;$A282,'Aceite Virgen Extra'!$B$6:$B$257,"&lt;="&amp;$B282)</f>
        <v>0.11</v>
      </c>
      <c r="YP282" s="4">
        <f>SUMIFS('Aceite Virgen Extra'!YP$6:YP$257,'Aceite Virgen Extra'!$A$6:$A$257,"&gt;="&amp;$A282,'Aceite Virgen Extra'!$B$6:$B$257,"&lt;="&amp;$B282)</f>
        <v>0.39</v>
      </c>
    </row>
    <row r="283" spans="1:666" x14ac:dyDescent="0.25">
      <c r="A283" s="9">
        <f>'TAM Aceite Virgen Extra'!B31</f>
        <v>11.5</v>
      </c>
      <c r="B283" s="9">
        <f>'TAM Aceite Virgen Extra'!C31</f>
        <v>11.8</v>
      </c>
      <c r="C283" s="9"/>
      <c r="D283" s="4">
        <f>SUMIFS('Aceite Virgen Extra'!D$6:D$257,'Aceite Virgen Extra'!$A$6:$A$257,"&gt;="&amp;$A283,'Aceite Virgen Extra'!$B$6:$B$257,"&lt;="&amp;$B283)</f>
        <v>0.08</v>
      </c>
      <c r="E283" s="4">
        <f>SUMIFS('Aceite Virgen Extra'!E$6:E$257,'Aceite Virgen Extra'!$A$6:$A$257,"&gt;="&amp;$A283,'Aceite Virgen Extra'!$B$6:$B$257,"&lt;="&amp;$B283)</f>
        <v>0</v>
      </c>
      <c r="F283" s="4">
        <f>SUMIFS('Aceite Virgen Extra'!F$6:F$257,'Aceite Virgen Extra'!$A$6:$A$257,"&gt;="&amp;$A283,'Aceite Virgen Extra'!$B$6:$B$257,"&lt;="&amp;$B283)</f>
        <v>0.18</v>
      </c>
      <c r="G283" s="4">
        <f>SUMIFS('Aceite Virgen Extra'!G$6:G$257,'Aceite Virgen Extra'!$A$6:$A$257,"&gt;="&amp;$A283,'Aceite Virgen Extra'!$B$6:$B$257,"&lt;="&amp;$B283)</f>
        <v>0</v>
      </c>
      <c r="H283" s="9"/>
      <c r="I283" s="9"/>
      <c r="J283" s="9"/>
      <c r="K283" s="4">
        <f>SUMIFS('Aceite Virgen Extra'!K$6:K$257,'Aceite Virgen Extra'!$A$6:$A$257,"&gt;="&amp;$A283,'Aceite Virgen Extra'!$B$6:$B$257,"&lt;="&amp;$B283)</f>
        <v>0.05</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v>
      </c>
      <c r="AN283" s="4">
        <f>SUMIFS('Aceite Virgen Extra'!AN$6:AN$257,'Aceite Virgen Extra'!$A$6:$A$257,"&gt;="&amp;$A283,'Aceite Virgen Extra'!$B$6:$B$257,"&lt;="&amp;$B283)</f>
        <v>0</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0.06</v>
      </c>
      <c r="CK283" s="4">
        <f>SUMIFS('Aceite Virgen Extra'!CK$6:CK$257,'Aceite Virgen Extra'!$A$6:$A$257,"&gt;="&amp;$A283,'Aceite Virgen Extra'!$B$6:$B$257,"&lt;="&amp;$B283)</f>
        <v>0.2</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7.0000000000000007E-2</v>
      </c>
      <c r="EA283" s="4">
        <f>SUMIFS('Aceite Virgen Extra'!EA$6:EA$257,'Aceite Virgen Extra'!$A$6:$A$257,"&gt;="&amp;$A283,'Aceite Virgen Extra'!$B$6:$B$257,"&lt;="&amp;$B283)</f>
        <v>0.22999999999999998</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0.11</v>
      </c>
      <c r="FC283" s="4">
        <f>SUMIFS('Aceite Virgen Extra'!FC$6:FC$257,'Aceite Virgen Extra'!$A$6:$A$257,"&gt;="&amp;$A283,'Aceite Virgen Extra'!$B$6:$B$257,"&lt;="&amp;$B283)</f>
        <v>0</v>
      </c>
      <c r="FD283" s="4">
        <f>SUMIFS('Aceite Virgen Extra'!FD$6:FD$257,'Aceite Virgen Extra'!$A$6:$A$257,"&gt;="&amp;$A283,'Aceite Virgen Extra'!$B$6:$B$257,"&lt;="&amp;$B283)</f>
        <v>0.21</v>
      </c>
      <c r="FE283" s="4">
        <f>SUMIFS('Aceite Virgen Extra'!FE$6:FE$257,'Aceite Virgen Extra'!$A$6:$A$257,"&gt;="&amp;$A283,'Aceite Virgen Extra'!$B$6:$B$257,"&lt;="&amp;$B283)</f>
        <v>0</v>
      </c>
      <c r="FI283" s="4">
        <f>SUMIFS('Aceite Virgen Extra'!FI$6:FI$257,'Aceite Virgen Extra'!$A$6:$A$257,"&gt;="&amp;$A283,'Aceite Virgen Extra'!$B$6:$B$257,"&lt;="&amp;$B283)</f>
        <v>0.16</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0.24000000000000002</v>
      </c>
      <c r="FQ283" s="4">
        <f>SUMIFS('Aceite Virgen Extra'!FQ$6:FQ$257,'Aceite Virgen Extra'!$A$6:$A$257,"&gt;="&amp;$A283,'Aceite Virgen Extra'!$B$6:$B$257,"&lt;="&amp;$B283)</f>
        <v>0</v>
      </c>
      <c r="FR283" s="4">
        <f>SUMIFS('Aceite Virgen Extra'!FR$6:FR$257,'Aceite Virgen Extra'!$A$6:$A$257,"&gt;="&amp;$A283,'Aceite Virgen Extra'!$B$6:$B$257,"&lt;="&amp;$B283)</f>
        <v>0.12</v>
      </c>
      <c r="FS283" s="4">
        <f>SUMIFS('Aceite Virgen Extra'!FS$6:FS$257,'Aceite Virgen Extra'!$A$6:$A$257,"&gt;="&amp;$A283,'Aceite Virgen Extra'!$B$6:$B$257,"&lt;="&amp;$B283)</f>
        <v>0</v>
      </c>
      <c r="FW283" s="4">
        <f>SUMIFS('Aceite Virgen Extra'!FW$6:FW$257,'Aceite Virgen Extra'!$A$6:$A$257,"&gt;="&amp;$A283,'Aceite Virgen Extra'!$B$6:$B$257,"&lt;="&amp;$B283)</f>
        <v>0.12000000000000001</v>
      </c>
      <c r="FX283" s="4">
        <f>SUMIFS('Aceite Virgen Extra'!FX$6:FX$257,'Aceite Virgen Extra'!$A$6:$A$257,"&gt;="&amp;$A283,'Aceite Virgen Extra'!$B$6:$B$257,"&lt;="&amp;$B283)</f>
        <v>0</v>
      </c>
      <c r="FY283" s="4">
        <f>SUMIFS('Aceite Virgen Extra'!FY$6:FY$257,'Aceite Virgen Extra'!$A$6:$A$257,"&gt;="&amp;$A283,'Aceite Virgen Extra'!$B$6:$B$257,"&lt;="&amp;$B283)</f>
        <v>0.09</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0.04</v>
      </c>
      <c r="HG283" s="4">
        <f>SUMIFS('Aceite Virgen Extra'!HG$6:HG$257,'Aceite Virgen Extra'!$A$6:$A$257,"&gt;="&amp;$A283,'Aceite Virgen Extra'!$B$6:$B$257,"&lt;="&amp;$B283)</f>
        <v>0</v>
      </c>
      <c r="HH283" s="4">
        <f>SUMIFS('Aceite Virgen Extra'!HH$6:HH$257,'Aceite Virgen Extra'!$A$6:$A$257,"&gt;="&amp;$A283,'Aceite Virgen Extra'!$B$6:$B$257,"&lt;="&amp;$B283)</f>
        <v>0.08</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0.24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0.28000000000000003</v>
      </c>
      <c r="JD283" s="4">
        <f>SUMIFS('Aceite Virgen Extra'!JD$6:JD$257,'Aceite Virgen Extra'!$A$6:$A$257,"&gt;="&amp;$A283,'Aceite Virgen Extra'!$B$6:$B$257,"&lt;="&amp;$B283)</f>
        <v>0.34</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0.03</v>
      </c>
      <c r="JR283" s="4">
        <f>SUMIFS('Aceite Virgen Extra'!JR$6:JR$257,'Aceite Virgen Extra'!$A$6:$A$257,"&gt;="&amp;$A283,'Aceite Virgen Extra'!$B$6:$B$257,"&lt;="&amp;$B283)</f>
        <v>0.12</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0.13</v>
      </c>
      <c r="JY283" s="4">
        <f>SUMIFS('Aceite Virgen Extra'!JY$6:JY$257,'Aceite Virgen Extra'!$A$6:$A$257,"&gt;="&amp;$A283,'Aceite Virgen Extra'!$B$6:$B$257,"&lt;="&amp;$B283)</f>
        <v>0</v>
      </c>
      <c r="JZ283" s="4">
        <f>SUMIFS('Aceite Virgen Extra'!JZ$6:JZ$257,'Aceite Virgen Extra'!$A$6:$A$257,"&gt;="&amp;$A283,'Aceite Virgen Extra'!$B$6:$B$257,"&lt;="&amp;$B283)</f>
        <v>0.28000000000000003</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7.0000000000000007E-2</v>
      </c>
      <c r="KT283" s="4">
        <f>SUMIFS('Aceite Virgen Extra'!KT$6:KT$257,'Aceite Virgen Extra'!$A$6:$A$257,"&gt;="&amp;$A283,'Aceite Virgen Extra'!$B$6:$B$257,"&lt;="&amp;$B283)</f>
        <v>0</v>
      </c>
      <c r="KU283" s="4">
        <f>SUMIFS('Aceite Virgen Extra'!KU$6:KU$257,'Aceite Virgen Extra'!$A$6:$A$257,"&gt;="&amp;$A283,'Aceite Virgen Extra'!$B$6:$B$257,"&lt;="&amp;$B283)</f>
        <v>0.15</v>
      </c>
      <c r="KV283" s="4">
        <f>SUMIFS('Aceite Virgen Extra'!KV$6:KV$257,'Aceite Virgen Extra'!$A$6:$A$257,"&gt;="&amp;$A283,'Aceite Virgen Extra'!$B$6:$B$257,"&lt;="&amp;$B283)</f>
        <v>0</v>
      </c>
      <c r="KZ283" s="4">
        <f>SUMIFS('Aceite Virgen Extra'!KZ$6:KZ$257,'Aceite Virgen Extra'!$A$6:$A$257,"&gt;="&amp;$A283,'Aceite Virgen Extra'!$B$6:$B$257,"&lt;="&amp;$B283)</f>
        <v>0.06</v>
      </c>
      <c r="LA283" s="4">
        <f>SUMIFS('Aceite Virgen Extra'!LA$6:LA$257,'Aceite Virgen Extra'!$A$6:$A$257,"&gt;="&amp;$A283,'Aceite Virgen Extra'!$B$6:$B$257,"&lt;="&amp;$B283)</f>
        <v>0</v>
      </c>
      <c r="LB283" s="4">
        <f>SUMIFS('Aceite Virgen Extra'!LB$6:LB$257,'Aceite Virgen Extra'!$A$6:$A$257,"&gt;="&amp;$A283,'Aceite Virgen Extra'!$B$6:$B$257,"&lt;="&amp;$B283)</f>
        <v>0.12</v>
      </c>
      <c r="LC283" s="4">
        <f>SUMIFS('Aceite Virgen Extra'!LC$6:LC$257,'Aceite Virgen Extra'!$A$6:$A$257,"&gt;="&amp;$A283,'Aceite Virgen Extra'!$B$6:$B$257,"&lt;="&amp;$B283)</f>
        <v>0</v>
      </c>
      <c r="LG283" s="4">
        <f>SUMIFS('Aceite Virgen Extra'!LG$6:LG$257,'Aceite Virgen Extra'!$A$6:$A$257,"&gt;="&amp;$A283,'Aceite Virgen Extra'!$B$6:$B$257,"&lt;="&amp;$B283)</f>
        <v>0.21000000000000002</v>
      </c>
      <c r="LH283" s="4">
        <f>SUMIFS('Aceite Virgen Extra'!LH$6:LH$257,'Aceite Virgen Extra'!$A$6:$A$257,"&gt;="&amp;$A283,'Aceite Virgen Extra'!$B$6:$B$257,"&lt;="&amp;$B283)</f>
        <v>0.39</v>
      </c>
      <c r="LI283" s="4">
        <f>SUMIFS('Aceite Virgen Extra'!LI$6:LI$257,'Aceite Virgen Extra'!$A$6:$A$257,"&gt;="&amp;$A283,'Aceite Virgen Extra'!$B$6:$B$257,"&lt;="&amp;$B283)</f>
        <v>0.22</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0.06</v>
      </c>
      <c r="NE283" s="4">
        <f>SUMIFS('Aceite Virgen Extra'!NE$6:NE$257,'Aceite Virgen Extra'!$A$6:$A$257,"&gt;="&amp;$A283,'Aceite Virgen Extra'!$B$6:$B$257,"&lt;="&amp;$B283)</f>
        <v>0.22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0.09</v>
      </c>
      <c r="NL283" s="4">
        <f>SUMIFS('Aceite Virgen Extra'!NL$6:NL$257,'Aceite Virgen Extra'!$A$6:$A$257,"&gt;="&amp;$A283,'Aceite Virgen Extra'!$B$6:$B$257,"&lt;="&amp;$B283)</f>
        <v>0</v>
      </c>
      <c r="NM283" s="4">
        <f>SUMIFS('Aceite Virgen Extra'!NM$6:NM$257,'Aceite Virgen Extra'!$A$6:$A$257,"&gt;="&amp;$A283,'Aceite Virgen Extra'!$B$6:$B$257,"&lt;="&amp;$B283)</f>
        <v>0.16</v>
      </c>
      <c r="NN283" s="4">
        <f>SUMIFS('Aceite Virgen Extra'!NN$6:NN$257,'Aceite Virgen Extra'!$A$6:$A$257,"&gt;="&amp;$A283,'Aceite Virgen Extra'!$B$6:$B$257,"&lt;="&amp;$B283)</f>
        <v>0</v>
      </c>
      <c r="NR283" s="4">
        <f>SUMIFS('Aceite Virgen Extra'!NR$6:NR$257,'Aceite Virgen Extra'!$A$6:$A$257,"&gt;="&amp;$A283,'Aceite Virgen Extra'!$B$6:$B$257,"&lt;="&amp;$B283)</f>
        <v>0.04</v>
      </c>
      <c r="NS283" s="4">
        <f>SUMIFS('Aceite Virgen Extra'!NS$6:NS$257,'Aceite Virgen Extra'!$A$6:$A$257,"&gt;="&amp;$A283,'Aceite Virgen Extra'!$B$6:$B$257,"&lt;="&amp;$B283)</f>
        <v>0</v>
      </c>
      <c r="NT283" s="4">
        <f>SUMIFS('Aceite Virgen Extra'!NT$6:NT$257,'Aceite Virgen Extra'!$A$6:$A$257,"&gt;="&amp;$A283,'Aceite Virgen Extra'!$B$6:$B$257,"&lt;="&amp;$B283)</f>
        <v>0.08</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0.05</v>
      </c>
      <c r="OG283" s="4">
        <f>SUMIFS('Aceite Virgen Extra'!OG$6:OG$257,'Aceite Virgen Extra'!$A$6:$A$257,"&gt;="&amp;$A283,'Aceite Virgen Extra'!$B$6:$B$257,"&lt;="&amp;$B283)</f>
        <v>0</v>
      </c>
      <c r="OH283" s="4">
        <f>SUMIFS('Aceite Virgen Extra'!OH$6:OH$257,'Aceite Virgen Extra'!$A$6:$A$257,"&gt;="&amp;$A283,'Aceite Virgen Extra'!$B$6:$B$257,"&lt;="&amp;$B283)</f>
        <v>0.1</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0.08</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0.04</v>
      </c>
      <c r="QK283" s="4">
        <f>SUMIFS('Aceite Virgen Extra'!QK$6:QK$257,'Aceite Virgen Extra'!$A$6:$A$257,"&gt;="&amp;$A283,'Aceite Virgen Extra'!$B$6:$B$257,"&lt;="&amp;$B283)</f>
        <v>0</v>
      </c>
      <c r="QL283" s="4">
        <f>SUMIFS('Aceite Virgen Extra'!QL$6:QL$257,'Aceite Virgen Extra'!$A$6:$A$257,"&gt;="&amp;$A283,'Aceite Virgen Extra'!$B$6:$B$257,"&lt;="&amp;$B283)</f>
        <v>7.0000000000000007E-2</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0.09</v>
      </c>
      <c r="QT283" s="4">
        <f>SUMIFS('Aceite Virgen Extra'!QT$6:QT$257,'Aceite Virgen Extra'!$A$6:$A$257,"&gt;="&amp;$A283,'Aceite Virgen Extra'!$B$6:$B$257,"&lt;="&amp;$B283)</f>
        <v>0</v>
      </c>
      <c r="QX283" s="4">
        <f>SUMIFS('Aceite Virgen Extra'!QX$6:QX$257,'Aceite Virgen Extra'!$A$6:$A$257,"&gt;="&amp;$A283,'Aceite Virgen Extra'!$B$6:$B$257,"&lt;="&amp;$B283)</f>
        <v>0.09</v>
      </c>
      <c r="QY283" s="4">
        <f>SUMIFS('Aceite Virgen Extra'!QY$6:QY$257,'Aceite Virgen Extra'!$A$6:$A$257,"&gt;="&amp;$A283,'Aceite Virgen Extra'!$B$6:$B$257,"&lt;="&amp;$B283)</f>
        <v>0</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6.36</v>
      </c>
      <c r="RF283" s="4">
        <f>SUMIFS('Aceite Virgen Extra'!RF$6:RF$257,'Aceite Virgen Extra'!$A$6:$A$257,"&gt;="&amp;$A283,'Aceite Virgen Extra'!$B$6:$B$257,"&lt;="&amp;$B283)</f>
        <v>0</v>
      </c>
      <c r="RG283" s="4">
        <f>SUMIFS('Aceite Virgen Extra'!RG$6:RG$257,'Aceite Virgen Extra'!$A$6:$A$257,"&gt;="&amp;$A283,'Aceite Virgen Extra'!$B$6:$B$257,"&lt;="&amp;$B283)</f>
        <v>11.92</v>
      </c>
      <c r="RH283" s="4">
        <f>SUMIFS('Aceite Virgen Extra'!RH$6:RH$257,'Aceite Virgen Extra'!$A$6:$A$257,"&gt;="&amp;$A283,'Aceite Virgen Extra'!$B$6:$B$257,"&lt;="&amp;$B283)</f>
        <v>0</v>
      </c>
      <c r="RL283" s="4">
        <f>SUMIFS('Aceite Virgen Extra'!RL$6:RL$257,'Aceite Virgen Extra'!$A$6:$A$257,"&gt;="&amp;$A283,'Aceite Virgen Extra'!$B$6:$B$257,"&lt;="&amp;$B283)</f>
        <v>6.49</v>
      </c>
      <c r="RM283" s="4">
        <f>SUMIFS('Aceite Virgen Extra'!RM$6:RM$257,'Aceite Virgen Extra'!$A$6:$A$257,"&gt;="&amp;$A283,'Aceite Virgen Extra'!$B$6:$B$257,"&lt;="&amp;$B283)</f>
        <v>0.23</v>
      </c>
      <c r="RN283" s="4">
        <f>SUMIFS('Aceite Virgen Extra'!RN$6:RN$257,'Aceite Virgen Extra'!$A$6:$A$257,"&gt;="&amp;$A283,'Aceite Virgen Extra'!$B$6:$B$257,"&lt;="&amp;$B283)</f>
        <v>11.409999999999998</v>
      </c>
      <c r="RO283" s="4">
        <f>SUMIFS('Aceite Virgen Extra'!RO$6:RO$257,'Aceite Virgen Extra'!$A$6:$A$257,"&gt;="&amp;$A283,'Aceite Virgen Extra'!$B$6:$B$257,"&lt;="&amp;$B283)</f>
        <v>0</v>
      </c>
      <c r="RS283" s="69">
        <f>SUMIFS('Aceite Virgen Extra'!RS$6:RS$257,'Aceite Virgen Extra'!$A$6:$A$257,"&gt;="&amp;$A283,'Aceite Virgen Extra'!$B$6:$B$257,"&lt;="&amp;$B283)</f>
        <v>4.92</v>
      </c>
      <c r="RT283" s="4">
        <f>SUMIFS('Aceite Virgen Extra'!RT$6:RT$257,'Aceite Virgen Extra'!$A$6:$A$257,"&gt;="&amp;$A283,'Aceite Virgen Extra'!$B$6:$B$257,"&lt;="&amp;$B283)</f>
        <v>0.54</v>
      </c>
      <c r="RU283" s="4">
        <f>SUMIFS('Aceite Virgen Extra'!RU$6:RU$257,'Aceite Virgen Extra'!$A$6:$A$257,"&gt;="&amp;$A283,'Aceite Virgen Extra'!$B$6:$B$257,"&lt;="&amp;$B283)</f>
        <v>8.1199999999999992</v>
      </c>
      <c r="RV283" s="4">
        <f>SUMIFS('Aceite Virgen Extra'!RV$6:RV$257,'Aceite Virgen Extra'!$A$6:$A$257,"&gt;="&amp;$A283,'Aceite Virgen Extra'!$B$6:$B$257,"&lt;="&amp;$B283)</f>
        <v>0</v>
      </c>
      <c r="RZ283" s="69">
        <f>SUMIFS('Aceite Virgen Extra'!RZ$6:RZ$257,'Aceite Virgen Extra'!$A$6:$A$257,"&gt;="&amp;$A283,'Aceite Virgen Extra'!$B$6:$B$257,"&lt;="&amp;$B283)</f>
        <v>1.5900000000000003</v>
      </c>
      <c r="SA283" s="4">
        <f>SUMIFS('Aceite Virgen Extra'!SA$6:SA$257,'Aceite Virgen Extra'!$A$6:$A$257,"&gt;="&amp;$A283,'Aceite Virgen Extra'!$B$6:$B$257,"&lt;="&amp;$B283)</f>
        <v>1.46</v>
      </c>
      <c r="SB283" s="4">
        <f>SUMIFS('Aceite Virgen Extra'!SB$6:SB$257,'Aceite Virgen Extra'!$A$6:$A$257,"&gt;="&amp;$A283,'Aceite Virgen Extra'!$B$6:$B$257,"&lt;="&amp;$B283)</f>
        <v>1.6700000000000002</v>
      </c>
      <c r="SC283" s="4">
        <f>SUMIFS('Aceite Virgen Extra'!SC$6:SC$257,'Aceite Virgen Extra'!$A$6:$A$257,"&gt;="&amp;$A283,'Aceite Virgen Extra'!$B$6:$B$257,"&lt;="&amp;$B283)</f>
        <v>0.85</v>
      </c>
      <c r="SG283" s="69">
        <f>SUMIFS('Aceite Virgen Extra'!SG$6:SG$257,'Aceite Virgen Extra'!$A$6:$A$257,"&gt;="&amp;$A283,'Aceite Virgen Extra'!$B$6:$B$257,"&lt;="&amp;$B283)</f>
        <v>0.16</v>
      </c>
      <c r="SH283" s="4">
        <f>SUMIFS('Aceite Virgen Extra'!SH$6:SH$257,'Aceite Virgen Extra'!$A$6:$A$257,"&gt;="&amp;$A283,'Aceite Virgen Extra'!$B$6:$B$257,"&lt;="&amp;$B283)</f>
        <v>0</v>
      </c>
      <c r="SI283" s="4">
        <f>SUMIFS('Aceite Virgen Extra'!SI$6:SI$257,'Aceite Virgen Extra'!$A$6:$A$257,"&gt;="&amp;$A283,'Aceite Virgen Extra'!$B$6:$B$257,"&lt;="&amp;$B283)</f>
        <v>0.28999999999999998</v>
      </c>
      <c r="SJ283" s="4">
        <f>SUMIFS('Aceite Virgen Extra'!SJ$6:SJ$257,'Aceite Virgen Extra'!$A$6:$A$257,"&gt;="&amp;$A283,'Aceite Virgen Extra'!$B$6:$B$257,"&lt;="&amp;$B283)</f>
        <v>0</v>
      </c>
      <c r="SN283" s="69">
        <f>SUMIFS('Aceite Virgen Extra'!SN$6:SN$257,'Aceite Virgen Extra'!$A$6:$A$257,"&gt;="&amp;$A283,'Aceite Virgen Extra'!$B$6:$B$257,"&lt;="&amp;$B283)</f>
        <v>0.08</v>
      </c>
      <c r="SO283" s="4">
        <f>SUMIFS('Aceite Virgen Extra'!SO$6:SO$257,'Aceite Virgen Extra'!$A$6:$A$257,"&gt;="&amp;$A283,'Aceite Virgen Extra'!$B$6:$B$257,"&lt;="&amp;$B283)</f>
        <v>0.28000000000000003</v>
      </c>
      <c r="SP283" s="4">
        <f>SUMIFS('Aceite Virgen Extra'!SP$6:SP$257,'Aceite Virgen Extra'!$A$6:$A$257,"&gt;="&amp;$A283,'Aceite Virgen Extra'!$B$6:$B$257,"&lt;="&amp;$B283)</f>
        <v>0</v>
      </c>
      <c r="SQ283" s="4">
        <f>SUMIFS('Aceite Virgen Extra'!SQ$6:SQ$257,'Aceite Virgen Extra'!$A$6:$A$257,"&gt;="&amp;$A283,'Aceite Virgen Extra'!$B$6:$B$257,"&lt;="&amp;$B283)</f>
        <v>0</v>
      </c>
      <c r="SU283" s="69">
        <f>SUMIFS('Aceite Virgen Extra'!SU$6:SU$257,'Aceite Virgen Extra'!$A$6:$A$257,"&gt;="&amp;$A283,'Aceite Virgen Extra'!$B$6:$B$257,"&lt;="&amp;$B283)</f>
        <v>0</v>
      </c>
      <c r="SV283" s="4">
        <f>SUMIFS('Aceite Virgen Extra'!SV$6:SV$257,'Aceite Virgen Extra'!$A$6:$A$257,"&gt;="&amp;$A283,'Aceite Virgen Extra'!$B$6:$B$257,"&lt;="&amp;$B283)</f>
        <v>0</v>
      </c>
      <c r="SW283" s="4">
        <f>SUMIFS('Aceite Virgen Extra'!SW$6:SW$257,'Aceite Virgen Extra'!$A$6:$A$257,"&gt;="&amp;$A283,'Aceite Virgen Extra'!$B$6:$B$257,"&lt;="&amp;$B283)</f>
        <v>0</v>
      </c>
      <c r="SX283" s="4">
        <f>SUMIFS('Aceite Virgen Extra'!SX$6:SX$257,'Aceite Virgen Extra'!$A$6:$A$257,"&gt;="&amp;$A283,'Aceite Virgen Extra'!$B$6:$B$257,"&lt;="&amp;$B283)</f>
        <v>0</v>
      </c>
      <c r="TB283" s="69">
        <f>SUMIFS('Aceite Virgen Extra'!TB$6:TB$257,'Aceite Virgen Extra'!$A$6:$A$257,"&gt;="&amp;$A283,'Aceite Virgen Extra'!$B$6:$B$257,"&lt;="&amp;$B283)</f>
        <v>0.15</v>
      </c>
      <c r="TC283" s="4">
        <f>SUMIFS('Aceite Virgen Extra'!TC$6:TC$257,'Aceite Virgen Extra'!$A$6:$A$257,"&gt;="&amp;$A283,'Aceite Virgen Extra'!$B$6:$B$257,"&lt;="&amp;$B283)</f>
        <v>0.57999999999999996</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0.27</v>
      </c>
      <c r="TJ283" s="4">
        <f>SUMIFS('Aceite Virgen Extra'!TJ$6:TJ$257,'Aceite Virgen Extra'!$A$6:$A$257,"&gt;="&amp;$A283,'Aceite Virgen Extra'!$B$6:$B$257,"&lt;="&amp;$B283)</f>
        <v>0</v>
      </c>
      <c r="TK283" s="4">
        <f>SUMIFS('Aceite Virgen Extra'!TK$6:TK$257,'Aceite Virgen Extra'!$A$6:$A$257,"&gt;="&amp;$A283,'Aceite Virgen Extra'!$B$6:$B$257,"&lt;="&amp;$B283)</f>
        <v>0.53</v>
      </c>
      <c r="TL283" s="4">
        <f>SUMIFS('Aceite Virgen Extra'!TL$6:TL$257,'Aceite Virgen Extra'!$A$6:$A$257,"&gt;="&amp;$A283,'Aceite Virgen Extra'!$B$6:$B$257,"&lt;="&amp;$B283)</f>
        <v>0</v>
      </c>
      <c r="TP283" s="69">
        <f>SUMIFS('Aceite Virgen Extra'!TP$6:TP$257,'Aceite Virgen Extra'!$A$6:$A$257,"&gt;="&amp;$A283,'Aceite Virgen Extra'!$B$6:$B$257,"&lt;="&amp;$B283)</f>
        <v>0.23</v>
      </c>
      <c r="TQ283" s="4">
        <f>SUMIFS('Aceite Virgen Extra'!TQ$6:TQ$257,'Aceite Virgen Extra'!$A$6:$A$257,"&gt;="&amp;$A283,'Aceite Virgen Extra'!$B$6:$B$257,"&lt;="&amp;$B283)</f>
        <v>0.54</v>
      </c>
      <c r="TR283" s="4">
        <f>SUMIFS('Aceite Virgen Extra'!TR$6:TR$257,'Aceite Virgen Extra'!$A$6:$A$257,"&gt;="&amp;$A283,'Aceite Virgen Extra'!$B$6:$B$257,"&lt;="&amp;$B283)</f>
        <v>0.16</v>
      </c>
      <c r="TS283" s="4">
        <f>SUMIFS('Aceite Virgen Extra'!TS$6:TS$257,'Aceite Virgen Extra'!$A$6:$A$257,"&gt;="&amp;$A283,'Aceite Virgen Extra'!$B$6:$B$257,"&lt;="&amp;$B283)</f>
        <v>0</v>
      </c>
      <c r="TW283" s="69">
        <f>SUMIFS('Aceite Virgen Extra'!TW$6:TW$257,'Aceite Virgen Extra'!$A$6:$A$257,"&gt;="&amp;$A283,'Aceite Virgen Extra'!$B$6:$B$257,"&lt;="&amp;$B283)</f>
        <v>0.51</v>
      </c>
      <c r="TX283" s="4">
        <f>SUMIFS('Aceite Virgen Extra'!TX$6:TX$257,'Aceite Virgen Extra'!$A$6:$A$257,"&gt;="&amp;$A283,'Aceite Virgen Extra'!$B$6:$B$257,"&lt;="&amp;$B283)</f>
        <v>0</v>
      </c>
      <c r="TY283" s="4">
        <f>SUMIFS('Aceite Virgen Extra'!TY$6:TY$257,'Aceite Virgen Extra'!$A$6:$A$257,"&gt;="&amp;$A283,'Aceite Virgen Extra'!$B$6:$B$257,"&lt;="&amp;$B283)</f>
        <v>0.9</v>
      </c>
      <c r="TZ283" s="4">
        <f>SUMIFS('Aceite Virgen Extra'!TZ$6:TZ$257,'Aceite Virgen Extra'!$A$6:$A$257,"&gt;="&amp;$A283,'Aceite Virgen Extra'!$B$6:$B$257,"&lt;="&amp;$B283)</f>
        <v>0</v>
      </c>
      <c r="UD283" s="69">
        <f>SUMIFS('Aceite Virgen Extra'!UD$6:UD$257,'Aceite Virgen Extra'!$A$6:$A$257,"&gt;="&amp;$A283,'Aceite Virgen Extra'!$B$6:$B$257,"&lt;="&amp;$B283)</f>
        <v>0.23</v>
      </c>
      <c r="UE283" s="4">
        <f>SUMIFS('Aceite Virgen Extra'!UE$6:UE$257,'Aceite Virgen Extra'!$A$6:$A$257,"&gt;="&amp;$A283,'Aceite Virgen Extra'!$B$6:$B$257,"&lt;="&amp;$B283)</f>
        <v>0</v>
      </c>
      <c r="UF283" s="4">
        <f>SUMIFS('Aceite Virgen Extra'!UF$6:UF$257,'Aceite Virgen Extra'!$A$6:$A$257,"&gt;="&amp;$A283,'Aceite Virgen Extra'!$B$6:$B$257,"&lt;="&amp;$B283)</f>
        <v>0.42</v>
      </c>
      <c r="UG283" s="4">
        <f>SUMIFS('Aceite Virgen Extra'!UG$6:UG$257,'Aceite Virgen Extra'!$A$6:$A$257,"&gt;="&amp;$A283,'Aceite Virgen Extra'!$B$6:$B$257,"&lt;="&amp;$B283)</f>
        <v>0</v>
      </c>
      <c r="UK283" s="69">
        <f>SUMIFS('Aceite Virgen Extra'!UK$6:UK$257,'Aceite Virgen Extra'!$A$6:$A$257,"&gt;="&amp;$A283,'Aceite Virgen Extra'!$B$6:$B$257,"&lt;="&amp;$B283)</f>
        <v>0.15000000000000002</v>
      </c>
      <c r="UL283" s="4">
        <f>SUMIFS('Aceite Virgen Extra'!UL$6:UL$257,'Aceite Virgen Extra'!$A$6:$A$257,"&gt;="&amp;$A283,'Aceite Virgen Extra'!$B$6:$B$257,"&lt;="&amp;$B283)</f>
        <v>0</v>
      </c>
      <c r="UM283" s="4">
        <f>SUMIFS('Aceite Virgen Extra'!UM$6:UM$257,'Aceite Virgen Extra'!$A$6:$A$257,"&gt;="&amp;$A283,'Aceite Virgen Extra'!$B$6:$B$257,"&lt;="&amp;$B283)</f>
        <v>0.12</v>
      </c>
      <c r="UN283" s="4">
        <f>SUMIFS('Aceite Virgen Extra'!UN$6:UN$257,'Aceite Virgen Extra'!$A$6:$A$257,"&gt;="&amp;$A283,'Aceite Virgen Extra'!$B$6:$B$257,"&lt;="&amp;$B283)</f>
        <v>0</v>
      </c>
      <c r="UR283" s="69">
        <f>SUMIFS('Aceite Virgen Extra'!UR$6:UR$257,'Aceite Virgen Extra'!$A$6:$A$257,"&gt;="&amp;$A283,'Aceite Virgen Extra'!$B$6:$B$257,"&lt;="&amp;$B283)</f>
        <v>0.51</v>
      </c>
      <c r="US283" s="4">
        <f>SUMIFS('Aceite Virgen Extra'!US$6:US$257,'Aceite Virgen Extra'!$A$6:$A$257,"&gt;="&amp;$A283,'Aceite Virgen Extra'!$B$6:$B$257,"&lt;="&amp;$B283)</f>
        <v>0.22</v>
      </c>
      <c r="UT283" s="4">
        <f>SUMIFS('Aceite Virgen Extra'!UT$6:UT$257,'Aceite Virgen Extra'!$A$6:$A$257,"&gt;="&amp;$A283,'Aceite Virgen Extra'!$B$6:$B$257,"&lt;="&amp;$B283)</f>
        <v>0.56999999999999995</v>
      </c>
      <c r="UU283" s="4">
        <f>SUMIFS('Aceite Virgen Extra'!UU$6:UU$257,'Aceite Virgen Extra'!$A$6:$A$257,"&gt;="&amp;$A283,'Aceite Virgen Extra'!$B$6:$B$257,"&lt;="&amp;$B283)</f>
        <v>0</v>
      </c>
      <c r="UY283" s="69">
        <f>SUMIFS('Aceite Virgen Extra'!UY$6:UY$257,'Aceite Virgen Extra'!$A$6:$A$257,"&gt;="&amp;$A283,'Aceite Virgen Extra'!$B$6:$B$257,"&lt;="&amp;$B283)</f>
        <v>0.31000000000000005</v>
      </c>
      <c r="UZ283" s="4">
        <f>SUMIFS('Aceite Virgen Extra'!UZ$6:UZ$257,'Aceite Virgen Extra'!$A$6:$A$257,"&gt;="&amp;$A283,'Aceite Virgen Extra'!$B$6:$B$257,"&lt;="&amp;$B283)</f>
        <v>0.69</v>
      </c>
      <c r="VA283" s="4">
        <f>SUMIFS('Aceite Virgen Extra'!VA$6:VA$257,'Aceite Virgen Extra'!$A$6:$A$257,"&gt;="&amp;$A283,'Aceite Virgen Extra'!$B$6:$B$257,"&lt;="&amp;$B283)</f>
        <v>0.11</v>
      </c>
      <c r="VB283" s="4">
        <f>SUMIFS('Aceite Virgen Extra'!VB$6:VB$257,'Aceite Virgen Extra'!$A$6:$A$257,"&gt;="&amp;$A283,'Aceite Virgen Extra'!$B$6:$B$257,"&lt;="&amp;$B283)</f>
        <v>0.99</v>
      </c>
      <c r="VF283" s="69">
        <f>SUMIFS('Aceite Virgen Extra'!VF$6:VF$257,'Aceite Virgen Extra'!$A$6:$A$257,"&gt;="&amp;$A283,'Aceite Virgen Extra'!$B$6:$B$257,"&lt;="&amp;$B283)</f>
        <v>0.28000000000000003</v>
      </c>
      <c r="VG283" s="4">
        <f>SUMIFS('Aceite Virgen Extra'!VG$6:VG$257,'Aceite Virgen Extra'!$A$6:$A$257,"&gt;="&amp;$A283,'Aceite Virgen Extra'!$B$6:$B$257,"&lt;="&amp;$B283)</f>
        <v>0</v>
      </c>
      <c r="VH283" s="4">
        <f>SUMIFS('Aceite Virgen Extra'!VH$6:VH$257,'Aceite Virgen Extra'!$A$6:$A$257,"&gt;="&amp;$A283,'Aceite Virgen Extra'!$B$6:$B$257,"&lt;="&amp;$B283)</f>
        <v>0.49</v>
      </c>
      <c r="VI283" s="4">
        <f>SUMIFS('Aceite Virgen Extra'!VI$6:VI$257,'Aceite Virgen Extra'!$A$6:$A$257,"&gt;="&amp;$A283,'Aceite Virgen Extra'!$B$6:$B$257,"&lt;="&amp;$B283)</f>
        <v>0</v>
      </c>
      <c r="VM283" s="69">
        <f>SUMIFS('Aceite Virgen Extra'!VM$6:VM$257,'Aceite Virgen Extra'!$A$6:$A$257,"&gt;="&amp;$A283,'Aceite Virgen Extra'!$B$6:$B$257,"&lt;="&amp;$B283)</f>
        <v>0</v>
      </c>
      <c r="VN283" s="4">
        <f>SUMIFS('Aceite Virgen Extra'!VN$6:VN$257,'Aceite Virgen Extra'!$A$6:$A$257,"&gt;="&amp;$A283,'Aceite Virgen Extra'!$B$6:$B$257,"&lt;="&amp;$B283)</f>
        <v>0</v>
      </c>
      <c r="VO283" s="4">
        <f>SUMIFS('Aceite Virgen Extra'!VO$6:VO$257,'Aceite Virgen Extra'!$A$6:$A$257,"&gt;="&amp;$A283,'Aceite Virgen Extra'!$B$6:$B$257,"&lt;="&amp;$B283)</f>
        <v>0</v>
      </c>
      <c r="VP283" s="4">
        <f>SUMIFS('Aceite Virgen Extra'!VP$6:VP$257,'Aceite Virgen Extra'!$A$6:$A$257,"&gt;="&amp;$A283,'Aceite Virgen Extra'!$B$6:$B$257,"&lt;="&amp;$B283)</f>
        <v>0</v>
      </c>
      <c r="VT283" s="69">
        <f>SUMIFS('Aceite Virgen Extra'!VT$6:VT$257,'Aceite Virgen Extra'!$A$6:$A$257,"&gt;="&amp;$A283,'Aceite Virgen Extra'!$B$6:$B$257,"&lt;="&amp;$B283)</f>
        <v>0.27</v>
      </c>
      <c r="VU283" s="4">
        <f>SUMIFS('Aceite Virgen Extra'!VU$6:VU$257,'Aceite Virgen Extra'!$A$6:$A$257,"&gt;="&amp;$A283,'Aceite Virgen Extra'!$B$6:$B$257,"&lt;="&amp;$B283)</f>
        <v>0.31</v>
      </c>
      <c r="VV283" s="4">
        <f>SUMIFS('Aceite Virgen Extra'!VV$6:VV$257,'Aceite Virgen Extra'!$A$6:$A$257,"&gt;="&amp;$A283,'Aceite Virgen Extra'!$B$6:$B$257,"&lt;="&amp;$B283)</f>
        <v>0.34</v>
      </c>
      <c r="VW283" s="4">
        <f>SUMIFS('Aceite Virgen Extra'!VW$6:VW$257,'Aceite Virgen Extra'!$A$6:$A$257,"&gt;="&amp;$A283,'Aceite Virgen Extra'!$B$6:$B$257,"&lt;="&amp;$B283)</f>
        <v>0</v>
      </c>
      <c r="WA283" s="69">
        <f>SUMIFS('Aceite Virgen Extra'!WA$6:WA$257,'Aceite Virgen Extra'!$A$6:$A$257,"&gt;="&amp;$A283,'Aceite Virgen Extra'!$B$6:$B$257,"&lt;="&amp;$B283)</f>
        <v>0.53</v>
      </c>
      <c r="WB283" s="4">
        <f>SUMIFS('Aceite Virgen Extra'!WB$6:WB$257,'Aceite Virgen Extra'!$A$6:$A$257,"&gt;="&amp;$A283,'Aceite Virgen Extra'!$B$6:$B$257,"&lt;="&amp;$B283)</f>
        <v>0</v>
      </c>
      <c r="WC283" s="4">
        <f>SUMIFS('Aceite Virgen Extra'!WC$6:WC$257,'Aceite Virgen Extra'!$A$6:$A$257,"&gt;="&amp;$A283,'Aceite Virgen Extra'!$B$6:$B$257,"&lt;="&amp;$B283)</f>
        <v>0.84</v>
      </c>
      <c r="WD283" s="4">
        <f>SUMIFS('Aceite Virgen Extra'!WD$6:WD$257,'Aceite Virgen Extra'!$A$6:$A$257,"&gt;="&amp;$A283,'Aceite Virgen Extra'!$B$6:$B$257,"&lt;="&amp;$B283)</f>
        <v>0</v>
      </c>
      <c r="WH283" s="69">
        <f>SUMIFS('Aceite Virgen Extra'!WH$6:WH$257,'Aceite Virgen Extra'!$A$6:$A$257,"&gt;="&amp;$A283,'Aceite Virgen Extra'!$B$6:$B$257,"&lt;="&amp;$B283)</f>
        <v>0.12</v>
      </c>
      <c r="WI283" s="4">
        <f>SUMIFS('Aceite Virgen Extra'!WI$6:WI$257,'Aceite Virgen Extra'!$A$6:$A$257,"&gt;="&amp;$A283,'Aceite Virgen Extra'!$B$6:$B$257,"&lt;="&amp;$B283)</f>
        <v>0</v>
      </c>
      <c r="WJ283" s="4">
        <f>SUMIFS('Aceite Virgen Extra'!WJ$6:WJ$257,'Aceite Virgen Extra'!$A$6:$A$257,"&gt;="&amp;$A283,'Aceite Virgen Extra'!$B$6:$B$257,"&lt;="&amp;$B283)</f>
        <v>0.2</v>
      </c>
      <c r="WK283" s="4">
        <f>SUMIFS('Aceite Virgen Extra'!WK$6:WK$257,'Aceite Virgen Extra'!$A$6:$A$257,"&gt;="&amp;$A283,'Aceite Virgen Extra'!$B$6:$B$257,"&lt;="&amp;$B283)</f>
        <v>0</v>
      </c>
      <c r="WO283" s="69">
        <f>SUMIFS('Aceite Virgen Extra'!WO$6:WO$257,'Aceite Virgen Extra'!$A$6:$A$257,"&gt;="&amp;$A283,'Aceite Virgen Extra'!$B$6:$B$257,"&lt;="&amp;$B283)</f>
        <v>0.33</v>
      </c>
      <c r="WP283" s="4">
        <f>SUMIFS('Aceite Virgen Extra'!WP$6:WP$257,'Aceite Virgen Extra'!$A$6:$A$257,"&gt;="&amp;$A283,'Aceite Virgen Extra'!$B$6:$B$257,"&lt;="&amp;$B283)</f>
        <v>0</v>
      </c>
      <c r="WQ283" s="4">
        <f>SUMIFS('Aceite Virgen Extra'!WQ$6:WQ$257,'Aceite Virgen Extra'!$A$6:$A$257,"&gt;="&amp;$A283,'Aceite Virgen Extra'!$B$6:$B$257,"&lt;="&amp;$B283)</f>
        <v>0.6</v>
      </c>
      <c r="WR283" s="4">
        <f>SUMIFS('Aceite Virgen Extra'!WR$6:WR$257,'Aceite Virgen Extra'!$A$6:$A$257,"&gt;="&amp;$A283,'Aceite Virgen Extra'!$B$6:$B$257,"&lt;="&amp;$B283)</f>
        <v>0</v>
      </c>
      <c r="WV283" s="69">
        <f>SUMIFS('Aceite Virgen Extra'!WV$6:WV$257,'Aceite Virgen Extra'!$A$6:$A$257,"&gt;="&amp;$A283,'Aceite Virgen Extra'!$B$6:$B$257,"&lt;="&amp;$B283)</f>
        <v>0.31</v>
      </c>
      <c r="WW283" s="4">
        <f>SUMIFS('Aceite Virgen Extra'!WW$6:WW$257,'Aceite Virgen Extra'!$A$6:$A$257,"&gt;="&amp;$A283,'Aceite Virgen Extra'!$B$6:$B$257,"&lt;="&amp;$B283)</f>
        <v>0.66999999999999993</v>
      </c>
      <c r="WX283" s="4">
        <f>SUMIFS('Aceite Virgen Extra'!WX$6:WX$257,'Aceite Virgen Extra'!$A$6:$A$257,"&gt;="&amp;$A283,'Aceite Virgen Extra'!$B$6:$B$257,"&lt;="&amp;$B283)</f>
        <v>0.25</v>
      </c>
      <c r="WY283" s="4">
        <f>SUMIFS('Aceite Virgen Extra'!WY$6:WY$257,'Aceite Virgen Extra'!$A$6:$A$257,"&gt;="&amp;$A283,'Aceite Virgen Extra'!$B$6:$B$257,"&lt;="&amp;$B283)</f>
        <v>0</v>
      </c>
      <c r="XC283" s="69">
        <f>SUMIFS('Aceite Virgen Extra'!XC$6:XC$257,'Aceite Virgen Extra'!$A$6:$A$257,"&gt;="&amp;$A283,'Aceite Virgen Extra'!$B$6:$B$257,"&lt;="&amp;$B283)</f>
        <v>0.24</v>
      </c>
      <c r="XD283" s="4">
        <f>SUMIFS('Aceite Virgen Extra'!XD$6:XD$257,'Aceite Virgen Extra'!$A$6:$A$257,"&gt;="&amp;$A283,'Aceite Virgen Extra'!$B$6:$B$257,"&lt;="&amp;$B283)</f>
        <v>0.23</v>
      </c>
      <c r="XE283" s="4">
        <f>SUMIFS('Aceite Virgen Extra'!XE$6:XE$257,'Aceite Virgen Extra'!$A$6:$A$257,"&gt;="&amp;$A283,'Aceite Virgen Extra'!$B$6:$B$257,"&lt;="&amp;$B283)</f>
        <v>0.16</v>
      </c>
      <c r="XF283" s="4">
        <f>SUMIFS('Aceite Virgen Extra'!XF$6:XF$257,'Aceite Virgen Extra'!$A$6:$A$257,"&gt;="&amp;$A283,'Aceite Virgen Extra'!$B$6:$B$257,"&lt;="&amp;$B283)</f>
        <v>0</v>
      </c>
      <c r="XJ283" s="69">
        <f>SUMIFS('Aceite Virgen Extra'!XJ$6:XJ$257,'Aceite Virgen Extra'!$A$6:$A$257,"&gt;="&amp;$A283,'Aceite Virgen Extra'!$B$6:$B$257,"&lt;="&amp;$B283)</f>
        <v>0.24</v>
      </c>
      <c r="XK283" s="4">
        <f>SUMIFS('Aceite Virgen Extra'!XK$6:XK$257,'Aceite Virgen Extra'!$A$6:$A$257,"&gt;="&amp;$A283,'Aceite Virgen Extra'!$B$6:$B$257,"&lt;="&amp;$B283)</f>
        <v>0.49</v>
      </c>
      <c r="XL283" s="4">
        <f>SUMIFS('Aceite Virgen Extra'!XL$6:XL$257,'Aceite Virgen Extra'!$A$6:$A$257,"&gt;="&amp;$A283,'Aceite Virgen Extra'!$B$6:$B$257,"&lt;="&amp;$B283)</f>
        <v>0.21</v>
      </c>
      <c r="XM283" s="4">
        <f>SUMIFS('Aceite Virgen Extra'!XM$6:XM$257,'Aceite Virgen Extra'!$A$6:$A$257,"&gt;="&amp;$A283,'Aceite Virgen Extra'!$B$6:$B$257,"&lt;="&amp;$B283)</f>
        <v>0</v>
      </c>
      <c r="XQ283" s="69">
        <f>SUMIFS('Aceite Virgen Extra'!XQ$6:XQ$257,'Aceite Virgen Extra'!$A$6:$A$257,"&gt;="&amp;$A283,'Aceite Virgen Extra'!$B$6:$B$257,"&lt;="&amp;$B283)</f>
        <v>0.1</v>
      </c>
      <c r="XR283" s="4">
        <f>SUMIFS('Aceite Virgen Extra'!XR$6:XR$257,'Aceite Virgen Extra'!$A$6:$A$257,"&gt;="&amp;$A283,'Aceite Virgen Extra'!$B$6:$B$257,"&lt;="&amp;$B283)</f>
        <v>0</v>
      </c>
      <c r="XS283" s="4">
        <f>SUMIFS('Aceite Virgen Extra'!XS$6:XS$257,'Aceite Virgen Extra'!$A$6:$A$257,"&gt;="&amp;$A283,'Aceite Virgen Extra'!$B$6:$B$257,"&lt;="&amp;$B283)</f>
        <v>0.11</v>
      </c>
      <c r="XT283" s="4">
        <f>SUMIFS('Aceite Virgen Extra'!XT$6:XT$257,'Aceite Virgen Extra'!$A$6:$A$257,"&gt;="&amp;$A283,'Aceite Virgen Extra'!$B$6:$B$257,"&lt;="&amp;$B283)</f>
        <v>0</v>
      </c>
      <c r="XX283" s="69">
        <f>SUMIFS('Aceite Virgen Extra'!XX$6:XX$257,'Aceite Virgen Extra'!$A$6:$A$257,"&gt;="&amp;$A283,'Aceite Virgen Extra'!$B$6:$B$257,"&lt;="&amp;$B283)</f>
        <v>0.21</v>
      </c>
      <c r="XY283" s="4">
        <f>SUMIFS('Aceite Virgen Extra'!XY$6:XY$257,'Aceite Virgen Extra'!$A$6:$A$257,"&gt;="&amp;$A283,'Aceite Virgen Extra'!$B$6:$B$257,"&lt;="&amp;$B283)</f>
        <v>0.26</v>
      </c>
      <c r="XZ283" s="4">
        <f>SUMIFS('Aceite Virgen Extra'!XZ$6:XZ$257,'Aceite Virgen Extra'!$A$6:$A$257,"&gt;="&amp;$A283,'Aceite Virgen Extra'!$B$6:$B$257,"&lt;="&amp;$B283)</f>
        <v>0</v>
      </c>
      <c r="YA283" s="4">
        <f>SUMIFS('Aceite Virgen Extra'!YA$6:YA$257,'Aceite Virgen Extra'!$A$6:$A$257,"&gt;="&amp;$A283,'Aceite Virgen Extra'!$B$6:$B$257,"&lt;="&amp;$B283)</f>
        <v>0.9</v>
      </c>
      <c r="YE283" s="69">
        <f>SUMIFS('Aceite Virgen Extra'!YE$6:YE$257,'Aceite Virgen Extra'!$A$6:$A$257,"&gt;="&amp;$A283,'Aceite Virgen Extra'!$B$6:$B$257,"&lt;="&amp;$B283)</f>
        <v>7.0000000000000007E-2</v>
      </c>
      <c r="YF283" s="4">
        <f>SUMIFS('Aceite Virgen Extra'!YF$6:YF$257,'Aceite Virgen Extra'!$A$6:$A$257,"&gt;="&amp;$A283,'Aceite Virgen Extra'!$B$6:$B$257,"&lt;="&amp;$B283)</f>
        <v>0</v>
      </c>
      <c r="YG283" s="4">
        <f>SUMIFS('Aceite Virgen Extra'!YG$6:YG$257,'Aceite Virgen Extra'!$A$6:$A$257,"&gt;="&amp;$A283,'Aceite Virgen Extra'!$B$6:$B$257,"&lt;="&amp;$B283)</f>
        <v>0.13</v>
      </c>
      <c r="YH283" s="4">
        <f>SUMIFS('Aceite Virgen Extra'!YH$6:YH$257,'Aceite Virgen Extra'!$A$6:$A$257,"&gt;="&amp;$A283,'Aceite Virgen Extra'!$B$6:$B$257,"&lt;="&amp;$B283)</f>
        <v>0</v>
      </c>
      <c r="YL283" s="69">
        <f>SUMIFS('Aceite Virgen Extra'!YL$6:YL$257,'Aceite Virgen Extra'!$A$6:$A$257,"&gt;="&amp;$A283,'Aceite Virgen Extra'!$B$6:$B$257,"&lt;="&amp;$B283)</f>
        <v>0.05</v>
      </c>
      <c r="YM283" s="4">
        <f>SUMIFS('Aceite Virgen Extra'!YM$6:YM$257,'Aceite Virgen Extra'!$A$6:$A$257,"&gt;="&amp;$A283,'Aceite Virgen Extra'!$B$6:$B$257,"&lt;="&amp;$B283)</f>
        <v>0</v>
      </c>
      <c r="YN283" s="4">
        <f>SUMIFS('Aceite Virgen Extra'!YN$6:YN$257,'Aceite Virgen Extra'!$A$6:$A$257,"&gt;="&amp;$A283,'Aceite Virgen Extra'!$B$6:$B$257,"&lt;="&amp;$B283)</f>
        <v>7.0000000000000007E-2</v>
      </c>
      <c r="YO283" s="4">
        <f>SUMIFS('Aceite Virgen Extra'!YO$6:YO$257,'Aceite Virgen Extra'!$A$6:$A$257,"&gt;="&amp;$A283,'Aceite Virgen Extra'!$B$6:$B$257,"&lt;="&amp;$B283)</f>
        <v>0</v>
      </c>
      <c r="YP283" s="4">
        <f>SUMIFS('Aceite Virgen Extra'!YP$6:YP$257,'Aceite Virgen Extra'!$A$6:$A$257,"&gt;="&amp;$A283,'Aceite Virgen Extra'!$B$6:$B$257,"&lt;="&amp;$B283)</f>
        <v>0.34</v>
      </c>
    </row>
    <row r="284" spans="1:666" x14ac:dyDescent="0.25">
      <c r="A284" s="9">
        <f>'TAM Aceite Virgen Extra'!B32</f>
        <v>11.8</v>
      </c>
      <c r="B284" s="9">
        <f>'TAM Aceite Virgen Extra'!C32</f>
        <v>12.1</v>
      </c>
      <c r="C284" s="9"/>
      <c r="D284" s="4">
        <f>SUMIFS('Aceite Virgen Extra'!D$6:D$257,'Aceite Virgen Extra'!$A$6:$A$257,"&gt;="&amp;$A284,'Aceite Virgen Extra'!$B$6:$B$257,"&lt;="&amp;$B284)</f>
        <v>0.29000000000000004</v>
      </c>
      <c r="E284" s="4">
        <f>SUMIFS('Aceite Virgen Extra'!E$6:E$257,'Aceite Virgen Extra'!$A$6:$A$257,"&gt;="&amp;$A284,'Aceite Virgen Extra'!$B$6:$B$257,"&lt;="&amp;$B284)</f>
        <v>0.27</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0.04</v>
      </c>
      <c r="L284" s="4">
        <f>SUMIFS('Aceite Virgen Extra'!L$6:L$257,'Aceite Virgen Extra'!$A$6:$A$257,"&gt;="&amp;$A284,'Aceite Virgen Extra'!$B$6:$B$257,"&lt;="&amp;$B284)</f>
        <v>0</v>
      </c>
      <c r="M284" s="4">
        <f>SUMIFS('Aceite Virgen Extra'!M$6:M$257,'Aceite Virgen Extra'!$A$6:$A$257,"&gt;="&amp;$A284,'Aceite Virgen Extra'!$B$6:$B$257,"&lt;="&amp;$B284)</f>
        <v>0.09</v>
      </c>
      <c r="N284" s="4">
        <f>SUMIFS('Aceite Virgen Extra'!N$6:N$257,'Aceite Virgen Extra'!$A$6:$A$257,"&gt;="&amp;$A284,'Aceite Virgen Extra'!$B$6:$B$257,"&lt;="&amp;$B284)</f>
        <v>0</v>
      </c>
      <c r="O284" s="9"/>
      <c r="P284" s="9"/>
      <c r="Q284" s="9"/>
      <c r="R284" s="4">
        <f>SUMIFS('Aceite Virgen Extra'!R$6:R$257,'Aceite Virgen Extra'!$A$6:$A$257,"&gt;="&amp;$A284,'Aceite Virgen Extra'!$B$6:$B$257,"&lt;="&amp;$B284)</f>
        <v>0.38</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0.92</v>
      </c>
      <c r="V284" s="9"/>
      <c r="W284" s="9"/>
      <c r="X284" s="9"/>
      <c r="Y284" s="4">
        <f>SUMIFS('Aceite Virgen Extra'!Y$6:Y$257,'Aceite Virgen Extra'!$A$6:$A$257,"&gt;="&amp;$A284,'Aceite Virgen Extra'!$B$6:$B$257,"&lt;="&amp;$B284)</f>
        <v>0.04</v>
      </c>
      <c r="Z284" s="4">
        <f>SUMIFS('Aceite Virgen Extra'!Z$6:Z$257,'Aceite Virgen Extra'!$A$6:$A$257,"&gt;="&amp;$A284,'Aceite Virgen Extra'!$B$6:$B$257,"&lt;="&amp;$B284)</f>
        <v>0.16</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0.33</v>
      </c>
      <c r="AN284" s="4">
        <f>SUMIFS('Aceite Virgen Extra'!AN$6:AN$257,'Aceite Virgen Extra'!$A$6:$A$257,"&gt;="&amp;$A284,'Aceite Virgen Extra'!$B$6:$B$257,"&lt;="&amp;$B284)</f>
        <v>0</v>
      </c>
      <c r="AO284" s="4">
        <f>SUMIFS('Aceite Virgen Extra'!AO$6:AO$257,'Aceite Virgen Extra'!$A$6:$A$257,"&gt;="&amp;$A284,'Aceite Virgen Extra'!$B$6:$B$257,"&lt;="&amp;$B284)</f>
        <v>0.16</v>
      </c>
      <c r="AP284" s="4">
        <f>SUMIFS('Aceite Virgen Extra'!AP$6:AP$257,'Aceite Virgen Extra'!$A$6:$A$257,"&gt;="&amp;$A284,'Aceite Virgen Extra'!$B$6:$B$257,"&lt;="&amp;$B284)</f>
        <v>0.17</v>
      </c>
      <c r="AQ284" s="9"/>
      <c r="AR284" s="9"/>
      <c r="AT284" s="4">
        <f>SUMIFS('Aceite Virgen Extra'!AT$6:AT$257,'Aceite Virgen Extra'!$A$6:$A$257,"&gt;="&amp;$A284,'Aceite Virgen Extra'!$B$6:$B$257,"&lt;="&amp;$B284)</f>
        <v>0.46000000000000008</v>
      </c>
      <c r="AU284" s="4">
        <f>SUMIFS('Aceite Virgen Extra'!AU$6:AU$257,'Aceite Virgen Extra'!$A$6:$A$257,"&gt;="&amp;$A284,'Aceite Virgen Extra'!$B$6:$B$257,"&lt;="&amp;$B284)</f>
        <v>0.3</v>
      </c>
      <c r="AV284" s="4">
        <f>SUMIFS('Aceite Virgen Extra'!AV$6:AV$257,'Aceite Virgen Extra'!$A$6:$A$257,"&gt;="&amp;$A284,'Aceite Virgen Extra'!$B$6:$B$257,"&lt;="&amp;$B284)</f>
        <v>0.06</v>
      </c>
      <c r="AW284" s="4">
        <f>SUMIFS('Aceite Virgen Extra'!AW$6:AW$257,'Aceite Virgen Extra'!$A$6:$A$257,"&gt;="&amp;$A284,'Aceite Virgen Extra'!$B$6:$B$257,"&lt;="&amp;$B284)</f>
        <v>0.65</v>
      </c>
      <c r="BA284" s="4">
        <f>SUMIFS('Aceite Virgen Extra'!BA$6:BA$257,'Aceite Virgen Extra'!$A$6:$A$257,"&gt;="&amp;A284,'Aceite Virgen Extra'!$B$6:$B$257,"&lt;="&amp;B284)</f>
        <v>0.31</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0.42</v>
      </c>
      <c r="BH284" s="4">
        <f>SUMIFS('Aceite Virgen Extra'!BH$6:BH$257,'Aceite Virgen Extra'!$A$6:$A$257,"&gt;="&amp;$A284,'Aceite Virgen Extra'!$B$6:$B$257,"&lt;="&amp;$B284)</f>
        <v>0.44000000000000006</v>
      </c>
      <c r="BI284" s="4">
        <f>SUMIFS('Aceite Virgen Extra'!BI$6:BI$257,'Aceite Virgen Extra'!$A$6:$A$257,"&gt;="&amp;$A284,'Aceite Virgen Extra'!$B$6:$B$257,"&lt;="&amp;$B284)</f>
        <v>0.15</v>
      </c>
      <c r="BJ284" s="4">
        <f>SUMIFS('Aceite Virgen Extra'!BJ$6:BJ$257,'Aceite Virgen Extra'!$A$6:$A$257,"&gt;="&amp;$A284,'Aceite Virgen Extra'!$B$6:$B$257,"&lt;="&amp;$B284)</f>
        <v>0.36</v>
      </c>
      <c r="BK284" s="4">
        <f>SUMIFS('Aceite Virgen Extra'!BK$6:BK$257,'Aceite Virgen Extra'!$A$6:$A$257,"&gt;="&amp;$A284,'Aceite Virgen Extra'!$B$6:$B$257,"&lt;="&amp;$B284)</f>
        <v>0.61</v>
      </c>
      <c r="BO284" s="4">
        <f>SUMIFS('Aceite Virgen Extra'!BO$6:BO$257,'Aceite Virgen Extra'!$A$6:$A$257,"&gt;="&amp;$A284,'Aceite Virgen Extra'!$B$6:$B$257,"&lt;="&amp;$B284)</f>
        <v>0.05</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0.15</v>
      </c>
      <c r="BV284" s="4">
        <f>SUMIFS('Aceite Virgen Extra'!BV$6:BV$257,'Aceite Virgen Extra'!$A$6:$A$257,"&gt;="&amp;$A284,'Aceite Virgen Extra'!$B$6:$B$257,"&lt;="&amp;$B284)</f>
        <v>0.23</v>
      </c>
      <c r="BW284" s="4">
        <f>SUMIFS('Aceite Virgen Extra'!BW$6:BW$257,'Aceite Virgen Extra'!$A$6:$A$257,"&gt;="&amp;$A284,'Aceite Virgen Extra'!$B$6:$B$257,"&lt;="&amp;$B284)</f>
        <v>0.17</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0.19</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0.03</v>
      </c>
      <c r="CK284" s="4">
        <f>SUMIFS('Aceite Virgen Extra'!CK$6:CK$257,'Aceite Virgen Extra'!$A$6:$A$257,"&gt;="&amp;$A284,'Aceite Virgen Extra'!$B$6:$B$257,"&lt;="&amp;$B284)</f>
        <v>0.11</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0.17</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0.2</v>
      </c>
      <c r="CY284" s="4">
        <f>SUMIFS('Aceite Virgen Extra'!CY$6:CY$257,'Aceite Virgen Extra'!$A$6:$A$257,"&gt;="&amp;$A284,'Aceite Virgen Extra'!$B$6:$B$257,"&lt;="&amp;$B284)</f>
        <v>0.79</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0.3</v>
      </c>
      <c r="DF284" s="4">
        <f>SUMIFS('Aceite Virgen Extra'!DF$6:DF$257,'Aceite Virgen Extra'!$A$6:$A$257,"&gt;="&amp;$A284,'Aceite Virgen Extra'!$B$6:$B$257,"&lt;="&amp;$B284)</f>
        <v>0.43</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0.58000000000000007</v>
      </c>
      <c r="DM284" s="4">
        <f>SUMIFS('Aceite Virgen Extra'!DM$6:DM$257,'Aceite Virgen Extra'!$A$6:$A$257,"&gt;="&amp;$A284,'Aceite Virgen Extra'!$B$6:$B$257,"&lt;="&amp;$B284)</f>
        <v>0.69000000000000006</v>
      </c>
      <c r="DN284" s="4">
        <f>SUMIFS('Aceite Virgen Extra'!DN$6:DN$257,'Aceite Virgen Extra'!$A$6:$A$257,"&gt;="&amp;$A284,'Aceite Virgen Extra'!$B$6:$B$257,"&lt;="&amp;$B284)</f>
        <v>0.28000000000000003</v>
      </c>
      <c r="DO284" s="4">
        <f>SUMIFS('Aceite Virgen Extra'!DO$6:DO$257,'Aceite Virgen Extra'!$A$6:$A$257,"&gt;="&amp;$A284,'Aceite Virgen Extra'!$B$6:$B$257,"&lt;="&amp;$B284)</f>
        <v>0.53</v>
      </c>
      <c r="DS284" s="4">
        <f>SUMIFS('Aceite Virgen Extra'!DS$6:DS$257,'Aceite Virgen Extra'!$A$6:$A$257,"&gt;="&amp;$A284,'Aceite Virgen Extra'!$B$6:$B$257,"&lt;="&amp;$B284)</f>
        <v>0.64</v>
      </c>
      <c r="DT284" s="4">
        <f>SUMIFS('Aceite Virgen Extra'!DT$6:DT$257,'Aceite Virgen Extra'!$A$6:$A$257,"&gt;="&amp;$A284,'Aceite Virgen Extra'!$B$6:$B$257,"&lt;="&amp;$B284)</f>
        <v>1.0699999999999998</v>
      </c>
      <c r="DU284" s="4">
        <f>SUMIFS('Aceite Virgen Extra'!DU$6:DU$257,'Aceite Virgen Extra'!$A$6:$A$257,"&gt;="&amp;$A284,'Aceite Virgen Extra'!$B$6:$B$257,"&lt;="&amp;$B284)</f>
        <v>0</v>
      </c>
      <c r="DV284" s="4">
        <f>SUMIFS('Aceite Virgen Extra'!DV$6:DV$257,'Aceite Virgen Extra'!$A$6:$A$257,"&gt;="&amp;$A284,'Aceite Virgen Extra'!$B$6:$B$257,"&lt;="&amp;$B284)</f>
        <v>0.69</v>
      </c>
      <c r="DZ284" s="4">
        <f>SUMIFS('Aceite Virgen Extra'!DZ$6:DZ$257,'Aceite Virgen Extra'!$A$6:$A$257,"&gt;="&amp;$A284,'Aceite Virgen Extra'!$B$6:$B$257,"&lt;="&amp;$B284)</f>
        <v>0.38</v>
      </c>
      <c r="EA284" s="4">
        <f>SUMIFS('Aceite Virgen Extra'!EA$6:EA$257,'Aceite Virgen Extra'!$A$6:$A$257,"&gt;="&amp;$A284,'Aceite Virgen Extra'!$B$6:$B$257,"&lt;="&amp;$B284)</f>
        <v>0.1</v>
      </c>
      <c r="EB284" s="4">
        <f>SUMIFS('Aceite Virgen Extra'!EB$6:EB$257,'Aceite Virgen Extra'!$A$6:$A$257,"&gt;="&amp;$A284,'Aceite Virgen Extra'!$B$6:$B$257,"&lt;="&amp;$B284)</f>
        <v>0.18</v>
      </c>
      <c r="EC284" s="4">
        <f>SUMIFS('Aceite Virgen Extra'!EC$6:EC$257,'Aceite Virgen Extra'!$A$6:$A$257,"&gt;="&amp;$A284,'Aceite Virgen Extra'!$B$6:$B$257,"&lt;="&amp;$B284)</f>
        <v>1.39</v>
      </c>
      <c r="EG284" s="4">
        <f>SUMIFS('Aceite Virgen Extra'!EG$6:EG$257,'Aceite Virgen Extra'!$A$6:$A$257,"&gt;="&amp;$A284,'Aceite Virgen Extra'!$B$6:$B$257,"&lt;="&amp;$B284)</f>
        <v>0.43</v>
      </c>
      <c r="EH284" s="4">
        <f>SUMIFS('Aceite Virgen Extra'!EH$6:EH$257,'Aceite Virgen Extra'!$A$6:$A$257,"&gt;="&amp;$A284,'Aceite Virgen Extra'!$B$6:$B$257,"&lt;="&amp;$B284)</f>
        <v>0.39</v>
      </c>
      <c r="EI284" s="4">
        <f>SUMIFS('Aceite Virgen Extra'!EI$6:EI$257,'Aceite Virgen Extra'!$A$6:$A$257,"&gt;="&amp;$A284,'Aceite Virgen Extra'!$B$6:$B$257,"&lt;="&amp;$B284)</f>
        <v>0</v>
      </c>
      <c r="EJ284" s="4">
        <f>SUMIFS('Aceite Virgen Extra'!EJ$6:EJ$257,'Aceite Virgen Extra'!$A$6:$A$257,"&gt;="&amp;$A284,'Aceite Virgen Extra'!$B$6:$B$257,"&lt;="&amp;$B284)</f>
        <v>2.54</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0.11</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0.86</v>
      </c>
      <c r="FI284" s="4">
        <f>SUMIFS('Aceite Virgen Extra'!FI$6:FI$257,'Aceite Virgen Extra'!$A$6:$A$257,"&gt;="&amp;$A284,'Aceite Virgen Extra'!$B$6:$B$257,"&lt;="&amp;$B284)</f>
        <v>0.09</v>
      </c>
      <c r="FJ284" s="4">
        <f>SUMIFS('Aceite Virgen Extra'!FJ$6:FJ$257,'Aceite Virgen Extra'!$A$6:$A$257,"&gt;="&amp;$A284,'Aceite Virgen Extra'!$B$6:$B$257,"&lt;="&amp;$B284)</f>
        <v>0.15</v>
      </c>
      <c r="FK284" s="4">
        <f>SUMIFS('Aceite Virgen Extra'!FK$6:FK$257,'Aceite Virgen Extra'!$A$6:$A$257,"&gt;="&amp;$A284,'Aceite Virgen Extra'!$B$6:$B$257,"&lt;="&amp;$B284)</f>
        <v>0.09</v>
      </c>
      <c r="FL284" s="4">
        <f>SUMIFS('Aceite Virgen Extra'!FL$6:FL$257,'Aceite Virgen Extra'!$A$6:$A$257,"&gt;="&amp;$A284,'Aceite Virgen Extra'!$B$6:$B$257,"&lt;="&amp;$B284)</f>
        <v>0</v>
      </c>
      <c r="FP284" s="4">
        <f>SUMIFS('Aceite Virgen Extra'!FP$6:FP$257,'Aceite Virgen Extra'!$A$6:$A$257,"&gt;="&amp;$A284,'Aceite Virgen Extra'!$B$6:$B$257,"&lt;="&amp;$B284)</f>
        <v>0.04</v>
      </c>
      <c r="FQ284" s="4">
        <f>SUMIFS('Aceite Virgen Extra'!FQ$6:FQ$257,'Aceite Virgen Extra'!$A$6:$A$257,"&gt;="&amp;$A284,'Aceite Virgen Extra'!$B$6:$B$257,"&lt;="&amp;$B284)</f>
        <v>0</v>
      </c>
      <c r="FR284" s="4">
        <f>SUMIFS('Aceite Virgen Extra'!FR$6:FR$257,'Aceite Virgen Extra'!$A$6:$A$257,"&gt;="&amp;$A284,'Aceite Virgen Extra'!$B$6:$B$257,"&lt;="&amp;$B284)</f>
        <v>7.0000000000000007E-2</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0.16</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1.1099999999999999</v>
      </c>
      <c r="HG284" s="4">
        <f>SUMIFS('Aceite Virgen Extra'!HG$6:HG$257,'Aceite Virgen Extra'!$A$6:$A$257,"&gt;="&amp;$A284,'Aceite Virgen Extra'!$B$6:$B$257,"&lt;="&amp;$B284)</f>
        <v>0</v>
      </c>
      <c r="HH284" s="4">
        <f>SUMIFS('Aceite Virgen Extra'!HH$6:HH$257,'Aceite Virgen Extra'!$A$6:$A$257,"&gt;="&amp;$A284,'Aceite Virgen Extra'!$B$6:$B$257,"&lt;="&amp;$B284)</f>
        <v>0.11</v>
      </c>
      <c r="HI284" s="4">
        <f>SUMIFS('Aceite Virgen Extra'!HI$6:HI$257,'Aceite Virgen Extra'!$A$6:$A$257,"&gt;="&amp;$A284,'Aceite Virgen Extra'!$B$6:$B$257,"&lt;="&amp;$B284)</f>
        <v>2.41</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0.03</v>
      </c>
      <c r="HU284" s="4">
        <f>SUMIFS('Aceite Virgen Extra'!HU$6:HU$257,'Aceite Virgen Extra'!$A$6:$A$257,"&gt;="&amp;$A284,'Aceite Virgen Extra'!$B$6:$B$257,"&lt;="&amp;$B284)</f>
        <v>0</v>
      </c>
      <c r="HV284" s="4">
        <f>SUMIFS('Aceite Virgen Extra'!HV$6:HV$257,'Aceite Virgen Extra'!$A$6:$A$257,"&gt;="&amp;$A284,'Aceite Virgen Extra'!$B$6:$B$257,"&lt;="&amp;$B284)</f>
        <v>0.06</v>
      </c>
      <c r="HW284" s="4">
        <f>SUMIFS('Aceite Virgen Extra'!HW$6:HW$257,'Aceite Virgen Extra'!$A$6:$A$257,"&gt;="&amp;$A284,'Aceite Virgen Extra'!$B$6:$B$257,"&lt;="&amp;$B284)</f>
        <v>0</v>
      </c>
      <c r="HZ284"/>
      <c r="IA284" s="4">
        <f>SUMIFS('Aceite Virgen Extra'!IA$6:IA$257,'Aceite Virgen Extra'!$A$6:$A$257,"&gt;="&amp;$A284,'Aceite Virgen Extra'!$B$6:$B$257,"&lt;="&amp;$B284)</f>
        <v>0.04</v>
      </c>
      <c r="IB284" s="4">
        <f>SUMIFS('Aceite Virgen Extra'!IB$6:IB$257,'Aceite Virgen Extra'!$A$6:$A$257,"&gt;="&amp;$A284,'Aceite Virgen Extra'!$B$6:$B$257,"&lt;="&amp;$B284)</f>
        <v>0.19</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7.0000000000000007E-2</v>
      </c>
      <c r="IP284" s="4">
        <f>SUMIFS('Aceite Virgen Extra'!IP$6:IP$257,'Aceite Virgen Extra'!$A$6:$A$257,"&gt;="&amp;$A284,'Aceite Virgen Extra'!$B$6:$B$257,"&lt;="&amp;$B284)</f>
        <v>0.28000000000000003</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0.11</v>
      </c>
      <c r="JY284" s="4">
        <f>SUMIFS('Aceite Virgen Extra'!JY$6:JY$257,'Aceite Virgen Extra'!$A$6:$A$257,"&gt;="&amp;$A284,'Aceite Virgen Extra'!$B$6:$B$257,"&lt;="&amp;$B284)</f>
        <v>0.41</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0.21000000000000002</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1.8900000000000001</v>
      </c>
      <c r="KL284" s="4">
        <f>SUMIFS('Aceite Virgen Extra'!KL$6:KL$257,'Aceite Virgen Extra'!$A$6:$A$257,"&gt;="&amp;$A284,'Aceite Virgen Extra'!$B$6:$B$257,"&lt;="&amp;$B284)</f>
        <v>0.12</v>
      </c>
      <c r="KM284" s="4">
        <f>SUMIFS('Aceite Virgen Extra'!KM$6:KM$257,'Aceite Virgen Extra'!$A$6:$A$257,"&gt;="&amp;$A284,'Aceite Virgen Extra'!$B$6:$B$257,"&lt;="&amp;$B284)</f>
        <v>0.15</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0.18</v>
      </c>
      <c r="LA284" s="4">
        <f>SUMIFS('Aceite Virgen Extra'!LA$6:LA$257,'Aceite Virgen Extra'!$A$6:$A$257,"&gt;="&amp;$A284,'Aceite Virgen Extra'!$B$6:$B$257,"&lt;="&amp;$B284)</f>
        <v>0.62</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0.11</v>
      </c>
      <c r="LH284" s="4">
        <f>SUMIFS('Aceite Virgen Extra'!LH$6:LH$257,'Aceite Virgen Extra'!$A$6:$A$257,"&gt;="&amp;$A284,'Aceite Virgen Extra'!$B$6:$B$257,"&lt;="&amp;$B284)</f>
        <v>0.1</v>
      </c>
      <c r="LI284" s="4">
        <f>SUMIFS('Aceite Virgen Extra'!LI$6:LI$257,'Aceite Virgen Extra'!$A$6:$A$257,"&gt;="&amp;$A284,'Aceite Virgen Extra'!$B$6:$B$257,"&lt;="&amp;$B284)</f>
        <v>0.15</v>
      </c>
      <c r="LJ284" s="4">
        <f>SUMIFS('Aceite Virgen Extra'!LJ$6:LJ$257,'Aceite Virgen Extra'!$A$6:$A$257,"&gt;="&amp;$A284,'Aceite Virgen Extra'!$B$6:$B$257,"&lt;="&amp;$B284)</f>
        <v>0</v>
      </c>
      <c r="LN284" s="4">
        <f>SUMIFS('Aceite Virgen Extra'!LN$6:LN$257,'Aceite Virgen Extra'!$A$6:$A$257,"&gt;="&amp;$A284,'Aceite Virgen Extra'!$B$6:$B$257,"&lt;="&amp;$B284)</f>
        <v>0.19</v>
      </c>
      <c r="LO284" s="4">
        <f>SUMIFS('Aceite Virgen Extra'!LO$6:LO$257,'Aceite Virgen Extra'!$A$6:$A$257,"&gt;="&amp;$A284,'Aceite Virgen Extra'!$B$6:$B$257,"&lt;="&amp;$B284)</f>
        <v>0.45999999999999996</v>
      </c>
      <c r="LP284" s="4">
        <f>SUMIFS('Aceite Virgen Extra'!LP$6:LP$257,'Aceite Virgen Extra'!$A$6:$A$257,"&gt;="&amp;$A284,'Aceite Virgen Extra'!$B$6:$B$257,"&lt;="&amp;$B284)</f>
        <v>0</v>
      </c>
      <c r="LQ284" s="4">
        <f>SUMIFS('Aceite Virgen Extra'!LQ$6:LQ$257,'Aceite Virgen Extra'!$A$6:$A$257,"&gt;="&amp;$A284,'Aceite Virgen Extra'!$B$6:$B$257,"&lt;="&amp;$B284)</f>
        <v>0.69</v>
      </c>
      <c r="LU284" s="4">
        <f>SUMIFS('Aceite Virgen Extra'!LU$6:LU$257,'Aceite Virgen Extra'!$A$6:$A$257,"&gt;="&amp;$A284,'Aceite Virgen Extra'!$B$6:$B$257,"&lt;="&amp;$B284)</f>
        <v>0.2</v>
      </c>
      <c r="LV284" s="4">
        <f>SUMIFS('Aceite Virgen Extra'!LV$6:LV$257,'Aceite Virgen Extra'!$A$6:$A$257,"&gt;="&amp;$A284,'Aceite Virgen Extra'!$B$6:$B$257,"&lt;="&amp;$B284)</f>
        <v>0.11</v>
      </c>
      <c r="LW284" s="4">
        <f>SUMIFS('Aceite Virgen Extra'!LW$6:LW$257,'Aceite Virgen Extra'!$A$6:$A$257,"&gt;="&amp;$A284,'Aceite Virgen Extra'!$B$6:$B$257,"&lt;="&amp;$B284)</f>
        <v>0.34</v>
      </c>
      <c r="LX284" s="4">
        <f>SUMIFS('Aceite Virgen Extra'!LX$6:LX$257,'Aceite Virgen Extra'!$A$6:$A$257,"&gt;="&amp;$A284,'Aceite Virgen Extra'!$B$6:$B$257,"&lt;="&amp;$B284)</f>
        <v>0</v>
      </c>
      <c r="MB284" s="4">
        <f>SUMIFS('Aceite Virgen Extra'!MB$6:MB$257,'Aceite Virgen Extra'!$A$6:$A$257,"&gt;="&amp;$A284,'Aceite Virgen Extra'!$B$6:$B$257,"&lt;="&amp;$B284)</f>
        <v>0.22999999999999998</v>
      </c>
      <c r="MC284" s="4">
        <f>SUMIFS('Aceite Virgen Extra'!MC$6:MC$257,'Aceite Virgen Extra'!$A$6:$A$257,"&gt;="&amp;$A284,'Aceite Virgen Extra'!$B$6:$B$257,"&lt;="&amp;$B284)</f>
        <v>0</v>
      </c>
      <c r="MD284" s="4">
        <f>SUMIFS('Aceite Virgen Extra'!MD$6:MD$257,'Aceite Virgen Extra'!$A$6:$A$257,"&gt;="&amp;$A284,'Aceite Virgen Extra'!$B$6:$B$257,"&lt;="&amp;$B284)</f>
        <v>0.45999999999999996</v>
      </c>
      <c r="ME284" s="4">
        <f>SUMIFS('Aceite Virgen Extra'!ME$6:ME$257,'Aceite Virgen Extra'!$A$6:$A$257,"&gt;="&amp;$A284,'Aceite Virgen Extra'!$B$6:$B$257,"&lt;="&amp;$B284)</f>
        <v>0</v>
      </c>
      <c r="MI284" s="4">
        <f>SUMIFS('Aceite Virgen Extra'!MI$6:MI$257,'Aceite Virgen Extra'!$A$6:$A$257,"&gt;="&amp;$A284,'Aceite Virgen Extra'!$B$6:$B$257,"&lt;="&amp;$B284)</f>
        <v>0.03</v>
      </c>
      <c r="MJ284" s="4">
        <f>SUMIFS('Aceite Virgen Extra'!MJ$6:MJ$257,'Aceite Virgen Extra'!$A$6:$A$257,"&gt;="&amp;$A284,'Aceite Virgen Extra'!$B$6:$B$257,"&lt;="&amp;$B284)</f>
        <v>0.1</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0.14000000000000001</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0.06</v>
      </c>
      <c r="NE284" s="4">
        <f>SUMIFS('Aceite Virgen Extra'!NE$6:NE$257,'Aceite Virgen Extra'!$A$6:$A$257,"&gt;="&amp;$A284,'Aceite Virgen Extra'!$B$6:$B$257,"&lt;="&amp;$B284)</f>
        <v>0.21</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0.23</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1.02</v>
      </c>
      <c r="NR284" s="4">
        <f>SUMIFS('Aceite Virgen Extra'!NR$6:NR$257,'Aceite Virgen Extra'!$A$6:$A$257,"&gt;="&amp;$A284,'Aceite Virgen Extra'!$B$6:$B$257,"&lt;="&amp;$B284)</f>
        <v>0.21000000000000002</v>
      </c>
      <c r="NS284" s="4">
        <f>SUMIFS('Aceite Virgen Extra'!NS$6:NS$257,'Aceite Virgen Extra'!$A$6:$A$257,"&gt;="&amp;$A284,'Aceite Virgen Extra'!$B$6:$B$257,"&lt;="&amp;$B284)</f>
        <v>0</v>
      </c>
      <c r="NT284" s="4">
        <f>SUMIFS('Aceite Virgen Extra'!NT$6:NT$257,'Aceite Virgen Extra'!$A$6:$A$257,"&gt;="&amp;$A284,'Aceite Virgen Extra'!$B$6:$B$257,"&lt;="&amp;$B284)</f>
        <v>0.19</v>
      </c>
      <c r="NU284" s="4">
        <f>SUMIFS('Aceite Virgen Extra'!NU$6:NU$257,'Aceite Virgen Extra'!$A$6:$A$257,"&gt;="&amp;$A284,'Aceite Virgen Extra'!$B$6:$B$257,"&lt;="&amp;$B284)</f>
        <v>0</v>
      </c>
      <c r="NY284" s="4">
        <f>SUMIFS('Aceite Virgen Extra'!NY$6:NY$257,'Aceite Virgen Extra'!$A$6:$A$257,"&gt;="&amp;$A284,'Aceite Virgen Extra'!$B$6:$B$257,"&lt;="&amp;$B284)</f>
        <v>0.06</v>
      </c>
      <c r="NZ284" s="4">
        <f>SUMIFS('Aceite Virgen Extra'!NZ$6:NZ$257,'Aceite Virgen Extra'!$A$6:$A$257,"&gt;="&amp;$A284,'Aceite Virgen Extra'!$B$6:$B$257,"&lt;="&amp;$B284)</f>
        <v>0</v>
      </c>
      <c r="OA284" s="4">
        <f>SUMIFS('Aceite Virgen Extra'!OA$6:OA$257,'Aceite Virgen Extra'!$A$6:$A$257,"&gt;="&amp;$A284,'Aceite Virgen Extra'!$B$6:$B$257,"&lt;="&amp;$B284)</f>
        <v>0.12</v>
      </c>
      <c r="OB284" s="4">
        <f>SUMIFS('Aceite Virgen Extra'!OB$6:OB$257,'Aceite Virgen Extra'!$A$6:$A$257,"&gt;="&amp;$A284,'Aceite Virgen Extra'!$B$6:$B$257,"&lt;="&amp;$B284)</f>
        <v>0</v>
      </c>
      <c r="OF284" s="4">
        <f>SUMIFS('Aceite Virgen Extra'!OF$6:OF$257,'Aceite Virgen Extra'!$A$6:$A$257,"&gt;="&amp;$A284,'Aceite Virgen Extra'!$B$6:$B$257,"&lt;="&amp;$B284)</f>
        <v>0.09</v>
      </c>
      <c r="OG284" s="4">
        <f>SUMIFS('Aceite Virgen Extra'!OG$6:OG$257,'Aceite Virgen Extra'!$A$6:$A$257,"&gt;="&amp;$A284,'Aceite Virgen Extra'!$B$6:$B$257,"&lt;="&amp;$B284)</f>
        <v>0</v>
      </c>
      <c r="OH284" s="4">
        <f>SUMIFS('Aceite Virgen Extra'!OH$6:OH$257,'Aceite Virgen Extra'!$A$6:$A$257,"&gt;="&amp;$A284,'Aceite Virgen Extra'!$B$6:$B$257,"&lt;="&amp;$B284)</f>
        <v>0.08</v>
      </c>
      <c r="OI284" s="4">
        <f>SUMIFS('Aceite Virgen Extra'!OI$6:OI$257,'Aceite Virgen Extra'!$A$6:$A$257,"&gt;="&amp;$A284,'Aceite Virgen Extra'!$B$6:$B$257,"&lt;="&amp;$B284)</f>
        <v>0</v>
      </c>
      <c r="OM284" s="4">
        <f>SUMIFS('Aceite Virgen Extra'!OM$6:OM$257,'Aceite Virgen Extra'!$A$6:$A$257,"&gt;="&amp;$A284,'Aceite Virgen Extra'!$B$6:$B$257,"&lt;="&amp;$B284)</f>
        <v>7.0000000000000007E-2</v>
      </c>
      <c r="ON284" s="4">
        <f>SUMIFS('Aceite Virgen Extra'!ON$6:ON$257,'Aceite Virgen Extra'!$A$6:$A$257,"&gt;="&amp;$A284,'Aceite Virgen Extra'!$B$6:$B$257,"&lt;="&amp;$B284)</f>
        <v>0.12</v>
      </c>
      <c r="OO284" s="4">
        <f>SUMIFS('Aceite Virgen Extra'!OO$6:OO$257,'Aceite Virgen Extra'!$A$6:$A$257,"&gt;="&amp;$A284,'Aceite Virgen Extra'!$B$6:$B$257,"&lt;="&amp;$B284)</f>
        <v>0</v>
      </c>
      <c r="OP284" s="4">
        <f>SUMIFS('Aceite Virgen Extra'!OP$6:OP$257,'Aceite Virgen Extra'!$A$6:$A$257,"&gt;="&amp;$A284,'Aceite Virgen Extra'!$B$6:$B$257,"&lt;="&amp;$B284)</f>
        <v>0.35</v>
      </c>
      <c r="OT284" s="4">
        <f>SUMIFS('Aceite Virgen Extra'!OT$6:OT$257,'Aceite Virgen Extra'!$A$6:$A$257,"&gt;="&amp;$A284,'Aceite Virgen Extra'!$B$6:$B$257,"&lt;="&amp;$B284)</f>
        <v>0.08</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0.73</v>
      </c>
      <c r="PA284" s="4">
        <f>SUMIFS('Aceite Virgen Extra'!PA$6:PA$257,'Aceite Virgen Extra'!$A$6:$A$257,"&gt;="&amp;$A284,'Aceite Virgen Extra'!$B$6:$B$257,"&lt;="&amp;$B284)</f>
        <v>7.0000000000000007E-2</v>
      </c>
      <c r="PB284" s="4">
        <f>SUMIFS('Aceite Virgen Extra'!PB$6:PB$257,'Aceite Virgen Extra'!$A$6:$A$257,"&gt;="&amp;$A284,'Aceite Virgen Extra'!$B$6:$B$257,"&lt;="&amp;$B284)</f>
        <v>0</v>
      </c>
      <c r="PC284" s="4">
        <f>SUMIFS('Aceite Virgen Extra'!PC$6:PC$257,'Aceite Virgen Extra'!$A$6:$A$257,"&gt;="&amp;$A284,'Aceite Virgen Extra'!$B$6:$B$257,"&lt;="&amp;$B284)</f>
        <v>0.13</v>
      </c>
      <c r="PD284" s="4">
        <f>SUMIFS('Aceite Virgen Extra'!PD$6:PD$257,'Aceite Virgen Extra'!$A$6:$A$257,"&gt;="&amp;$A284,'Aceite Virgen Extra'!$B$6:$B$257,"&lt;="&amp;$B284)</f>
        <v>0</v>
      </c>
      <c r="PH284" s="4">
        <f>SUMIFS('Aceite Virgen Extra'!PH$6:PH$257,'Aceite Virgen Extra'!$A$6:$A$257,"&gt;="&amp;$A284,'Aceite Virgen Extra'!$B$6:$B$257,"&lt;="&amp;$B284)</f>
        <v>0.05</v>
      </c>
      <c r="PI284" s="4">
        <f>SUMIFS('Aceite Virgen Extra'!PI$6:PI$257,'Aceite Virgen Extra'!$A$6:$A$257,"&gt;="&amp;$A284,'Aceite Virgen Extra'!$B$6:$B$257,"&lt;="&amp;$B284)</f>
        <v>0</v>
      </c>
      <c r="PJ284" s="4">
        <f>SUMIFS('Aceite Virgen Extra'!PJ$6:PJ$257,'Aceite Virgen Extra'!$A$6:$A$257,"&gt;="&amp;$A284,'Aceite Virgen Extra'!$B$6:$B$257,"&lt;="&amp;$B284)</f>
        <v>0.09</v>
      </c>
      <c r="PK284" s="4">
        <f>SUMIFS('Aceite Virgen Extra'!PK$6:PK$257,'Aceite Virgen Extra'!$A$6:$A$257,"&gt;="&amp;$A284,'Aceite Virgen Extra'!$B$6:$B$257,"&lt;="&amp;$B284)</f>
        <v>0</v>
      </c>
      <c r="PO284" s="4">
        <f>SUMIFS('Aceite Virgen Extra'!PO$6:PO$257,'Aceite Virgen Extra'!$A$6:$A$257,"&gt;="&amp;$A284,'Aceite Virgen Extra'!$B$6:$B$257,"&lt;="&amp;$B284)</f>
        <v>0.11</v>
      </c>
      <c r="PP284" s="4">
        <f>SUMIFS('Aceite Virgen Extra'!PP$6:PP$257,'Aceite Virgen Extra'!$A$6:$A$257,"&gt;="&amp;$A284,'Aceite Virgen Extra'!$B$6:$B$257,"&lt;="&amp;$B284)</f>
        <v>0</v>
      </c>
      <c r="PQ284" s="4">
        <f>SUMIFS('Aceite Virgen Extra'!PQ$6:PQ$257,'Aceite Virgen Extra'!$A$6:$A$257,"&gt;="&amp;$A284,'Aceite Virgen Extra'!$B$6:$B$257,"&lt;="&amp;$B284)</f>
        <v>0.11</v>
      </c>
      <c r="PR284" s="4">
        <f>SUMIFS('Aceite Virgen Extra'!PR$6:PR$257,'Aceite Virgen Extra'!$A$6:$A$257,"&gt;="&amp;$A284,'Aceite Virgen Extra'!$B$6:$B$257,"&lt;="&amp;$B284)</f>
        <v>0</v>
      </c>
      <c r="PV284" s="4">
        <f>SUMIFS('Aceite Virgen Extra'!PV$6:PV$257,'Aceite Virgen Extra'!$A$6:$A$257,"&gt;="&amp;$A284,'Aceite Virgen Extra'!$B$6:$B$257,"&lt;="&amp;$B284)</f>
        <v>0.11</v>
      </c>
      <c r="PW284" s="4">
        <f>SUMIFS('Aceite Virgen Extra'!PW$6:PW$257,'Aceite Virgen Extra'!$A$6:$A$257,"&gt;="&amp;$A284,'Aceite Virgen Extra'!$B$6:$B$257,"&lt;="&amp;$B284)</f>
        <v>0</v>
      </c>
      <c r="PX284" s="4">
        <f>SUMIFS('Aceite Virgen Extra'!PX$6:PX$257,'Aceite Virgen Extra'!$A$6:$A$257,"&gt;="&amp;$A284,'Aceite Virgen Extra'!$B$6:$B$257,"&lt;="&amp;$B284)</f>
        <v>0.2</v>
      </c>
      <c r="PY284" s="4">
        <f>SUMIFS('Aceite Virgen Extra'!PY$6:PY$257,'Aceite Virgen Extra'!$A$6:$A$257,"&gt;="&amp;$A284,'Aceite Virgen Extra'!$B$6:$B$257,"&lt;="&amp;$B284)</f>
        <v>0</v>
      </c>
      <c r="QC284" s="4">
        <f>SUMIFS('Aceite Virgen Extra'!QC$6:QC$257,'Aceite Virgen Extra'!$A$6:$A$257,"&gt;="&amp;$A284,'Aceite Virgen Extra'!$B$6:$B$257,"&lt;="&amp;$B284)</f>
        <v>0.05</v>
      </c>
      <c r="QD284" s="4">
        <f>SUMIFS('Aceite Virgen Extra'!QD$6:QD$257,'Aceite Virgen Extra'!$A$6:$A$257,"&gt;="&amp;$A284,'Aceite Virgen Extra'!$B$6:$B$257,"&lt;="&amp;$B284)</f>
        <v>0</v>
      </c>
      <c r="QE284" s="4">
        <f>SUMIFS('Aceite Virgen Extra'!QE$6:QE$257,'Aceite Virgen Extra'!$A$6:$A$257,"&gt;="&amp;$A284,'Aceite Virgen Extra'!$B$6:$B$257,"&lt;="&amp;$B284)</f>
        <v>0.09</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0.05</v>
      </c>
      <c r="QR284" s="4">
        <f>SUMIFS('Aceite Virgen Extra'!QR$6:QR$257,'Aceite Virgen Extra'!$A$6:$A$257,"&gt;="&amp;$A284,'Aceite Virgen Extra'!$B$6:$B$257,"&lt;="&amp;$B284)</f>
        <v>0</v>
      </c>
      <c r="QS284" s="4">
        <f>SUMIFS('Aceite Virgen Extra'!QS$6:QS$257,'Aceite Virgen Extra'!$A$6:$A$257,"&gt;="&amp;$A284,'Aceite Virgen Extra'!$B$6:$B$257,"&lt;="&amp;$B284)</f>
        <v>0.1</v>
      </c>
      <c r="QT284" s="4">
        <f>SUMIFS('Aceite Virgen Extra'!QT$6:QT$257,'Aceite Virgen Extra'!$A$6:$A$257,"&gt;="&amp;$A284,'Aceite Virgen Extra'!$B$6:$B$257,"&lt;="&amp;$B284)</f>
        <v>0</v>
      </c>
      <c r="QX284" s="4">
        <f>SUMIFS('Aceite Virgen Extra'!QX$6:QX$257,'Aceite Virgen Extra'!$A$6:$A$257,"&gt;="&amp;$A284,'Aceite Virgen Extra'!$B$6:$B$257,"&lt;="&amp;$B284)</f>
        <v>7.0000000000000007E-2</v>
      </c>
      <c r="QY284" s="4">
        <f>SUMIFS('Aceite Virgen Extra'!QY$6:QY$257,'Aceite Virgen Extra'!$A$6:$A$257,"&gt;="&amp;$A284,'Aceite Virgen Extra'!$B$6:$B$257,"&lt;="&amp;$B284)</f>
        <v>0</v>
      </c>
      <c r="QZ284" s="4">
        <f>SUMIFS('Aceite Virgen Extra'!QZ$6:QZ$257,'Aceite Virgen Extra'!$A$6:$A$257,"&gt;="&amp;$A284,'Aceite Virgen Extra'!$B$6:$B$257,"&lt;="&amp;$B284)</f>
        <v>0.13</v>
      </c>
      <c r="RA284" s="4">
        <f>SUMIFS('Aceite Virgen Extra'!RA$6:RA$257,'Aceite Virgen Extra'!$A$6:$A$257,"&gt;="&amp;$A284,'Aceite Virgen Extra'!$B$6:$B$257,"&lt;="&amp;$B284)</f>
        <v>0</v>
      </c>
      <c r="RE284" s="4">
        <f>SUMIFS('Aceite Virgen Extra'!RE$6:RE$257,'Aceite Virgen Extra'!$A$6:$A$257,"&gt;="&amp;$A284,'Aceite Virgen Extra'!$B$6:$B$257,"&lt;="&amp;$B284)</f>
        <v>0.28999999999999998</v>
      </c>
      <c r="RF284" s="4">
        <f>SUMIFS('Aceite Virgen Extra'!RF$6:RF$257,'Aceite Virgen Extra'!$A$6:$A$257,"&gt;="&amp;$A284,'Aceite Virgen Extra'!$B$6:$B$257,"&lt;="&amp;$B284)</f>
        <v>0</v>
      </c>
      <c r="RG284" s="4">
        <f>SUMIFS('Aceite Virgen Extra'!RG$6:RG$257,'Aceite Virgen Extra'!$A$6:$A$257,"&gt;="&amp;$A284,'Aceite Virgen Extra'!$B$6:$B$257,"&lt;="&amp;$B284)</f>
        <v>0.09</v>
      </c>
      <c r="RH284" s="4">
        <f>SUMIFS('Aceite Virgen Extra'!RH$6:RH$257,'Aceite Virgen Extra'!$A$6:$A$257,"&gt;="&amp;$A284,'Aceite Virgen Extra'!$B$6:$B$257,"&lt;="&amp;$B284)</f>
        <v>1.05</v>
      </c>
      <c r="RL284" s="4">
        <f>SUMIFS('Aceite Virgen Extra'!RL$6:RL$257,'Aceite Virgen Extra'!$A$6:$A$257,"&gt;="&amp;$A284,'Aceite Virgen Extra'!$B$6:$B$257,"&lt;="&amp;$B284)</f>
        <v>0.06</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1.68</v>
      </c>
      <c r="RT284" s="4">
        <f>SUMIFS('Aceite Virgen Extra'!RT$6:RT$257,'Aceite Virgen Extra'!$A$6:$A$257,"&gt;="&amp;$A284,'Aceite Virgen Extra'!$B$6:$B$257,"&lt;="&amp;$B284)</f>
        <v>0.25</v>
      </c>
      <c r="RU284" s="4">
        <f>SUMIFS('Aceite Virgen Extra'!RU$6:RU$257,'Aceite Virgen Extra'!$A$6:$A$257,"&gt;="&amp;$A284,'Aceite Virgen Extra'!$B$6:$B$257,"&lt;="&amp;$B284)</f>
        <v>2.63</v>
      </c>
      <c r="RV284" s="4">
        <f>SUMIFS('Aceite Virgen Extra'!RV$6:RV$257,'Aceite Virgen Extra'!$A$6:$A$257,"&gt;="&amp;$A284,'Aceite Virgen Extra'!$B$6:$B$257,"&lt;="&amp;$B284)</f>
        <v>1.77</v>
      </c>
      <c r="RZ284" s="69">
        <f>SUMIFS('Aceite Virgen Extra'!RZ$6:RZ$257,'Aceite Virgen Extra'!$A$6:$A$257,"&gt;="&amp;$A284,'Aceite Virgen Extra'!$B$6:$B$257,"&lt;="&amp;$B284)</f>
        <v>7.4300000000000006</v>
      </c>
      <c r="SA284" s="4">
        <f>SUMIFS('Aceite Virgen Extra'!SA$6:SA$257,'Aceite Virgen Extra'!$A$6:$A$257,"&gt;="&amp;$A284,'Aceite Virgen Extra'!$B$6:$B$257,"&lt;="&amp;$B284)</f>
        <v>2.0099999999999998</v>
      </c>
      <c r="SB284" s="4">
        <f>SUMIFS('Aceite Virgen Extra'!SB$6:SB$257,'Aceite Virgen Extra'!$A$6:$A$257,"&gt;="&amp;$A284,'Aceite Virgen Extra'!$B$6:$B$257,"&lt;="&amp;$B284)</f>
        <v>13.14</v>
      </c>
      <c r="SC284" s="4">
        <f>SUMIFS('Aceite Virgen Extra'!SC$6:SC$257,'Aceite Virgen Extra'!$A$6:$A$257,"&gt;="&amp;$A284,'Aceite Virgen Extra'!$B$6:$B$257,"&lt;="&amp;$B284)</f>
        <v>0.32</v>
      </c>
      <c r="SG284" s="69">
        <f>SUMIFS('Aceite Virgen Extra'!SG$6:SG$257,'Aceite Virgen Extra'!$A$6:$A$257,"&gt;="&amp;$A284,'Aceite Virgen Extra'!$B$6:$B$257,"&lt;="&amp;$B284)</f>
        <v>4.9000000000000004</v>
      </c>
      <c r="SH284" s="4">
        <f>SUMIFS('Aceite Virgen Extra'!SH$6:SH$257,'Aceite Virgen Extra'!$A$6:$A$257,"&gt;="&amp;$A284,'Aceite Virgen Extra'!$B$6:$B$257,"&lt;="&amp;$B284)</f>
        <v>2.25</v>
      </c>
      <c r="SI284" s="4">
        <f>SUMIFS('Aceite Virgen Extra'!SI$6:SI$257,'Aceite Virgen Extra'!$A$6:$A$257,"&gt;="&amp;$A284,'Aceite Virgen Extra'!$B$6:$B$257,"&lt;="&amp;$B284)</f>
        <v>6.71</v>
      </c>
      <c r="SJ284" s="4">
        <f>SUMIFS('Aceite Virgen Extra'!SJ$6:SJ$257,'Aceite Virgen Extra'!$A$6:$A$257,"&gt;="&amp;$A284,'Aceite Virgen Extra'!$B$6:$B$257,"&lt;="&amp;$B284)</f>
        <v>0.63</v>
      </c>
      <c r="SN284" s="69">
        <f>SUMIFS('Aceite Virgen Extra'!SN$6:SN$257,'Aceite Virgen Extra'!$A$6:$A$257,"&gt;="&amp;$A284,'Aceite Virgen Extra'!$B$6:$B$257,"&lt;="&amp;$B284)</f>
        <v>1.62</v>
      </c>
      <c r="SO284" s="4">
        <f>SUMIFS('Aceite Virgen Extra'!SO$6:SO$257,'Aceite Virgen Extra'!$A$6:$A$257,"&gt;="&amp;$A284,'Aceite Virgen Extra'!$B$6:$B$257,"&lt;="&amp;$B284)</f>
        <v>0.7</v>
      </c>
      <c r="SP284" s="4">
        <f>SUMIFS('Aceite Virgen Extra'!SP$6:SP$257,'Aceite Virgen Extra'!$A$6:$A$257,"&gt;="&amp;$A284,'Aceite Virgen Extra'!$B$6:$B$257,"&lt;="&amp;$B284)</f>
        <v>2.2199999999999998</v>
      </c>
      <c r="SQ284" s="4">
        <f>SUMIFS('Aceite Virgen Extra'!SQ$6:SQ$257,'Aceite Virgen Extra'!$A$6:$A$257,"&gt;="&amp;$A284,'Aceite Virgen Extra'!$B$6:$B$257,"&lt;="&amp;$B284)</f>
        <v>2.2200000000000002</v>
      </c>
      <c r="SU284" s="69">
        <f>SUMIFS('Aceite Virgen Extra'!SU$6:SU$257,'Aceite Virgen Extra'!$A$6:$A$257,"&gt;="&amp;$A284,'Aceite Virgen Extra'!$B$6:$B$257,"&lt;="&amp;$B284)</f>
        <v>0.34</v>
      </c>
      <c r="SV284" s="4">
        <f>SUMIFS('Aceite Virgen Extra'!SV$6:SV$257,'Aceite Virgen Extra'!$A$6:$A$257,"&gt;="&amp;$A284,'Aceite Virgen Extra'!$B$6:$B$257,"&lt;="&amp;$B284)</f>
        <v>0</v>
      </c>
      <c r="SW284" s="4">
        <f>SUMIFS('Aceite Virgen Extra'!SW$6:SW$257,'Aceite Virgen Extra'!$A$6:$A$257,"&gt;="&amp;$A284,'Aceite Virgen Extra'!$B$6:$B$257,"&lt;="&amp;$B284)</f>
        <v>0.45000000000000007</v>
      </c>
      <c r="SX284" s="4">
        <f>SUMIFS('Aceite Virgen Extra'!SX$6:SX$257,'Aceite Virgen Extra'!$A$6:$A$257,"&gt;="&amp;$A284,'Aceite Virgen Extra'!$B$6:$B$257,"&lt;="&amp;$B284)</f>
        <v>0.76</v>
      </c>
      <c r="TB284" s="69">
        <f>SUMIFS('Aceite Virgen Extra'!TB$6:TB$257,'Aceite Virgen Extra'!$A$6:$A$257,"&gt;="&amp;$A284,'Aceite Virgen Extra'!$B$6:$B$257,"&lt;="&amp;$B284)</f>
        <v>2.13</v>
      </c>
      <c r="TC284" s="4">
        <f>SUMIFS('Aceite Virgen Extra'!TC$6:TC$257,'Aceite Virgen Extra'!$A$6:$A$257,"&gt;="&amp;$A284,'Aceite Virgen Extra'!$B$6:$B$257,"&lt;="&amp;$B284)</f>
        <v>4.43</v>
      </c>
      <c r="TD284" s="4">
        <f>SUMIFS('Aceite Virgen Extra'!TD$6:TD$257,'Aceite Virgen Extra'!$A$6:$A$257,"&gt;="&amp;$A284,'Aceite Virgen Extra'!$B$6:$B$257,"&lt;="&amp;$B284)</f>
        <v>1.54</v>
      </c>
      <c r="TE284" s="4">
        <f>SUMIFS('Aceite Virgen Extra'!TE$6:TE$257,'Aceite Virgen Extra'!$A$6:$A$257,"&gt;="&amp;$A284,'Aceite Virgen Extra'!$B$6:$B$257,"&lt;="&amp;$B284)</f>
        <v>0.3</v>
      </c>
      <c r="TI284" s="69">
        <f>SUMIFS('Aceite Virgen Extra'!TI$6:TI$257,'Aceite Virgen Extra'!$A$6:$A$257,"&gt;="&amp;$A284,'Aceite Virgen Extra'!$B$6:$B$257,"&lt;="&amp;$B284)</f>
        <v>3.64</v>
      </c>
      <c r="TJ284" s="4">
        <f>SUMIFS('Aceite Virgen Extra'!TJ$6:TJ$257,'Aceite Virgen Extra'!$A$6:$A$257,"&gt;="&amp;$A284,'Aceite Virgen Extra'!$B$6:$B$257,"&lt;="&amp;$B284)</f>
        <v>8.8000000000000007</v>
      </c>
      <c r="TK284" s="4">
        <f>SUMIFS('Aceite Virgen Extra'!TK$6:TK$257,'Aceite Virgen Extra'!$A$6:$A$257,"&gt;="&amp;$A284,'Aceite Virgen Extra'!$B$6:$B$257,"&lt;="&amp;$B284)</f>
        <v>1.21</v>
      </c>
      <c r="TL284" s="4">
        <f>SUMIFS('Aceite Virgen Extra'!TL$6:TL$257,'Aceite Virgen Extra'!$A$6:$A$257,"&gt;="&amp;$A284,'Aceite Virgen Extra'!$B$6:$B$257,"&lt;="&amp;$B284)</f>
        <v>1.59</v>
      </c>
      <c r="TP284" s="69">
        <f>SUMIFS('Aceite Virgen Extra'!TP$6:TP$257,'Aceite Virgen Extra'!$A$6:$A$257,"&gt;="&amp;$A284,'Aceite Virgen Extra'!$B$6:$B$257,"&lt;="&amp;$B284)</f>
        <v>1.76</v>
      </c>
      <c r="TQ284" s="4">
        <f>SUMIFS('Aceite Virgen Extra'!TQ$6:TQ$257,'Aceite Virgen Extra'!$A$6:$A$257,"&gt;="&amp;$A284,'Aceite Virgen Extra'!$B$6:$B$257,"&lt;="&amp;$B284)</f>
        <v>1.47</v>
      </c>
      <c r="TR284" s="4">
        <f>SUMIFS('Aceite Virgen Extra'!TR$6:TR$257,'Aceite Virgen Extra'!$A$6:$A$257,"&gt;="&amp;$A284,'Aceite Virgen Extra'!$B$6:$B$257,"&lt;="&amp;$B284)</f>
        <v>2.44</v>
      </c>
      <c r="TS284" s="4">
        <f>SUMIFS('Aceite Virgen Extra'!TS$6:TS$257,'Aceite Virgen Extra'!$A$6:$A$257,"&gt;="&amp;$A284,'Aceite Virgen Extra'!$B$6:$B$257,"&lt;="&amp;$B284)</f>
        <v>0</v>
      </c>
      <c r="TW284" s="69">
        <f>SUMIFS('Aceite Virgen Extra'!TW$6:TW$257,'Aceite Virgen Extra'!$A$6:$A$257,"&gt;="&amp;$A284,'Aceite Virgen Extra'!$B$6:$B$257,"&lt;="&amp;$B284)</f>
        <v>1.6600000000000001</v>
      </c>
      <c r="TX284" s="4">
        <f>SUMIFS('Aceite Virgen Extra'!TX$6:TX$257,'Aceite Virgen Extra'!$A$6:$A$257,"&gt;="&amp;$A284,'Aceite Virgen Extra'!$B$6:$B$257,"&lt;="&amp;$B284)</f>
        <v>2.2000000000000002</v>
      </c>
      <c r="TY284" s="4">
        <f>SUMIFS('Aceite Virgen Extra'!TY$6:TY$257,'Aceite Virgen Extra'!$A$6:$A$257,"&gt;="&amp;$A284,'Aceite Virgen Extra'!$B$6:$B$257,"&lt;="&amp;$B284)</f>
        <v>0.98</v>
      </c>
      <c r="TZ284" s="4">
        <f>SUMIFS('Aceite Virgen Extra'!TZ$6:TZ$257,'Aceite Virgen Extra'!$A$6:$A$257,"&gt;="&amp;$A284,'Aceite Virgen Extra'!$B$6:$B$257,"&lt;="&amp;$B284)</f>
        <v>5.15</v>
      </c>
      <c r="UD284" s="69">
        <f>SUMIFS('Aceite Virgen Extra'!UD$6:UD$257,'Aceite Virgen Extra'!$A$6:$A$257,"&gt;="&amp;$A284,'Aceite Virgen Extra'!$B$6:$B$257,"&lt;="&amp;$B284)</f>
        <v>0.64</v>
      </c>
      <c r="UE284" s="4">
        <f>SUMIFS('Aceite Virgen Extra'!UE$6:UE$257,'Aceite Virgen Extra'!$A$6:$A$257,"&gt;="&amp;$A284,'Aceite Virgen Extra'!$B$6:$B$257,"&lt;="&amp;$B284)</f>
        <v>1.37</v>
      </c>
      <c r="UF284" s="4">
        <f>SUMIFS('Aceite Virgen Extra'!UF$6:UF$257,'Aceite Virgen Extra'!$A$6:$A$257,"&gt;="&amp;$A284,'Aceite Virgen Extra'!$B$6:$B$257,"&lt;="&amp;$B284)</f>
        <v>0.13</v>
      </c>
      <c r="UG284" s="4">
        <f>SUMIFS('Aceite Virgen Extra'!UG$6:UG$257,'Aceite Virgen Extra'!$A$6:$A$257,"&gt;="&amp;$A284,'Aceite Virgen Extra'!$B$6:$B$257,"&lt;="&amp;$B284)</f>
        <v>1.21</v>
      </c>
      <c r="UK284" s="69">
        <f>SUMIFS('Aceite Virgen Extra'!UK$6:UK$257,'Aceite Virgen Extra'!$A$6:$A$257,"&gt;="&amp;$A284,'Aceite Virgen Extra'!$B$6:$B$257,"&lt;="&amp;$B284)</f>
        <v>0.55000000000000004</v>
      </c>
      <c r="UL284" s="4">
        <f>SUMIFS('Aceite Virgen Extra'!UL$6:UL$257,'Aceite Virgen Extra'!$A$6:$A$257,"&gt;="&amp;$A284,'Aceite Virgen Extra'!$B$6:$B$257,"&lt;="&amp;$B284)</f>
        <v>1.34</v>
      </c>
      <c r="UM284" s="4">
        <f>SUMIFS('Aceite Virgen Extra'!UM$6:UM$257,'Aceite Virgen Extra'!$A$6:$A$257,"&gt;="&amp;$A284,'Aceite Virgen Extra'!$B$6:$B$257,"&lt;="&amp;$B284)</f>
        <v>0.15</v>
      </c>
      <c r="UN284" s="4">
        <f>SUMIFS('Aceite Virgen Extra'!UN$6:UN$257,'Aceite Virgen Extra'!$A$6:$A$257,"&gt;="&amp;$A284,'Aceite Virgen Extra'!$B$6:$B$257,"&lt;="&amp;$B284)</f>
        <v>1.23</v>
      </c>
      <c r="UR284" s="69">
        <f>SUMIFS('Aceite Virgen Extra'!UR$6:UR$257,'Aceite Virgen Extra'!$A$6:$A$257,"&gt;="&amp;$A284,'Aceite Virgen Extra'!$B$6:$B$257,"&lt;="&amp;$B284)</f>
        <v>0.48</v>
      </c>
      <c r="US284" s="4">
        <f>SUMIFS('Aceite Virgen Extra'!US$6:US$257,'Aceite Virgen Extra'!$A$6:$A$257,"&gt;="&amp;$A284,'Aceite Virgen Extra'!$B$6:$B$257,"&lt;="&amp;$B284)</f>
        <v>0</v>
      </c>
      <c r="UT284" s="4">
        <f>SUMIFS('Aceite Virgen Extra'!UT$6:UT$257,'Aceite Virgen Extra'!$A$6:$A$257,"&gt;="&amp;$A284,'Aceite Virgen Extra'!$B$6:$B$257,"&lt;="&amp;$B284)</f>
        <v>0.85</v>
      </c>
      <c r="UU284" s="4">
        <f>SUMIFS('Aceite Virgen Extra'!UU$6:UU$257,'Aceite Virgen Extra'!$A$6:$A$257,"&gt;="&amp;$A284,'Aceite Virgen Extra'!$B$6:$B$257,"&lt;="&amp;$B284)</f>
        <v>0</v>
      </c>
      <c r="UY284" s="69">
        <f>SUMIFS('Aceite Virgen Extra'!UY$6:UY$257,'Aceite Virgen Extra'!$A$6:$A$257,"&gt;="&amp;$A284,'Aceite Virgen Extra'!$B$6:$B$257,"&lt;="&amp;$B284)</f>
        <v>1.1600000000000001</v>
      </c>
      <c r="UZ284" s="4">
        <f>SUMIFS('Aceite Virgen Extra'!UZ$6:UZ$257,'Aceite Virgen Extra'!$A$6:$A$257,"&gt;="&amp;$A284,'Aceite Virgen Extra'!$B$6:$B$257,"&lt;="&amp;$B284)</f>
        <v>0.21</v>
      </c>
      <c r="VA284" s="4">
        <f>SUMIFS('Aceite Virgen Extra'!VA$6:VA$257,'Aceite Virgen Extra'!$A$6:$A$257,"&gt;="&amp;$A284,'Aceite Virgen Extra'!$B$6:$B$257,"&lt;="&amp;$B284)</f>
        <v>1.76</v>
      </c>
      <c r="VB284" s="4">
        <f>SUMIFS('Aceite Virgen Extra'!VB$6:VB$257,'Aceite Virgen Extra'!$A$6:$A$257,"&gt;="&amp;$A284,'Aceite Virgen Extra'!$B$6:$B$257,"&lt;="&amp;$B284)</f>
        <v>0.5</v>
      </c>
      <c r="VF284" s="69">
        <f>SUMIFS('Aceite Virgen Extra'!VF$6:VF$257,'Aceite Virgen Extra'!$A$6:$A$257,"&gt;="&amp;$A284,'Aceite Virgen Extra'!$B$6:$B$257,"&lt;="&amp;$B284)</f>
        <v>1.4300000000000002</v>
      </c>
      <c r="VG284" s="4">
        <f>SUMIFS('Aceite Virgen Extra'!VG$6:VG$257,'Aceite Virgen Extra'!$A$6:$A$257,"&gt;="&amp;$A284,'Aceite Virgen Extra'!$B$6:$B$257,"&lt;="&amp;$B284)</f>
        <v>0.57999999999999996</v>
      </c>
      <c r="VH284" s="4">
        <f>SUMIFS('Aceite Virgen Extra'!VH$6:VH$257,'Aceite Virgen Extra'!$A$6:$A$257,"&gt;="&amp;$A284,'Aceite Virgen Extra'!$B$6:$B$257,"&lt;="&amp;$B284)</f>
        <v>2.0699999999999998</v>
      </c>
      <c r="VI284" s="4">
        <f>SUMIFS('Aceite Virgen Extra'!VI$6:VI$257,'Aceite Virgen Extra'!$A$6:$A$257,"&gt;="&amp;$A284,'Aceite Virgen Extra'!$B$6:$B$257,"&lt;="&amp;$B284)</f>
        <v>0.48</v>
      </c>
      <c r="VM284" s="69">
        <f>SUMIFS('Aceite Virgen Extra'!VM$6:VM$257,'Aceite Virgen Extra'!$A$6:$A$257,"&gt;="&amp;$A284,'Aceite Virgen Extra'!$B$6:$B$257,"&lt;="&amp;$B284)</f>
        <v>2.68</v>
      </c>
      <c r="VN284" s="4">
        <f>SUMIFS('Aceite Virgen Extra'!VN$6:VN$257,'Aceite Virgen Extra'!$A$6:$A$257,"&gt;="&amp;$A284,'Aceite Virgen Extra'!$B$6:$B$257,"&lt;="&amp;$B284)</f>
        <v>3.13</v>
      </c>
      <c r="VO284" s="4">
        <f>SUMIFS('Aceite Virgen Extra'!VO$6:VO$257,'Aceite Virgen Extra'!$A$6:$A$257,"&gt;="&amp;$A284,'Aceite Virgen Extra'!$B$6:$B$257,"&lt;="&amp;$B284)</f>
        <v>3.15</v>
      </c>
      <c r="VP284" s="4">
        <f>SUMIFS('Aceite Virgen Extra'!VP$6:VP$257,'Aceite Virgen Extra'!$A$6:$A$257,"&gt;="&amp;$A284,'Aceite Virgen Extra'!$B$6:$B$257,"&lt;="&amp;$B284)</f>
        <v>0</v>
      </c>
      <c r="VT284" s="69">
        <f>SUMIFS('Aceite Virgen Extra'!VT$6:VT$257,'Aceite Virgen Extra'!$A$6:$A$257,"&gt;="&amp;$A284,'Aceite Virgen Extra'!$B$6:$B$257,"&lt;="&amp;$B284)</f>
        <v>1.1499999999999999</v>
      </c>
      <c r="VU284" s="4">
        <f>SUMIFS('Aceite Virgen Extra'!VU$6:VU$257,'Aceite Virgen Extra'!$A$6:$A$257,"&gt;="&amp;$A284,'Aceite Virgen Extra'!$B$6:$B$257,"&lt;="&amp;$B284)</f>
        <v>0.94</v>
      </c>
      <c r="VV284" s="4">
        <f>SUMIFS('Aceite Virgen Extra'!VV$6:VV$257,'Aceite Virgen Extra'!$A$6:$A$257,"&gt;="&amp;$A284,'Aceite Virgen Extra'!$B$6:$B$257,"&lt;="&amp;$B284)</f>
        <v>1.42</v>
      </c>
      <c r="VW284" s="4">
        <f>SUMIFS('Aceite Virgen Extra'!VW$6:VW$257,'Aceite Virgen Extra'!$A$6:$A$257,"&gt;="&amp;$A284,'Aceite Virgen Extra'!$B$6:$B$257,"&lt;="&amp;$B284)</f>
        <v>0</v>
      </c>
      <c r="WA284" s="69">
        <f>SUMIFS('Aceite Virgen Extra'!WA$6:WA$257,'Aceite Virgen Extra'!$A$6:$A$257,"&gt;="&amp;$A284,'Aceite Virgen Extra'!$B$6:$B$257,"&lt;="&amp;$B284)</f>
        <v>1.6400000000000001</v>
      </c>
      <c r="WB284" s="4">
        <f>SUMIFS('Aceite Virgen Extra'!WB$6:WB$257,'Aceite Virgen Extra'!$A$6:$A$257,"&gt;="&amp;$A284,'Aceite Virgen Extra'!$B$6:$B$257,"&lt;="&amp;$B284)</f>
        <v>0.69</v>
      </c>
      <c r="WC284" s="4">
        <f>SUMIFS('Aceite Virgen Extra'!WC$6:WC$257,'Aceite Virgen Extra'!$A$6:$A$257,"&gt;="&amp;$A284,'Aceite Virgen Extra'!$B$6:$B$257,"&lt;="&amp;$B284)</f>
        <v>2.09</v>
      </c>
      <c r="WD284" s="4">
        <f>SUMIFS('Aceite Virgen Extra'!WD$6:WD$257,'Aceite Virgen Extra'!$A$6:$A$257,"&gt;="&amp;$A284,'Aceite Virgen Extra'!$B$6:$B$257,"&lt;="&amp;$B284)</f>
        <v>0</v>
      </c>
      <c r="WH284" s="69">
        <f>SUMIFS('Aceite Virgen Extra'!WH$6:WH$257,'Aceite Virgen Extra'!$A$6:$A$257,"&gt;="&amp;$A284,'Aceite Virgen Extra'!$B$6:$B$257,"&lt;="&amp;$B284)</f>
        <v>1.0900000000000001</v>
      </c>
      <c r="WI284" s="4">
        <f>SUMIFS('Aceite Virgen Extra'!WI$6:WI$257,'Aceite Virgen Extra'!$A$6:$A$257,"&gt;="&amp;$A284,'Aceite Virgen Extra'!$B$6:$B$257,"&lt;="&amp;$B284)</f>
        <v>2.4</v>
      </c>
      <c r="WJ284" s="4">
        <f>SUMIFS('Aceite Virgen Extra'!WJ$6:WJ$257,'Aceite Virgen Extra'!$A$6:$A$257,"&gt;="&amp;$A284,'Aceite Virgen Extra'!$B$6:$B$257,"&lt;="&amp;$B284)</f>
        <v>0.89</v>
      </c>
      <c r="WK284" s="4">
        <f>SUMIFS('Aceite Virgen Extra'!WK$6:WK$257,'Aceite Virgen Extra'!$A$6:$A$257,"&gt;="&amp;$A284,'Aceite Virgen Extra'!$B$6:$B$257,"&lt;="&amp;$B284)</f>
        <v>0</v>
      </c>
      <c r="WO284" s="69">
        <f>SUMIFS('Aceite Virgen Extra'!WO$6:WO$257,'Aceite Virgen Extra'!$A$6:$A$257,"&gt;="&amp;$A284,'Aceite Virgen Extra'!$B$6:$B$257,"&lt;="&amp;$B284)</f>
        <v>0.43000000000000005</v>
      </c>
      <c r="WP284" s="4">
        <f>SUMIFS('Aceite Virgen Extra'!WP$6:WP$257,'Aceite Virgen Extra'!$A$6:$A$257,"&gt;="&amp;$A284,'Aceite Virgen Extra'!$B$6:$B$257,"&lt;="&amp;$B284)</f>
        <v>0</v>
      </c>
      <c r="WQ284" s="4">
        <f>SUMIFS('Aceite Virgen Extra'!WQ$6:WQ$257,'Aceite Virgen Extra'!$A$6:$A$257,"&gt;="&amp;$A284,'Aceite Virgen Extra'!$B$6:$B$257,"&lt;="&amp;$B284)</f>
        <v>0.33999999999999997</v>
      </c>
      <c r="WR284" s="4">
        <f>SUMIFS('Aceite Virgen Extra'!WR$6:WR$257,'Aceite Virgen Extra'!$A$6:$A$257,"&gt;="&amp;$A284,'Aceite Virgen Extra'!$B$6:$B$257,"&lt;="&amp;$B284)</f>
        <v>1.5699999999999998</v>
      </c>
      <c r="WV284" s="69">
        <f>SUMIFS('Aceite Virgen Extra'!WV$6:WV$257,'Aceite Virgen Extra'!$A$6:$A$257,"&gt;="&amp;$A284,'Aceite Virgen Extra'!$B$6:$B$257,"&lt;="&amp;$B284)</f>
        <v>0.64</v>
      </c>
      <c r="WW284" s="4">
        <f>SUMIFS('Aceite Virgen Extra'!WW$6:WW$257,'Aceite Virgen Extra'!$A$6:$A$257,"&gt;="&amp;$A284,'Aceite Virgen Extra'!$B$6:$B$257,"&lt;="&amp;$B284)</f>
        <v>0.21</v>
      </c>
      <c r="WX284" s="4">
        <f>SUMIFS('Aceite Virgen Extra'!WX$6:WX$257,'Aceite Virgen Extra'!$A$6:$A$257,"&gt;="&amp;$A284,'Aceite Virgen Extra'!$B$6:$B$257,"&lt;="&amp;$B284)</f>
        <v>0.89</v>
      </c>
      <c r="WY284" s="4">
        <f>SUMIFS('Aceite Virgen Extra'!WY$6:WY$257,'Aceite Virgen Extra'!$A$6:$A$257,"&gt;="&amp;$A284,'Aceite Virgen Extra'!$B$6:$B$257,"&lt;="&amp;$B284)</f>
        <v>0</v>
      </c>
      <c r="XC284" s="69">
        <f>SUMIFS('Aceite Virgen Extra'!XC$6:XC$257,'Aceite Virgen Extra'!$A$6:$A$257,"&gt;="&amp;$A284,'Aceite Virgen Extra'!$B$6:$B$257,"&lt;="&amp;$B284)</f>
        <v>1.48</v>
      </c>
      <c r="XD284" s="4">
        <f>SUMIFS('Aceite Virgen Extra'!XD$6:XD$257,'Aceite Virgen Extra'!$A$6:$A$257,"&gt;="&amp;$A284,'Aceite Virgen Extra'!$B$6:$B$257,"&lt;="&amp;$B284)</f>
        <v>1.2</v>
      </c>
      <c r="XE284" s="4">
        <f>SUMIFS('Aceite Virgen Extra'!XE$6:XE$257,'Aceite Virgen Extra'!$A$6:$A$257,"&gt;="&amp;$A284,'Aceite Virgen Extra'!$B$6:$B$257,"&lt;="&amp;$B284)</f>
        <v>2.0499999999999998</v>
      </c>
      <c r="XF284" s="4">
        <f>SUMIFS('Aceite Virgen Extra'!XF$6:XF$257,'Aceite Virgen Extra'!$A$6:$A$257,"&gt;="&amp;$A284,'Aceite Virgen Extra'!$B$6:$B$257,"&lt;="&amp;$B284)</f>
        <v>0</v>
      </c>
      <c r="XJ284" s="69">
        <f>SUMIFS('Aceite Virgen Extra'!XJ$6:XJ$257,'Aceite Virgen Extra'!$A$6:$A$257,"&gt;="&amp;$A284,'Aceite Virgen Extra'!$B$6:$B$257,"&lt;="&amp;$B284)</f>
        <v>4.74</v>
      </c>
      <c r="XK284" s="4">
        <f>SUMIFS('Aceite Virgen Extra'!XK$6:XK$257,'Aceite Virgen Extra'!$A$6:$A$257,"&gt;="&amp;$A284,'Aceite Virgen Extra'!$B$6:$B$257,"&lt;="&amp;$B284)</f>
        <v>4.32</v>
      </c>
      <c r="XL284" s="4">
        <f>SUMIFS('Aceite Virgen Extra'!XL$6:XL$257,'Aceite Virgen Extra'!$A$6:$A$257,"&gt;="&amp;$A284,'Aceite Virgen Extra'!$B$6:$B$257,"&lt;="&amp;$B284)</f>
        <v>6.2399999999999993</v>
      </c>
      <c r="XM284" s="4">
        <f>SUMIFS('Aceite Virgen Extra'!XM$6:XM$257,'Aceite Virgen Extra'!$A$6:$A$257,"&gt;="&amp;$A284,'Aceite Virgen Extra'!$B$6:$B$257,"&lt;="&amp;$B284)</f>
        <v>0.24</v>
      </c>
      <c r="XQ284" s="69">
        <f>SUMIFS('Aceite Virgen Extra'!XQ$6:XQ$257,'Aceite Virgen Extra'!$A$6:$A$257,"&gt;="&amp;$A284,'Aceite Virgen Extra'!$B$6:$B$257,"&lt;="&amp;$B284)</f>
        <v>0.74</v>
      </c>
      <c r="XR284" s="4">
        <f>SUMIFS('Aceite Virgen Extra'!XR$6:XR$257,'Aceite Virgen Extra'!$A$6:$A$257,"&gt;="&amp;$A284,'Aceite Virgen Extra'!$B$6:$B$257,"&lt;="&amp;$B284)</f>
        <v>0.81</v>
      </c>
      <c r="XS284" s="4">
        <f>SUMIFS('Aceite Virgen Extra'!XS$6:XS$257,'Aceite Virgen Extra'!$A$6:$A$257,"&gt;="&amp;$A284,'Aceite Virgen Extra'!$B$6:$B$257,"&lt;="&amp;$B284)</f>
        <v>0.78999999999999992</v>
      </c>
      <c r="XT284" s="4">
        <f>SUMIFS('Aceite Virgen Extra'!XT$6:XT$257,'Aceite Virgen Extra'!$A$6:$A$257,"&gt;="&amp;$A284,'Aceite Virgen Extra'!$B$6:$B$257,"&lt;="&amp;$B284)</f>
        <v>0.33</v>
      </c>
      <c r="XX284" s="69">
        <f>SUMIFS('Aceite Virgen Extra'!XX$6:XX$257,'Aceite Virgen Extra'!$A$6:$A$257,"&gt;="&amp;$A284,'Aceite Virgen Extra'!$B$6:$B$257,"&lt;="&amp;$B284)</f>
        <v>0.83999999999999986</v>
      </c>
      <c r="XY284" s="4">
        <f>SUMIFS('Aceite Virgen Extra'!XY$6:XY$257,'Aceite Virgen Extra'!$A$6:$A$257,"&gt;="&amp;$A284,'Aceite Virgen Extra'!$B$6:$B$257,"&lt;="&amp;$B284)</f>
        <v>0.23</v>
      </c>
      <c r="XZ284" s="4">
        <f>SUMIFS('Aceite Virgen Extra'!XZ$6:XZ$257,'Aceite Virgen Extra'!$A$6:$A$257,"&gt;="&amp;$A284,'Aceite Virgen Extra'!$B$6:$B$257,"&lt;="&amp;$B284)</f>
        <v>1.44</v>
      </c>
      <c r="YA284" s="4">
        <f>SUMIFS('Aceite Virgen Extra'!YA$6:YA$257,'Aceite Virgen Extra'!$A$6:$A$257,"&gt;="&amp;$A284,'Aceite Virgen Extra'!$B$6:$B$257,"&lt;="&amp;$B284)</f>
        <v>0</v>
      </c>
      <c r="YE284" s="69">
        <f>SUMIFS('Aceite Virgen Extra'!YE$6:YE$257,'Aceite Virgen Extra'!$A$6:$A$257,"&gt;="&amp;$A284,'Aceite Virgen Extra'!$B$6:$B$257,"&lt;="&amp;$B284)</f>
        <v>2.33</v>
      </c>
      <c r="YF284" s="4">
        <f>SUMIFS('Aceite Virgen Extra'!YF$6:YF$257,'Aceite Virgen Extra'!$A$6:$A$257,"&gt;="&amp;$A284,'Aceite Virgen Extra'!$B$6:$B$257,"&lt;="&amp;$B284)</f>
        <v>0</v>
      </c>
      <c r="YG284" s="4">
        <f>SUMIFS('Aceite Virgen Extra'!YG$6:YG$257,'Aceite Virgen Extra'!$A$6:$A$257,"&gt;="&amp;$A284,'Aceite Virgen Extra'!$B$6:$B$257,"&lt;="&amp;$B284)</f>
        <v>3.5000000000000004</v>
      </c>
      <c r="YH284" s="4">
        <f>SUMIFS('Aceite Virgen Extra'!YH$6:YH$257,'Aceite Virgen Extra'!$A$6:$A$257,"&gt;="&amp;$A284,'Aceite Virgen Extra'!$B$6:$B$257,"&lt;="&amp;$B284)</f>
        <v>0.7</v>
      </c>
      <c r="YL284" s="69">
        <f>SUMIFS('Aceite Virgen Extra'!YL$6:YL$257,'Aceite Virgen Extra'!$A$6:$A$257,"&gt;="&amp;$A284,'Aceite Virgen Extra'!$B$6:$B$257,"&lt;="&amp;$B284)</f>
        <v>1.1700000000000002</v>
      </c>
      <c r="YM284" s="4">
        <f>SUMIFS('Aceite Virgen Extra'!YM$6:YM$257,'Aceite Virgen Extra'!$A$6:$A$257,"&gt;="&amp;$A284,'Aceite Virgen Extra'!$B$6:$B$257,"&lt;="&amp;$B284)</f>
        <v>0</v>
      </c>
      <c r="YN284" s="4">
        <f>SUMIFS('Aceite Virgen Extra'!YN$6:YN$257,'Aceite Virgen Extra'!$A$6:$A$257,"&gt;="&amp;$A284,'Aceite Virgen Extra'!$B$6:$B$257,"&lt;="&amp;$B284)</f>
        <v>1.4</v>
      </c>
      <c r="YO284" s="4">
        <f>SUMIFS('Aceite Virgen Extra'!YO$6:YO$257,'Aceite Virgen Extra'!$A$6:$A$257,"&gt;="&amp;$A284,'Aceite Virgen Extra'!$B$6:$B$257,"&lt;="&amp;$B284)</f>
        <v>1.33</v>
      </c>
      <c r="YP284" s="4">
        <f>SUMIFS('Aceite Virgen Extra'!YP$6:YP$257,'Aceite Virgen Extra'!$A$6:$A$257,"&gt;="&amp;$A284,'Aceite Virgen Extra'!$B$6:$B$257,"&lt;="&amp;$B284)</f>
        <v>1.73</v>
      </c>
    </row>
    <row r="285" spans="1:666" x14ac:dyDescent="0.25">
      <c r="A285" s="9">
        <f>$B$284</f>
        <v>12.1</v>
      </c>
      <c r="B285" s="9">
        <f>'TAM Aceite Virgen Extra'!C33</f>
        <v>0</v>
      </c>
      <c r="C285" s="9"/>
      <c r="D285" s="4">
        <f>SUMIF('Aceite Virgen Extra'!$A$6:$A$257,"&gt;="&amp;$A285,'Aceite Virgen Extra'!D$6:D$257)</f>
        <v>1.48</v>
      </c>
      <c r="E285" s="4">
        <f>SUMIF('Aceite Virgen Extra'!$A$6:$A$257,"&gt;="&amp;$A285,'Aceite Virgen Extra'!E$6:E$257)</f>
        <v>1.5299999999999998</v>
      </c>
      <c r="F285" s="4">
        <f>SUMIF('Aceite Virgen Extra'!$A$6:$A$257,"&gt;="&amp;$A285,'Aceite Virgen Extra'!F$6:F$257)</f>
        <v>1.5</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1.6099999999999999</v>
      </c>
      <c r="S285" s="4">
        <f>SUMIF('Aceite Virgen Extra'!$A$6:$A$257,"&gt;="&amp;$A285,'Aceite Virgen Extra'!S$6:S$257)</f>
        <v>1.53</v>
      </c>
      <c r="T285" s="4">
        <f>SUMIF('Aceite Virgen Extra'!$A$6:$A$257,"&gt;="&amp;$A285,'Aceite Virgen Extra'!T$6:T$257)</f>
        <v>1.6600000000000001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2.46</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1.8900000000000001</v>
      </c>
      <c r="BB285" s="4">
        <f>SUMIF('Aceite Virgen Extra'!$A$6:$A$257,"&gt;="&amp;$A285,'Aceite Virgen Extra'!BB$6:BB$257)</f>
        <v>1.25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2.27</v>
      </c>
      <c r="BW285" s="4">
        <f>SUMIF('Aceite Virgen Extra'!$A$6:$A$257,"&gt;="&amp;$A285,'Aceite Virgen Extra'!BW$6:BW$257)</f>
        <v>1.8699999999999999</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1.52</v>
      </c>
      <c r="CK285" s="4">
        <f>SUMIF('Aceite Virgen Extra'!$A$6:$A$257,"&gt;="&amp;$A285,'Aceite Virgen Extra'!CK$6:CK$257)</f>
        <v>1.3</v>
      </c>
      <c r="CL285" s="4">
        <f>SUMIF('Aceite Virgen Extra'!$A$6:$A$257,"&gt;="&amp;$A285,'Aceite Virgen Extra'!CL$6:CL$257)</f>
        <v>1.7799999999999998</v>
      </c>
      <c r="CM285" s="4">
        <f>SUMIF('Aceite Virgen Extra'!$A$6:$A$257,"&gt;="&amp;$A285,'Aceite Virgen Extra'!CM$6:CM$257)</f>
        <v>0.43</v>
      </c>
      <c r="CQ285" s="4">
        <f>SUMIF('Aceite Virgen Extra'!$A$6:$A$257,"&gt;="&amp;$A285,'Aceite Virgen Extra'!CQ$6:CQ$257)</f>
        <v>2.42</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2.08</v>
      </c>
      <c r="CY285" s="4">
        <f>SUMIF('Aceite Virgen Extra'!$A$6:$A$257,"&gt;="&amp;$A285,'Aceite Virgen Extra'!CY$6:CY$257)</f>
        <v>2.57</v>
      </c>
      <c r="CZ285" s="4">
        <f>SUMIF('Aceite Virgen Extra'!$A$6:$A$257,"&gt;="&amp;$A285,'Aceite Virgen Extra'!CZ$6:CZ$257)</f>
        <v>2.1800000000000002</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2.2799999999999998</v>
      </c>
      <c r="DT285" s="4">
        <f>SUMIF('Aceite Virgen Extra'!$A$6:$A$257,"&gt;="&amp;$A285,'Aceite Virgen Extra'!DT$6:DT$257)</f>
        <v>2.98</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1.4300000000000002</v>
      </c>
      <c r="EO285" s="4">
        <f>SUMIF('Aceite Virgen Extra'!$A$6:$A$257,"&gt;="&amp;$A285,'Aceite Virgen Extra'!EO$6:EO$257)</f>
        <v>0.97</v>
      </c>
      <c r="EP285" s="4">
        <f>SUMIF('Aceite Virgen Extra'!$A$6:$A$257,"&gt;="&amp;$A285,'Aceite Virgen Extra'!EP$6:EP$257)</f>
        <v>2.06</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1.6800000000000002</v>
      </c>
      <c r="FC285" s="4">
        <f>SUMIF('Aceite Virgen Extra'!$A$6:$A$257,"&gt;="&amp;$A285,'Aceite Virgen Extra'!FC$6:FC$257)</f>
        <v>1.9100000000000001</v>
      </c>
      <c r="FD285" s="4">
        <f>SUMIF('Aceite Virgen Extra'!$A$6:$A$257,"&gt;="&amp;$A285,'Aceite Virgen Extra'!FD$6:FD$257)</f>
        <v>1.53</v>
      </c>
      <c r="FE285" s="4">
        <f>SUMIF('Aceite Virgen Extra'!$A$6:$A$257,"&gt;="&amp;$A285,'Aceite Virgen Extra'!FE$6:FE$257)</f>
        <v>0</v>
      </c>
      <c r="FI285" s="4">
        <f>SUMIF('Aceite Virgen Extra'!$A$6:$A$257,"&gt;="&amp;$A285,'Aceite Virgen Extra'!FI$6:FI$257)</f>
        <v>2</v>
      </c>
      <c r="FJ285" s="4">
        <f>SUMIF('Aceite Virgen Extra'!$A$6:$A$257,"&gt;="&amp;$A285,'Aceite Virgen Extra'!FJ$6:FJ$257)</f>
        <v>2.4300000000000002</v>
      </c>
      <c r="FK285" s="4">
        <f>SUMIF('Aceite Virgen Extra'!$A$6:$A$257,"&gt;="&amp;$A285,'Aceite Virgen Extra'!FK$6:FK$257)</f>
        <v>2.14</v>
      </c>
      <c r="FL285" s="4">
        <f>SUMIF('Aceite Virgen Extra'!$A$6:$A$257,"&gt;="&amp;$A285,'Aceite Virgen Extra'!FL$6:FL$257)</f>
        <v>0.24</v>
      </c>
      <c r="FP285" s="4">
        <f>SUMIF('Aceite Virgen Extra'!$A$6:$A$257,"&gt;="&amp;$A285,'Aceite Virgen Extra'!FP$6:FP$257)</f>
        <v>2.8499999999999996</v>
      </c>
      <c r="FQ285" s="4">
        <f>SUMIF('Aceite Virgen Extra'!$A$6:$A$257,"&gt;="&amp;$A285,'Aceite Virgen Extra'!FQ$6:FQ$257)</f>
        <v>0.82</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1.3699999999999999</v>
      </c>
      <c r="IP285" s="4">
        <f>SUMIF('Aceite Virgen Extra'!$A$6:$A$257,"&gt;="&amp;$A285,'Aceite Virgen Extra'!IP$6:IP$257)</f>
        <v>0.13</v>
      </c>
      <c r="IQ285" s="4">
        <f>SUMIF('Aceite Virgen Extra'!$A$6:$A$257,"&gt;="&amp;$A285,'Aceite Virgen Extra'!IQ$6:IQ$257)</f>
        <v>1.6099999999999999</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1.72</v>
      </c>
      <c r="LA285" s="4">
        <f>SUMIF('Aceite Virgen Extra'!$A$6:$A$257,"&gt;="&amp;$A285,'Aceite Virgen Extra'!LA$6:LA$257)</f>
        <v>1.44</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1.47</v>
      </c>
      <c r="LO285" s="4">
        <f>SUMIF('Aceite Virgen Extra'!$A$6:$A$257,"&gt;="&amp;$A285,'Aceite Virgen Extra'!LO$6:LO$257)</f>
        <v>1.35</v>
      </c>
      <c r="LP285" s="4">
        <f>SUMIF('Aceite Virgen Extra'!$A$6:$A$257,"&gt;="&amp;$A285,'Aceite Virgen Extra'!LP$6:LP$257)</f>
        <v>1.85</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3.05</v>
      </c>
      <c r="MX285" s="4">
        <f>SUMIF('Aceite Virgen Extra'!$A$6:$A$257,"&gt;="&amp;$A285,'Aceite Virgen Extra'!MX$6:MX$257)</f>
        <v>2.58</v>
      </c>
      <c r="MY285" s="4">
        <f>SUMIF('Aceite Virgen Extra'!$A$6:$A$257,"&gt;="&amp;$A285,'Aceite Virgen Extra'!MY$6:MY$257)</f>
        <v>2.63</v>
      </c>
      <c r="MZ285" s="4">
        <f>SUMIF('Aceite Virgen Extra'!$A$6:$A$257,"&gt;="&amp;$A285,'Aceite Virgen Extra'!MZ$6:MZ$257)</f>
        <v>0.47</v>
      </c>
      <c r="ND285" s="4">
        <f>SUMIF('Aceite Virgen Extra'!$A$6:$A$257,"&gt;="&amp;$A285,'Aceite Virgen Extra'!ND$6:ND$257)</f>
        <v>3.2</v>
      </c>
      <c r="NE285" s="4">
        <f>SUMIF('Aceite Virgen Extra'!$A$6:$A$257,"&gt;="&amp;$A285,'Aceite Virgen Extra'!NE$6:NE$257)</f>
        <v>2.33</v>
      </c>
      <c r="NF285" s="4">
        <f>SUMIF('Aceite Virgen Extra'!$A$6:$A$257,"&gt;="&amp;$A285,'Aceite Virgen Extra'!NF$6:NF$257)</f>
        <v>3.63</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2.96</v>
      </c>
      <c r="OG285" s="4">
        <f>SUMIF('Aceite Virgen Extra'!$A$6:$A$257,"&gt;="&amp;$A285,'Aceite Virgen Extra'!OG$6:OG$257)</f>
        <v>2.13</v>
      </c>
      <c r="OH285" s="4">
        <f>SUMIF('Aceite Virgen Extra'!$A$6:$A$257,"&gt;="&amp;$A285,'Aceite Virgen Extra'!OH$6:OH$257)</f>
        <v>3.35</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2.66</v>
      </c>
      <c r="QD285" s="4">
        <f>SUMIF('Aceite Virgen Extra'!$A$6:$A$257,"&gt;="&amp;$A285,'Aceite Virgen Extra'!QD$6:QD$257)</f>
        <v>2.79</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4.29</v>
      </c>
      <c r="QR285" s="4">
        <f>SUMIF('Aceite Virgen Extra'!$A$6:$A$257,"&gt;="&amp;$A285,'Aceite Virgen Extra'!QR$6:QR$257)</f>
        <v>3.26</v>
      </c>
      <c r="QS285" s="4">
        <f>SUMIF('Aceite Virgen Extra'!$A$6:$A$257,"&gt;="&amp;$A285,'Aceite Virgen Extra'!QS$6:QS$257)</f>
        <v>5.27</v>
      </c>
      <c r="QT285" s="4">
        <f>SUMIF('Aceite Virgen Extra'!$A$6:$A$257,"&gt;="&amp;$A285,'Aceite Virgen Extra'!QT$6:QT$257)</f>
        <v>0.53</v>
      </c>
      <c r="QX285" s="4">
        <f>SUMIF('Aceite Virgen Extra'!$A$6:$A$257,"&gt;="&amp;$A285,'Aceite Virgen Extra'!QX$6:QX$257)</f>
        <v>8.02</v>
      </c>
      <c r="QY285" s="4">
        <f>SUMIF('Aceite Virgen Extra'!$A$6:$A$257,"&gt;="&amp;$A285,'Aceite Virgen Extra'!QY$6:QY$257)</f>
        <v>4.2200000000000006</v>
      </c>
      <c r="QZ285" s="4">
        <f>SUMIF('Aceite Virgen Extra'!$A$6:$A$257,"&gt;="&amp;$A285,'Aceite Virgen Extra'!QZ$6:QZ$257)</f>
        <v>10.76</v>
      </c>
      <c r="RA285" s="4">
        <f>SUMIF('Aceite Virgen Extra'!$A$6:$A$257,"&gt;="&amp;$A285,'Aceite Virgen Extra'!RA$6:RA$257)</f>
        <v>0</v>
      </c>
      <c r="RE285" s="4">
        <f>SUMIF('Aceite Virgen Extra'!$A$6:$A$257,"&gt;="&amp;$A285,'Aceite Virgen Extra'!RE$6:RE$257)</f>
        <v>3.81</v>
      </c>
      <c r="RF285" s="4">
        <f>SUMIF('Aceite Virgen Extra'!$A$6:$A$257,"&gt;="&amp;$A285,'Aceite Virgen Extra'!RF$6:RF$257)</f>
        <v>4.08</v>
      </c>
      <c r="RG285" s="4">
        <f>SUMIF('Aceite Virgen Extra'!$A$6:$A$257,"&gt;="&amp;$A285,'Aceite Virgen Extra'!RG$6:RG$257)</f>
        <v>4.62</v>
      </c>
      <c r="RH285" s="4">
        <f>SUMIF('Aceite Virgen Extra'!$A$6:$A$257,"&gt;="&amp;$A285,'Aceite Virgen Extra'!RH$6:RH$257)</f>
        <v>0</v>
      </c>
      <c r="RL285" s="4">
        <f>SUMIF('Aceite Virgen Extra'!$A$6:$A$257,"&gt;="&amp;$A285,'Aceite Virgen Extra'!RL$6:RL$257)</f>
        <v>2.68</v>
      </c>
      <c r="RM285" s="4">
        <f>SUMIF('Aceite Virgen Extra'!$A$6:$A$257,"&gt;="&amp;$A285,'Aceite Virgen Extra'!RM$6:RM$257)</f>
        <v>1.36</v>
      </c>
      <c r="RN285" s="4">
        <f>SUMIF('Aceite Virgen Extra'!$A$6:$A$257,"&gt;="&amp;$A285,'Aceite Virgen Extra'!RN$6:RN$257)</f>
        <v>2.92</v>
      </c>
      <c r="RO285" s="4">
        <f>SUMIF('Aceite Virgen Extra'!$A$6:$A$257,"&gt;="&amp;$A285,'Aceite Virgen Extra'!RO$6:RO$257)</f>
        <v>0</v>
      </c>
      <c r="RR285" t="s">
        <v>447</v>
      </c>
      <c r="RS285" s="70">
        <f>SUMIF('Aceite Virgen Extra'!$A$6:$A$257,"&gt;="&amp;$A285,'Aceite Virgen Extra'!RS$6:RS$257)</f>
        <v>3.8200000000000003</v>
      </c>
      <c r="RT285" s="4">
        <f>SUMIF('Aceite Virgen Extra'!$A$6:$A$257,"&gt;="&amp;$A285,'Aceite Virgen Extra'!RT$6:RT$257)</f>
        <v>3.98</v>
      </c>
      <c r="RU285" s="4">
        <f>SUMIF('Aceite Virgen Extra'!$A$6:$A$257,"&gt;="&amp;$A285,'Aceite Virgen Extra'!RU$6:RU$257)</f>
        <v>3.5100000000000002</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11.02</v>
      </c>
      <c r="SO285" s="4">
        <f>SUMIF('Aceite Virgen Extra'!$A$6:$A$257,"&gt;="&amp;$A285,'Aceite Virgen Extra'!SO$6:SO$257)</f>
        <v>6.88</v>
      </c>
      <c r="SP285" s="4">
        <f>SUMIF('Aceite Virgen Extra'!$A$6:$A$257,"&gt;="&amp;$A285,'Aceite Virgen Extra'!SP$6:SP$257)</f>
        <v>15.73</v>
      </c>
      <c r="SQ285" s="4">
        <f>SUMIF('Aceite Virgen Extra'!$A$6:$A$257,"&gt;="&amp;$A285,'Aceite Virgen Extra'!SQ$6:SQ$257)</f>
        <v>0</v>
      </c>
      <c r="SU285" s="70">
        <f>SUMIF('Aceite Virgen Extra'!$A$6:$A$257,"&gt;="&amp;$A285,'Aceite Virgen Extra'!SU$6:SU$257)</f>
        <v>11.48</v>
      </c>
      <c r="SV285" s="4">
        <f>SUMIF('Aceite Virgen Extra'!$A$6:$A$257,"&gt;="&amp;$A285,'Aceite Virgen Extra'!SV$6:SV$257)</f>
        <v>6.2</v>
      </c>
      <c r="SW285" s="4">
        <f>SUMIF('Aceite Virgen Extra'!$A$6:$A$257,"&gt;="&amp;$A285,'Aceite Virgen Extra'!SW$6:SW$257)</f>
        <v>15.42</v>
      </c>
      <c r="SX285" s="4">
        <f>SUMIF('Aceite Virgen Extra'!$A$6:$A$257,"&gt;="&amp;$A285,'Aceite Virgen Extra'!SX$6:SX$257)</f>
        <v>0</v>
      </c>
      <c r="TB285" s="70">
        <f>SUMIF('Aceite Virgen Extra'!$A$6:$A$257,"&gt;="&amp;$A285,'Aceite Virgen Extra'!TB$6:TB$257)</f>
        <v>11.51</v>
      </c>
      <c r="TC285" s="4">
        <f>SUMIF('Aceite Virgen Extra'!$A$6:$A$257,"&gt;="&amp;$A285,'Aceite Virgen Extra'!TC$6:TC$257)</f>
        <v>6.13</v>
      </c>
      <c r="TD285" s="4">
        <f>SUMIF('Aceite Virgen Extra'!$A$6:$A$257,"&gt;="&amp;$A285,'Aceite Virgen Extra'!TD$6:TD$257)</f>
        <v>15.82</v>
      </c>
      <c r="TE285" s="4">
        <f>SUMIF('Aceite Virgen Extra'!$A$6:$A$257,"&gt;="&amp;$A285,'Aceite Virgen Extra'!TE$6:TE$257)</f>
        <v>5.93</v>
      </c>
      <c r="TI285" s="70">
        <f>SUMIF('Aceite Virgen Extra'!$A$6:$A$257,"&gt;="&amp;$A285,'Aceite Virgen Extra'!TI$6:TI$257)</f>
        <v>17.98</v>
      </c>
      <c r="TJ285" s="4">
        <f>SUMIF('Aceite Virgen Extra'!$A$6:$A$257,"&gt;="&amp;$A285,'Aceite Virgen Extra'!TJ$6:TJ$257)</f>
        <v>19.149999999999999</v>
      </c>
      <c r="TK285" s="4">
        <f>SUMIF('Aceite Virgen Extra'!$A$6:$A$257,"&gt;="&amp;$A285,'Aceite Virgen Extra'!TK$6:TK$257)</f>
        <v>21.330000000000002</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22.9</v>
      </c>
      <c r="TX285" s="4">
        <f>SUMIFS('Aceite Virgen Extra'!TX$6:TX$257,'Aceite Virgen Extra'!$A$6:$A$257,"&gt;="&amp;$A285)</f>
        <v>28.439999999999998</v>
      </c>
      <c r="TY285" s="4">
        <f>SUMIFS('Aceite Virgen Extra'!TY$6:TY$257,'Aceite Virgen Extra'!$A$6:$A$257,"&gt;="&amp;$A285)</f>
        <v>20.6</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27.75</v>
      </c>
      <c r="UL285" s="4">
        <f>SUMIFS('Aceite Virgen Extra'!UL$6:UL$257,'Aceite Virgen Extra'!$A$6:$A$257,"&gt;="&amp;$A285)</f>
        <v>35.92</v>
      </c>
      <c r="UM285" s="4">
        <f>SUMIFS('Aceite Virgen Extra'!UM$6:UM$257,'Aceite Virgen Extra'!$A$6:$A$257,"&gt;="&amp;$A285)</f>
        <v>27.939999999999998</v>
      </c>
      <c r="UN285" s="4">
        <f>SUMIFS('Aceite Virgen Extra'!UN$6:UN$257,'Aceite Virgen Extra'!$A$6:$A$257,"&gt;="&amp;$A285)</f>
        <v>16.920000000000002</v>
      </c>
      <c r="UR285" s="69">
        <f>SUMIF('Aceite Virgen Extra'!$A$6:$A$257,"&gt;="&amp;$A285,'Aceite Virgen Extra'!UR$6:UR$257)</f>
        <v>27.66</v>
      </c>
      <c r="US285" s="4">
        <f>SUMIFS('Aceite Virgen Extra'!US$6:US$257,'Aceite Virgen Extra'!$A$6:$A$257,"&gt;="&amp;$A285)</f>
        <v>34.119999999999997</v>
      </c>
      <c r="UT285" s="4">
        <f>SUMIFS('Aceite Virgen Extra'!UT$6:UT$257,'Aceite Virgen Extra'!$A$6:$A$257,"&gt;="&amp;$A285)</f>
        <v>26.69</v>
      </c>
      <c r="UU285" s="4">
        <f>SUMIFS('Aceite Virgen Extra'!UU$6:UU$257,'Aceite Virgen Extra'!$A$6:$A$257,"&gt;="&amp;$A285)</f>
        <v>17.100000000000001</v>
      </c>
      <c r="UY285" s="69">
        <f>SUMIF('Aceite Virgen Extra'!$A$6:$A$257,"&gt;="&amp;$A285,'Aceite Virgen Extra'!UY$6:UY$257)</f>
        <v>26.509999999999998</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27.669999999999998</v>
      </c>
      <c r="VG285" s="4">
        <f>SUMIFS('Aceite Virgen Extra'!VG$6:VG$257,'Aceite Virgen Extra'!$A$6:$A$257,"&gt;="&amp;$A285)</f>
        <v>32.659999999999997</v>
      </c>
      <c r="VH285" s="4">
        <f>SUMIFS('Aceite Virgen Extra'!VH$6:VH$257,'Aceite Virgen Extra'!$A$6:$A$257,"&gt;="&amp;$A285)</f>
        <v>29.5</v>
      </c>
      <c r="VI285" s="4">
        <f>SUMIFS('Aceite Virgen Extra'!VI$6:VI$257,'Aceite Virgen Extra'!$A$6:$A$257,"&gt;="&amp;$A285)</f>
        <v>8.94</v>
      </c>
      <c r="VM285" s="69">
        <f>SUMIF('Aceite Virgen Extra'!$A$6:$A$257,"&gt;="&amp;$A285,'Aceite Virgen Extra'!VM$6:VM$257)</f>
        <v>26.48</v>
      </c>
      <c r="VN285" s="4">
        <f>SUMIFS('Aceite Virgen Extra'!VN$6:VN$257,'Aceite Virgen Extra'!$A$6:$A$257,"&gt;="&amp;$A285)</f>
        <v>33.06</v>
      </c>
      <c r="VO285" s="4">
        <f>SUMIFS('Aceite Virgen Extra'!VO$6:VO$257,'Aceite Virgen Extra'!$A$6:$A$257,"&gt;="&amp;$A285)</f>
        <v>24.88</v>
      </c>
      <c r="VP285" s="4">
        <f>SUMIFS('Aceite Virgen Extra'!VP$6:VP$257,'Aceite Virgen Extra'!$A$6:$A$257,"&gt;="&amp;$A285)</f>
        <v>16.309999999999999</v>
      </c>
      <c r="VT285" s="69">
        <f>SUMIF('Aceite Virgen Extra'!$A$6:$A$257,"&gt;="&amp;$A285,'Aceite Virgen Extra'!VT$6:VT$257)</f>
        <v>26.770000000000003</v>
      </c>
      <c r="VU285" s="4">
        <f>SUMIFS('Aceite Virgen Extra'!VU$6:VU$257,'Aceite Virgen Extra'!$A$6:$A$257,"&gt;="&amp;$A285)</f>
        <v>36.300000000000004</v>
      </c>
      <c r="VV285" s="4">
        <f>SUMIFS('Aceite Virgen Extra'!VV$6:VV$257,'Aceite Virgen Extra'!$A$6:$A$257,"&gt;="&amp;$A285)</f>
        <v>24.56</v>
      </c>
      <c r="VW285" s="4">
        <f>SUMIFS('Aceite Virgen Extra'!VW$6:VW$257,'Aceite Virgen Extra'!$A$6:$A$257,"&gt;="&amp;$A285)</f>
        <v>13.44</v>
      </c>
      <c r="WA285" s="69">
        <f>SUMIF('Aceite Virgen Extra'!$A$6:$A$257,"&gt;="&amp;$A285,'Aceite Virgen Extra'!WA$6:WA$257)</f>
        <v>21.33</v>
      </c>
      <c r="WB285" s="4">
        <f>SUMIFS('Aceite Virgen Extra'!WB$6:WB$257,'Aceite Virgen Extra'!$A$6:$A$257,"&gt;="&amp;$A285)</f>
        <v>25.36</v>
      </c>
      <c r="WC285" s="4">
        <f>SUMIFS('Aceite Virgen Extra'!WC$6:WC$257,'Aceite Virgen Extra'!$A$6:$A$257,"&gt;="&amp;$A285)</f>
        <v>20.079999999999998</v>
      </c>
      <c r="WD285" s="4">
        <f>SUMIFS('Aceite Virgen Extra'!WD$6:WD$257,'Aceite Virgen Extra'!$A$6:$A$257,"&gt;="&amp;$A285)</f>
        <v>15.51</v>
      </c>
      <c r="WH285" s="69">
        <f>SUMIF('Aceite Virgen Extra'!$A$6:$A$257,"&gt;="&amp;$A285,'Aceite Virgen Extra'!WH$6:WH$257)</f>
        <v>23.95</v>
      </c>
      <c r="WI285" s="4">
        <f>SUMIFS('Aceite Virgen Extra'!WI$6:WI$257,'Aceite Virgen Extra'!$A$6:$A$257,"&gt;="&amp;$A285)</f>
        <v>30.44</v>
      </c>
      <c r="WJ285" s="4">
        <f>SUMIFS('Aceite Virgen Extra'!WJ$6:WJ$257,'Aceite Virgen Extra'!$A$6:$A$257,"&gt;="&amp;$A285)</f>
        <v>22.63</v>
      </c>
      <c r="WK285" s="4">
        <f>SUMIFS('Aceite Virgen Extra'!WK$6:WK$257,'Aceite Virgen Extra'!$A$6:$A$257,"&gt;="&amp;$A285)</f>
        <v>19.22</v>
      </c>
      <c r="WO285" s="69">
        <f>SUMIF('Aceite Virgen Extra'!$A$6:$A$257,"&gt;="&amp;$A285,'Aceite Virgen Extra'!WO$6:WO$257)</f>
        <v>22.88</v>
      </c>
      <c r="WP285" s="4">
        <f>SUMIFS('Aceite Virgen Extra'!WP$6:WP$257,'Aceite Virgen Extra'!$A$6:$A$257,"&gt;="&amp;$A285)</f>
        <v>33.24</v>
      </c>
      <c r="WQ285" s="4">
        <f>SUMIFS('Aceite Virgen Extra'!WQ$6:WQ$257,'Aceite Virgen Extra'!$A$6:$A$257,"&gt;="&amp;$A285)</f>
        <v>19.130000000000003</v>
      </c>
      <c r="WR285" s="4">
        <f>SUMIFS('Aceite Virgen Extra'!WR$6:WR$257,'Aceite Virgen Extra'!$A$6:$A$257,"&gt;="&amp;$A285)</f>
        <v>20.27</v>
      </c>
      <c r="WV285" s="69">
        <f>SUMIF('Aceite Virgen Extra'!$A$6:$A$257,"&gt;="&amp;$A285,'Aceite Virgen Extra'!WV$6:WV$257)</f>
        <v>21.5</v>
      </c>
      <c r="WW285" s="4">
        <f>SUMIFS('Aceite Virgen Extra'!WW$6:WW$257,'Aceite Virgen Extra'!$A$6:$A$257,"&gt;="&amp;$A285)</f>
        <v>28.9</v>
      </c>
      <c r="WX285" s="4">
        <f>SUMIFS('Aceite Virgen Extra'!WX$6:WX$257,'Aceite Virgen Extra'!$A$6:$A$257,"&gt;="&amp;$A285)</f>
        <v>21.06</v>
      </c>
      <c r="WY285" s="4">
        <f>SUMIFS('Aceite Virgen Extra'!WY$6:WY$257,'Aceite Virgen Extra'!$A$6:$A$257,"&gt;="&amp;$A285)</f>
        <v>7.83</v>
      </c>
      <c r="XC285" s="69">
        <f>SUMIF('Aceite Virgen Extra'!$A$6:$A$257,"&gt;="&amp;$A285,'Aceite Virgen Extra'!XC$6:XC$257)</f>
        <v>16.23</v>
      </c>
      <c r="XD285" s="4">
        <f>SUMIFS('Aceite Virgen Extra'!XD$6:XD$257,'Aceite Virgen Extra'!$A$6:$A$257,"&gt;="&amp;$A285)</f>
        <v>23.86</v>
      </c>
      <c r="XE285" s="4">
        <f>SUMIFS('Aceite Virgen Extra'!XE$6:XE$257,'Aceite Virgen Extra'!$A$6:$A$257,"&gt;="&amp;$A285)</f>
        <v>14.209999999999999</v>
      </c>
      <c r="XF285" s="4">
        <f>SUMIFS('Aceite Virgen Extra'!XF$6:XF$257,'Aceite Virgen Extra'!$A$6:$A$257,"&gt;="&amp;$A285)</f>
        <v>8.8000000000000007</v>
      </c>
      <c r="XJ285" s="69">
        <f>SUMIF('Aceite Virgen Extra'!$A$6:$A$257,"&gt;="&amp;$A285,'Aceite Virgen Extra'!XJ$6:XJ$257)</f>
        <v>14.4</v>
      </c>
      <c r="XK285" s="4">
        <f>SUMIFS('Aceite Virgen Extra'!XK$6:XK$257,'Aceite Virgen Extra'!$A$6:$A$257,"&gt;="&amp;$A285)</f>
        <v>18.22</v>
      </c>
      <c r="XL285" s="4">
        <f>SUMIFS('Aceite Virgen Extra'!XL$6:XL$257,'Aceite Virgen Extra'!$A$6:$A$257,"&gt;="&amp;$A285)</f>
        <v>13.120000000000001</v>
      </c>
      <c r="XM285" s="4">
        <f>SUMIFS('Aceite Virgen Extra'!XM$6:XM$257,'Aceite Virgen Extra'!$A$6:$A$257,"&gt;="&amp;$A285)</f>
        <v>11.16</v>
      </c>
      <c r="XQ285" s="69">
        <f>SUMIF('Aceite Virgen Extra'!$A$6:$A$257,"&gt;="&amp;$A285,'Aceite Virgen Extra'!XQ$6:XQ$257)</f>
        <v>11.65</v>
      </c>
      <c r="XR285" s="4">
        <f>SUMIFS('Aceite Virgen Extra'!XR$6:XR$257,'Aceite Virgen Extra'!$A$6:$A$257,"&gt;="&amp;$A285)</f>
        <v>4.28</v>
      </c>
      <c r="XS285" s="4">
        <f>SUMIFS('Aceite Virgen Extra'!XS$6:XS$257,'Aceite Virgen Extra'!$A$6:$A$257,"&gt;="&amp;$A285)</f>
        <v>14.84</v>
      </c>
      <c r="XT285" s="4">
        <f>SUMIFS('Aceite Virgen Extra'!XT$6:XT$257,'Aceite Virgen Extra'!$A$6:$A$257,"&gt;="&amp;$A285)</f>
        <v>12.63</v>
      </c>
      <c r="XX285" s="69">
        <f>SUMIF('Aceite Virgen Extra'!$A$6:$A$257,"&gt;="&amp;$A285,'Aceite Virgen Extra'!XX$6:XX$257)</f>
        <v>10.59</v>
      </c>
      <c r="XY285" s="4">
        <f>SUMIFS('Aceite Virgen Extra'!XY$6:XY$257,'Aceite Virgen Extra'!$A$6:$A$257,"&gt;="&amp;$A285)</f>
        <v>3.04</v>
      </c>
      <c r="XZ285" s="4">
        <f>SUMIFS('Aceite Virgen Extra'!XZ$6:XZ$257,'Aceite Virgen Extra'!$A$6:$A$257,"&gt;="&amp;$A285)</f>
        <v>13.420000000000002</v>
      </c>
      <c r="YA285" s="4">
        <f>SUMIFS('Aceite Virgen Extra'!YA$6:YA$257,'Aceite Virgen Extra'!$A$6:$A$257,"&gt;="&amp;$A285)</f>
        <v>21.35</v>
      </c>
      <c r="YE285" s="69">
        <f>SUMIF('Aceite Virgen Extra'!$A$6:$A$257,"&gt;="&amp;$A285,'Aceite Virgen Extra'!YE$6:YE$257)</f>
        <v>9.89</v>
      </c>
      <c r="YF285" s="4">
        <f>SUMIFS('Aceite Virgen Extra'!YF$6:YF$257,'Aceite Virgen Extra'!$A$6:$A$257,"&gt;="&amp;$A285)</f>
        <v>7.11</v>
      </c>
      <c r="YG285" s="4">
        <f>SUMIFS('Aceite Virgen Extra'!YG$6:YG$257,'Aceite Virgen Extra'!$A$6:$A$257,"&gt;="&amp;$A285)</f>
        <v>10.19</v>
      </c>
      <c r="YH285" s="4">
        <f>SUMIFS('Aceite Virgen Extra'!YH$6:YH$257,'Aceite Virgen Extra'!$A$6:$A$257,"&gt;="&amp;$A285)</f>
        <v>15.32</v>
      </c>
      <c r="YL285" s="69">
        <f>SUMIF('Aceite Virgen Extra'!$A$6:$A$257,"&gt;="&amp;$A285,'Aceite Virgen Extra'!YL$6:YL$257)</f>
        <v>11.64</v>
      </c>
      <c r="YM285" s="4">
        <f>SUMIFS('Aceite Virgen Extra'!YM$6:YM$257,'Aceite Virgen Extra'!$A$6:$A$257,"&gt;="&amp;$A285)</f>
        <v>6.61</v>
      </c>
      <c r="YN285" s="4">
        <f>SUMIFS('Aceite Virgen Extra'!YN$6:YN$257,'Aceite Virgen Extra'!$A$6:$A$257,"&gt;="&amp;$A285)</f>
        <v>11.790000000000001</v>
      </c>
      <c r="YO285" s="4">
        <f>SUMIFS('Aceite Virgen Extra'!YO$6:YO$257,'Aceite Virgen Extra'!$A$6:$A$257,"&gt;="&amp;$A285)</f>
        <v>11.18</v>
      </c>
      <c r="YP285" s="4">
        <f>SUMIFS('Aceite Virgen Extra'!YP$6:YP$257,'Aceite Virgen Extra'!$A$6:$A$257,"&gt;="&amp;$A285)</f>
        <v>14.24</v>
      </c>
    </row>
    <row r="286" spans="1:666" x14ac:dyDescent="0.25">
      <c r="HZ286"/>
      <c r="JB286"/>
    </row>
    <row r="287" spans="1:666" x14ac:dyDescent="0.25">
      <c r="D287" s="1">
        <f>SUM(D262:D285)</f>
        <v>100.01999999999997</v>
      </c>
      <c r="E287" s="1">
        <f>SUM(E262:E285)</f>
        <v>99.960000000000008</v>
      </c>
      <c r="F287" s="1">
        <f>SUM(F262:F285)</f>
        <v>100.02000000000001</v>
      </c>
      <c r="G287" s="1">
        <f>SUM(G262:G285)</f>
        <v>100.00000000000001</v>
      </c>
      <c r="K287" s="1">
        <f>SUM(K262:K285)</f>
        <v>99.970000000000013</v>
      </c>
      <c r="L287" s="1">
        <f>SUM(L262:L285)</f>
        <v>99.980000000000032</v>
      </c>
      <c r="M287" s="1">
        <f>SUM(M262:M285)</f>
        <v>100</v>
      </c>
      <c r="N287" s="1">
        <f>SUM(N262:N285)</f>
        <v>99.999999999999986</v>
      </c>
      <c r="R287" s="1">
        <f>SUM(R262:R285)</f>
        <v>99.989999999999966</v>
      </c>
      <c r="S287" s="1">
        <f>SUM(S262:S285)</f>
        <v>100.02000000000001</v>
      </c>
      <c r="T287" s="1">
        <f>SUM(T262:T285)</f>
        <v>99.97</v>
      </c>
      <c r="U287" s="1">
        <f>SUM(U262:U285)</f>
        <v>99.990000000000009</v>
      </c>
      <c r="Y287" s="1">
        <f>SUM(Y262:Y285)</f>
        <v>100.05</v>
      </c>
      <c r="Z287" s="1">
        <f>SUM(Z262:Z285)</f>
        <v>99.970000000000013</v>
      </c>
      <c r="AA287" s="1">
        <f>SUM(AA262:AA285)</f>
        <v>100.00999999999998</v>
      </c>
      <c r="AB287" s="1">
        <f>SUM(AB262:AB285)</f>
        <v>99.98</v>
      </c>
      <c r="AF287" s="1">
        <f>SUM(AF262:AF285)</f>
        <v>100.00999999999998</v>
      </c>
      <c r="AG287" s="1">
        <f>SUM(AG262:AG285)</f>
        <v>99.990000000000009</v>
      </c>
      <c r="AH287" s="1">
        <f>SUM(AH262:AH285)</f>
        <v>100.01000000000002</v>
      </c>
      <c r="AI287" s="1">
        <f>SUM(AI262:AI285)</f>
        <v>99.97</v>
      </c>
      <c r="AM287" s="1">
        <f>SUM(AM262:AM285)</f>
        <v>99.980000000000032</v>
      </c>
      <c r="AN287" s="1">
        <f>SUM(AN262:AN285)</f>
        <v>99.98</v>
      </c>
      <c r="AO287" s="1">
        <f>SUM(AO262:AO285)</f>
        <v>100.02000000000002</v>
      </c>
      <c r="AP287" s="1">
        <f>SUM(AP262:AP285)</f>
        <v>100.01000000000002</v>
      </c>
      <c r="AT287" s="1">
        <f>SUM(AT262:AT285)</f>
        <v>100.00000000000001</v>
      </c>
      <c r="AU287" s="1">
        <f>SUM(AU262:AU285)</f>
        <v>100.00000000000003</v>
      </c>
      <c r="AV287" s="1">
        <f>SUM(AV262:AV285)</f>
        <v>99.980000000000018</v>
      </c>
      <c r="AW287" s="1">
        <f>SUM(AW262:AW285)</f>
        <v>99.999999999999986</v>
      </c>
      <c r="BA287" s="1">
        <f>SUM(BA262:BA285)</f>
        <v>100.05000000000001</v>
      </c>
      <c r="BB287" s="1">
        <f>SUM(BB262:BB285)</f>
        <v>99.99</v>
      </c>
      <c r="BC287" s="1">
        <f>SUM(BC262:BC285)</f>
        <v>99.97</v>
      </c>
      <c r="BD287" s="1">
        <f>SUM(BD262:BD285)</f>
        <v>100.03999999999998</v>
      </c>
      <c r="BH287" s="1">
        <f>SUM(BH262:BH285)</f>
        <v>100.03</v>
      </c>
      <c r="BI287" s="1">
        <f>SUM(BI262:BI285)</f>
        <v>100.01000000000002</v>
      </c>
      <c r="BJ287" s="1">
        <f>SUM(BJ262:BJ285)</f>
        <v>99.99</v>
      </c>
      <c r="BK287" s="1">
        <f>SUM(BK262:BK285)</f>
        <v>99.990000000000009</v>
      </c>
      <c r="BO287" s="1">
        <f>SUM(BO262:BO285)</f>
        <v>100.00999999999995</v>
      </c>
      <c r="BP287" s="1">
        <f>SUM(BP262:BP285)</f>
        <v>100.02999999999997</v>
      </c>
      <c r="BQ287" s="1">
        <f>SUM(BQ262:BQ285)</f>
        <v>100.02</v>
      </c>
      <c r="BR287" s="1">
        <f>SUM(BR262:BR285)</f>
        <v>100.01</v>
      </c>
      <c r="BV287" s="1">
        <f>SUM(BV262:BV285)</f>
        <v>100.00999999999993</v>
      </c>
      <c r="BW287" s="1">
        <f>SUM(BW262:BW285)</f>
        <v>99.95999999999998</v>
      </c>
      <c r="BX287" s="1">
        <f>SUM(BX262:BX285)</f>
        <v>99.97999999999999</v>
      </c>
      <c r="BY287" s="1">
        <f>SUM(BY262:BY285)</f>
        <v>100.02</v>
      </c>
      <c r="CC287" s="1">
        <f>SUM(CC262:CC285)</f>
        <v>100.00000000000003</v>
      </c>
      <c r="CD287" s="1">
        <f>SUM(CD262:CD285)</f>
        <v>99.98</v>
      </c>
      <c r="CE287" s="1">
        <f>SUM(CE262:CE285)</f>
        <v>99.990000000000009</v>
      </c>
      <c r="CF287" s="1">
        <f>SUM(CF262:CF285)</f>
        <v>99.999999999999972</v>
      </c>
      <c r="CJ287" s="1">
        <f>SUM(CJ262:CJ285)</f>
        <v>100.00000000000003</v>
      </c>
      <c r="CK287" s="1">
        <f>SUM(CK262:CK285)</f>
        <v>99.98</v>
      </c>
      <c r="CL287" s="1">
        <f>SUM(CL262:CL285)</f>
        <v>100.00000000000004</v>
      </c>
      <c r="CM287" s="1">
        <f>SUM(CM262:CM285)</f>
        <v>100.01000000000002</v>
      </c>
      <c r="CQ287" s="1">
        <f>SUM(CQ262:CQ285)</f>
        <v>99.959999999999965</v>
      </c>
      <c r="CR287" s="1">
        <f>SUM(CR262:CR285)</f>
        <v>99.990000000000009</v>
      </c>
      <c r="CS287" s="1">
        <f>SUM(CS262:CS285)</f>
        <v>99.99</v>
      </c>
      <c r="CT287" s="1">
        <f>SUM(CT262:CT285)</f>
        <v>99.999999999999986</v>
      </c>
      <c r="CX287" s="1">
        <f>SUM(CX262:CX285)</f>
        <v>99.99</v>
      </c>
      <c r="CY287" s="1">
        <f>SUM(CY262:CY285)</f>
        <v>99.970000000000013</v>
      </c>
      <c r="CZ287" s="1">
        <f>SUM(CZ262:CZ285)</f>
        <v>100.06000000000003</v>
      </c>
      <c r="DA287" s="1">
        <f>SUM(DA262:DA285)</f>
        <v>99.98</v>
      </c>
      <c r="DE287" s="1">
        <f>SUM(DE262:DE285)</f>
        <v>99.999999999999986</v>
      </c>
      <c r="DF287" s="1">
        <f>SUM(DF262:DF285)</f>
        <v>99.960000000000008</v>
      </c>
      <c r="DG287" s="1">
        <f>SUM(DG262:DG285)</f>
        <v>99.999999999999957</v>
      </c>
      <c r="DH287" s="1">
        <f>SUM(DH262:DH285)</f>
        <v>99.999999999999972</v>
      </c>
      <c r="DL287" s="1">
        <f>SUM(DL262:DL285)</f>
        <v>100.03</v>
      </c>
      <c r="DM287" s="1">
        <f>SUM(DM262:DM285)</f>
        <v>99.980000000000018</v>
      </c>
      <c r="DN287" s="1">
        <f>SUM(DN262:DN285)</f>
        <v>99.989999999999966</v>
      </c>
      <c r="DO287" s="1">
        <f>SUM(DO262:DO285)</f>
        <v>99.95999999999998</v>
      </c>
      <c r="DS287" s="1">
        <f>SUM(DS262:DS285)</f>
        <v>99.960000000000008</v>
      </c>
      <c r="DT287" s="1">
        <f>SUM(DT262:DT285)</f>
        <v>99.989999999999981</v>
      </c>
      <c r="DU287" s="1">
        <f>SUM(DU262:DU285)</f>
        <v>100.01999999999998</v>
      </c>
      <c r="DV287" s="1">
        <f>SUM(DV262:DV285)</f>
        <v>99.999999999999986</v>
      </c>
      <c r="DZ287" s="1">
        <f>SUM(DZ262:DZ285)</f>
        <v>100.01999999999997</v>
      </c>
      <c r="EA287" s="1">
        <f>SUM(EA262:EA285)</f>
        <v>100.00999999999996</v>
      </c>
      <c r="EB287" s="1">
        <f>SUM(EB262:EB285)</f>
        <v>100.02000000000001</v>
      </c>
      <c r="EC287" s="1">
        <f>SUM(EC262:EC285)</f>
        <v>99.999999999999986</v>
      </c>
      <c r="EG287" s="1">
        <f>SUM(EG262:EG285)</f>
        <v>100.06</v>
      </c>
      <c r="EH287" s="1">
        <f>SUM(EH262:EH285)</f>
        <v>100.01000000000002</v>
      </c>
      <c r="EI287" s="1">
        <f>SUM(EI262:EI285)</f>
        <v>100.00999999999999</v>
      </c>
      <c r="EJ287" s="1">
        <f>SUM(EJ262:EJ285)</f>
        <v>99.950000000000017</v>
      </c>
      <c r="EN287" s="1">
        <f>SUM(EN262:EN285)</f>
        <v>100.04000000000002</v>
      </c>
      <c r="EO287" s="1">
        <f>SUM(EO262:EO285)</f>
        <v>100.04000000000005</v>
      </c>
      <c r="EP287" s="1">
        <f>SUM(EP262:EP285)</f>
        <v>100.01999999999998</v>
      </c>
      <c r="EQ287" s="1">
        <f>SUM(EQ262:EQ285)</f>
        <v>99.989999999999981</v>
      </c>
      <c r="EU287" s="1">
        <f>SUM(EU262:EU285)</f>
        <v>99.95</v>
      </c>
      <c r="EV287" s="1">
        <f>SUM(EV262:EV285)</f>
        <v>99.97999999999999</v>
      </c>
      <c r="EW287" s="1">
        <f>SUM(EW262:EW285)</f>
        <v>100.01</v>
      </c>
      <c r="EX287" s="1">
        <f>SUM(EX262:EX285)</f>
        <v>99.980000000000032</v>
      </c>
      <c r="FB287" s="1">
        <f>SUM(FB262:FB285)</f>
        <v>99.990000000000023</v>
      </c>
      <c r="FC287" s="1">
        <f>SUM(FC262:FC285)</f>
        <v>99.969999999999985</v>
      </c>
      <c r="FD287" s="1">
        <f>SUM(FD262:FD285)</f>
        <v>99.989999999999981</v>
      </c>
      <c r="FE287" s="1">
        <f>SUM(FE262:FE285)</f>
        <v>99.98</v>
      </c>
      <c r="FI287" s="1">
        <f>SUM(FI262:FI285)</f>
        <v>99.960000000000065</v>
      </c>
      <c r="FJ287" s="1">
        <f>SUM(FJ262:FJ285)</f>
        <v>100.00000000000003</v>
      </c>
      <c r="FK287" s="1">
        <f>SUM(FK262:FK285)</f>
        <v>100.02</v>
      </c>
      <c r="FL287" s="1">
        <f>SUM(FL262:FL285)</f>
        <v>100.02000000000002</v>
      </c>
      <c r="FP287" s="1">
        <f>SUM(FP262:FP285)</f>
        <v>100.07999999999997</v>
      </c>
      <c r="FQ287" s="1">
        <f>SUM(FQ262:FQ285)</f>
        <v>100.01</v>
      </c>
      <c r="FR287" s="1">
        <f>SUM(FR262:FR285)</f>
        <v>100.00999999999998</v>
      </c>
      <c r="FS287" s="1">
        <f>SUM(FS262:FS285)</f>
        <v>100.00000000000001</v>
      </c>
      <c r="FW287" s="1">
        <f>SUM(FW262:FW285)</f>
        <v>99.990000000000052</v>
      </c>
      <c r="FX287" s="1">
        <f>SUM(FX262:FX285)</f>
        <v>100.02000000000001</v>
      </c>
      <c r="FY287" s="1">
        <f>SUM(FY262:FY285)</f>
        <v>100.01</v>
      </c>
      <c r="FZ287" s="1">
        <f>SUM(FZ262:FZ285)</f>
        <v>99.990000000000009</v>
      </c>
      <c r="GD287" s="1">
        <f>SUM(GD262:GD285)</f>
        <v>99.979999999999976</v>
      </c>
      <c r="GE287" s="1">
        <f>SUM(GE262:GE285)</f>
        <v>100.01000000000003</v>
      </c>
      <c r="GF287" s="1">
        <f>SUM(GF262:GF285)</f>
        <v>100.04</v>
      </c>
      <c r="GG287" s="1">
        <f>SUM(GG262:GG285)</f>
        <v>100.00999999999999</v>
      </c>
      <c r="GK287" s="1">
        <f>SUM(GK262:GK285)</f>
        <v>99.959999999999937</v>
      </c>
      <c r="GL287" s="1">
        <f>SUM(GL262:GL285)</f>
        <v>99.960000000000008</v>
      </c>
      <c r="GM287" s="1">
        <f>SUM(GM262:GM285)</f>
        <v>99.979999999999961</v>
      </c>
      <c r="GN287" s="1">
        <f>SUM(GN262:GN285)</f>
        <v>99.990000000000038</v>
      </c>
      <c r="GR287" s="1">
        <f>SUM(GR262:GR285)</f>
        <v>100.02000000000002</v>
      </c>
      <c r="GS287" s="1">
        <f>SUM(GS262:GS285)</f>
        <v>100.04</v>
      </c>
      <c r="GT287" s="1">
        <f>SUM(GT262:GT285)</f>
        <v>99.98</v>
      </c>
      <c r="GU287" s="1">
        <f>SUM(GU262:GU285)</f>
        <v>100.01000000000002</v>
      </c>
      <c r="GY287" s="1">
        <f>SUM(GY262:GY285)</f>
        <v>99.970000000000013</v>
      </c>
      <c r="GZ287" s="1">
        <f>SUM(GZ262:GZ285)</f>
        <v>99.990000000000009</v>
      </c>
      <c r="HA287" s="1">
        <f>SUM(HA262:HA285)</f>
        <v>99.94</v>
      </c>
      <c r="HB287" s="1">
        <f>SUM(HB262:HB285)</f>
        <v>99.97999999999999</v>
      </c>
      <c r="HF287" s="1">
        <f>SUM(HF262:HF285)</f>
        <v>100.01</v>
      </c>
      <c r="HG287" s="1">
        <f>SUM(HG262:HG285)</f>
        <v>100.01000000000002</v>
      </c>
      <c r="HH287" s="1">
        <f>SUM(HH262:HH285)</f>
        <v>100.02000000000004</v>
      </c>
      <c r="HI287" s="1">
        <f>SUM(HI262:HI285)</f>
        <v>100.00999999999999</v>
      </c>
      <c r="HM287" s="1">
        <f>SUM(HM262:HM285)</f>
        <v>100.04000000000002</v>
      </c>
      <c r="HN287" s="1">
        <f>SUM(HN262:HN285)</f>
        <v>100.00000000000003</v>
      </c>
      <c r="HO287" s="1">
        <f>SUM(HO262:HO285)</f>
        <v>99.97</v>
      </c>
      <c r="HP287" s="1">
        <f>SUM(HP262:HP285)</f>
        <v>99.989999999999981</v>
      </c>
      <c r="HT287" s="1">
        <f>SUM(HT262:HT285)</f>
        <v>100.00000000000001</v>
      </c>
      <c r="HU287" s="1">
        <f>SUM(HU262:HU285)</f>
        <v>99.99</v>
      </c>
      <c r="HV287" s="1">
        <f>SUM(HV262:HV285)</f>
        <v>99.989999999999981</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v>
      </c>
      <c r="IJ287" s="1">
        <f>SUM(IJ262:IJ285)</f>
        <v>99.979999999999976</v>
      </c>
      <c r="IK287" s="1">
        <f>SUM(IK262:IK285)</f>
        <v>99.989999999999981</v>
      </c>
      <c r="IL287" s="1"/>
      <c r="IM287" s="1"/>
      <c r="IN287" s="1"/>
      <c r="IO287" s="1">
        <f>SUM(IO262:IO285)</f>
        <v>99.960000000000065</v>
      </c>
      <c r="IP287" s="1">
        <f>SUM(IP262:IP285)</f>
        <v>100.01999999999997</v>
      </c>
      <c r="IQ287" s="1">
        <f>SUM(IQ262:IQ285)</f>
        <v>99.990000000000023</v>
      </c>
      <c r="IR287" s="1">
        <f>SUM(IR262:IR285)</f>
        <v>99.980000000000018</v>
      </c>
      <c r="IU287" s="1"/>
      <c r="IV287" s="1">
        <f>SUM(IV262:IV285)</f>
        <v>99.97</v>
      </c>
      <c r="IW287" s="1">
        <f>SUM(IW262:IW285)</f>
        <v>100.01999999999998</v>
      </c>
      <c r="IX287" s="1">
        <f>SUM(IX262:IX285)</f>
        <v>100.00000000000001</v>
      </c>
      <c r="IY287" s="1">
        <f>SUM(IY262:IY285)</f>
        <v>99.97</v>
      </c>
      <c r="JB287"/>
      <c r="JC287" s="1">
        <f>SUM(JC262:JC285)</f>
        <v>99.98</v>
      </c>
      <c r="JD287" s="1">
        <f>SUM(JD262:JD285)</f>
        <v>100.00000000000003</v>
      </c>
      <c r="JE287" s="1">
        <f>SUM(JE262:JE285)</f>
        <v>99.99</v>
      </c>
      <c r="JF287" s="1">
        <f>SUM(JF262:JF285)</f>
        <v>99.989999999999981</v>
      </c>
      <c r="JJ287" s="1">
        <f>SUM(JJ262:JJ285)</f>
        <v>100</v>
      </c>
      <c r="JK287" s="1">
        <f>SUM(JK262:JK285)</f>
        <v>100.00999999999999</v>
      </c>
      <c r="JL287" s="1">
        <f>SUM(JL262:JL285)</f>
        <v>99.929999999999964</v>
      </c>
      <c r="JM287" s="1">
        <f>SUM(JM262:JM285)</f>
        <v>100.01999999999997</v>
      </c>
      <c r="JQ287" s="1">
        <f>SUM(JQ262:JQ285)</f>
        <v>100.01000000000003</v>
      </c>
      <c r="JR287" s="1">
        <f>SUM(JR262:JR285)</f>
        <v>100.01000000000006</v>
      </c>
      <c r="JS287" s="1">
        <f>SUM(JS262:JS285)</f>
        <v>99.990000000000038</v>
      </c>
      <c r="JT287" s="1">
        <f>SUM(JT262:JT285)</f>
        <v>99.999999999999986</v>
      </c>
      <c r="JX287" s="1">
        <f>SUM(JX262:JX285)</f>
        <v>99.970000000000041</v>
      </c>
      <c r="JY287" s="1">
        <f>SUM(JY262:JY285)</f>
        <v>99.990000000000009</v>
      </c>
      <c r="JZ287" s="1">
        <f>SUM(JZ262:JZ285)</f>
        <v>99.990000000000052</v>
      </c>
      <c r="KA287" s="1">
        <f>SUM(KA262:KA285)</f>
        <v>99.970000000000013</v>
      </c>
      <c r="KE287" s="32">
        <f>SUM(KE262:KE285)</f>
        <v>100.00000000000003</v>
      </c>
      <c r="KF287" s="32">
        <f>SUM(KF262:KF285)</f>
        <v>99.990000000000023</v>
      </c>
      <c r="KG287" s="32">
        <f>SUM(KG262:KG285)</f>
        <v>99.990000000000023</v>
      </c>
      <c r="KH287" s="32">
        <f>SUM(KH262:KH285)</f>
        <v>100.02000000000001</v>
      </c>
      <c r="KL287" s="32">
        <f>SUM(KL262:KL285)</f>
        <v>99.990000000000009</v>
      </c>
      <c r="KM287" s="32">
        <f>SUM(KM262:KM285)</f>
        <v>100.05000000000001</v>
      </c>
      <c r="KN287" s="32">
        <f>SUM(KN262:KN285)</f>
        <v>100.02000000000004</v>
      </c>
      <c r="KO287" s="32">
        <f>SUM(KO262:KO285)</f>
        <v>100.04</v>
      </c>
      <c r="KS287" s="32">
        <f>SUM(KS262:KS285)</f>
        <v>100.02000000000001</v>
      </c>
      <c r="KT287" s="32">
        <f>SUM(KT262:KT285)</f>
        <v>100.02000000000004</v>
      </c>
      <c r="KU287" s="32">
        <f>SUM(KU262:KU285)</f>
        <v>99.970000000000041</v>
      </c>
      <c r="KV287" s="32">
        <f>SUM(KV262:KV285)</f>
        <v>100.00000000000003</v>
      </c>
      <c r="KZ287" s="32">
        <f>SUM(KZ262:KZ285)</f>
        <v>100</v>
      </c>
      <c r="LA287" s="32">
        <f>SUM(LA262:LA285)</f>
        <v>100.03</v>
      </c>
      <c r="LB287" s="32">
        <f>SUM(LB262:LB285)</f>
        <v>100.03000000000002</v>
      </c>
      <c r="LC287" s="32">
        <f>SUM(LC262:LC285)</f>
        <v>100.00000000000001</v>
      </c>
      <c r="LG287" s="32">
        <f>SUM(LG262:LG285)</f>
        <v>100.05</v>
      </c>
      <c r="LH287" s="32">
        <f>SUM(LH262:LH285)</f>
        <v>99.99</v>
      </c>
      <c r="LI287" s="32">
        <f>SUM(LI262:LI285)</f>
        <v>100.03</v>
      </c>
      <c r="LJ287" s="32">
        <f>SUM(LJ262:LJ285)</f>
        <v>99.989999999999981</v>
      </c>
      <c r="LN287" s="32">
        <f>SUM(LN262:LN285)</f>
        <v>99.99</v>
      </c>
      <c r="LO287" s="32">
        <f>SUM(LO262:LO285)</f>
        <v>100.01999999999998</v>
      </c>
      <c r="LP287" s="32">
        <f>SUM(LP262:LP285)</f>
        <v>99.99</v>
      </c>
      <c r="LQ287" s="32">
        <f>SUM(LQ262:LQ285)</f>
        <v>100.02000000000001</v>
      </c>
      <c r="LU287" s="32">
        <f>SUM(LU262:LU285)</f>
        <v>100.08000000000003</v>
      </c>
      <c r="LV287" s="32">
        <f>SUM(LV262:LV285)</f>
        <v>100.04</v>
      </c>
      <c r="LW287" s="32">
        <f>SUM(LW262:LW285)</f>
        <v>99.98</v>
      </c>
      <c r="LX287" s="32">
        <f>SUM(LX262:LX285)</f>
        <v>99.960000000000008</v>
      </c>
      <c r="MB287" s="32">
        <f>SUM(MB262:MB285)</f>
        <v>100.01000000000002</v>
      </c>
      <c r="MC287" s="32">
        <f>SUM(MC262:MC285)</f>
        <v>99.98</v>
      </c>
      <c r="MD287" s="32">
        <f>SUM(MD262:MD285)</f>
        <v>99.989999999999966</v>
      </c>
      <c r="ME287" s="32">
        <f>SUM(ME262:ME285)</f>
        <v>99.97999999999999</v>
      </c>
      <c r="MI287" s="32">
        <f>SUM(MI262:MI285)</f>
        <v>99.969999999999956</v>
      </c>
      <c r="MJ287" s="32">
        <f>SUM(MJ262:MJ285)</f>
        <v>100.01999999999998</v>
      </c>
      <c r="MK287" s="32">
        <f>SUM(MK262:MK285)</f>
        <v>99.96999999999997</v>
      </c>
      <c r="ML287" s="32">
        <f>SUM(ML262:ML285)</f>
        <v>100</v>
      </c>
      <c r="MP287" s="32">
        <f>SUM(MP262:MP285)</f>
        <v>100.02999999999997</v>
      </c>
      <c r="MQ287" s="32">
        <f>SUM(MQ262:MQ285)</f>
        <v>100.03</v>
      </c>
      <c r="MR287" s="32">
        <f>SUM(MR262:MR285)</f>
        <v>100.01999999999998</v>
      </c>
      <c r="MS287" s="32">
        <f>SUM(MS262:MS285)</f>
        <v>100.00999999999999</v>
      </c>
      <c r="MW287" s="32">
        <f>SUM(MW262:MW285)</f>
        <v>99.94</v>
      </c>
      <c r="MX287" s="32">
        <f>SUM(MX262:MX285)</f>
        <v>100.03999999999999</v>
      </c>
      <c r="MY287" s="32">
        <f>SUM(MY262:MY285)</f>
        <v>99.949999999999989</v>
      </c>
      <c r="MZ287" s="32">
        <f>SUM(MZ262:MZ285)</f>
        <v>100.01000000000002</v>
      </c>
      <c r="ND287" s="32">
        <f>SUM(ND262:ND285)</f>
        <v>100.02</v>
      </c>
      <c r="NE287" s="32">
        <f>SUM(NE262:NE285)</f>
        <v>99.979999999999976</v>
      </c>
      <c r="NF287" s="32">
        <f>SUM(NF262:NF285)</f>
        <v>99.99</v>
      </c>
      <c r="NG287" s="32">
        <f>SUM(NG262:NG285)</f>
        <v>99.990000000000009</v>
      </c>
      <c r="NK287" s="32">
        <f>SUM(NK262:NK285)</f>
        <v>99.990000000000009</v>
      </c>
      <c r="NL287" s="32">
        <f>SUM(NL262:NL285)</f>
        <v>99.97999999999999</v>
      </c>
      <c r="NM287" s="32">
        <f>SUM(NM262:NM285)</f>
        <v>100.00000000000001</v>
      </c>
      <c r="NN287" s="32">
        <f>SUM(NN262:NN285)</f>
        <v>100.01000000000002</v>
      </c>
      <c r="NR287" s="32">
        <f>SUM(NR262:NR285)</f>
        <v>99.970000000000013</v>
      </c>
      <c r="NS287" s="32">
        <f>SUM(NS262:NS285)</f>
        <v>100.01</v>
      </c>
      <c r="NT287" s="32">
        <f>SUM(NT262:NT285)</f>
        <v>100.05999999999997</v>
      </c>
      <c r="NU287" s="32">
        <f>SUM(NU262:NU285)</f>
        <v>100.00999999999999</v>
      </c>
      <c r="NY287" s="32">
        <f>SUM(NY262:NY285)</f>
        <v>100.02000000000001</v>
      </c>
      <c r="NZ287" s="32">
        <f>SUM(NZ262:NZ285)</f>
        <v>100.01000000000002</v>
      </c>
      <c r="OA287" s="32">
        <f>SUM(OA262:OA285)</f>
        <v>100.02000000000001</v>
      </c>
      <c r="OB287" s="32">
        <f>SUM(OB262:OB285)</f>
        <v>99.98</v>
      </c>
      <c r="OF287" s="32">
        <f>SUM(OF262:OF285)</f>
        <v>100.04999999999998</v>
      </c>
      <c r="OG287" s="32">
        <f>SUM(OG262:OG285)</f>
        <v>100.02</v>
      </c>
      <c r="OH287" s="32">
        <f>SUM(OH262:OH285)</f>
        <v>99.989999999999981</v>
      </c>
      <c r="OI287" s="32">
        <f>SUM(OI262:OI285)</f>
        <v>100.01</v>
      </c>
      <c r="OM287" s="32">
        <f>SUM(OM262:OM285)</f>
        <v>100.05000000000001</v>
      </c>
      <c r="ON287" s="32">
        <f>SUM(ON262:ON285)</f>
        <v>99.990000000000023</v>
      </c>
      <c r="OO287" s="32">
        <f>SUM(OO262:OO285)</f>
        <v>99.95999999999998</v>
      </c>
      <c r="OP287" s="32">
        <f>SUM(OP262:OP285)</f>
        <v>100.02</v>
      </c>
      <c r="OT287" s="32">
        <f>SUM(OT262:OT285)</f>
        <v>99.97999999999999</v>
      </c>
      <c r="OU287" s="32">
        <f>SUM(OU262:OU285)</f>
        <v>100.01</v>
      </c>
      <c r="OV287" s="32">
        <f>SUM(OV262:OV285)</f>
        <v>99.980000000000018</v>
      </c>
      <c r="OW287" s="32">
        <f>SUM(OW262:OW285)</f>
        <v>99.99</v>
      </c>
      <c r="PA287" s="32">
        <f>SUM(PA262:PA285)</f>
        <v>99.990000000000023</v>
      </c>
      <c r="PB287" s="32">
        <f>SUM(PB262:PB285)</f>
        <v>100.01999999999998</v>
      </c>
      <c r="PC287" s="32">
        <f>SUM(PC262:PC285)</f>
        <v>100.04</v>
      </c>
      <c r="PD287" s="32">
        <f>SUM(PD262:PD285)</f>
        <v>99.999999999999986</v>
      </c>
      <c r="PH287" s="32">
        <f>SUM(PH262:PH285)</f>
        <v>99.94999999999996</v>
      </c>
      <c r="PI287" s="32">
        <f>SUM(PI262:PI285)</f>
        <v>100.00999999999998</v>
      </c>
      <c r="PJ287" s="32">
        <f>SUM(PJ262:PJ285)</f>
        <v>99.97999999999999</v>
      </c>
      <c r="PK287" s="32">
        <f>SUM(PK262:PK285)</f>
        <v>100.01</v>
      </c>
      <c r="PO287" s="32">
        <f>SUM(PO262:PO285)</f>
        <v>100.03000000000003</v>
      </c>
      <c r="PP287" s="32">
        <f>SUM(PP262:PP285)</f>
        <v>99.97999999999999</v>
      </c>
      <c r="PQ287" s="32">
        <f>SUM(PQ262:PQ285)</f>
        <v>100.00000000000001</v>
      </c>
      <c r="PR287" s="32">
        <f>SUM(PR262:PR285)</f>
        <v>99.990000000000023</v>
      </c>
      <c r="PV287" s="32">
        <f>SUM(PV262:PV285)</f>
        <v>99.939999999999969</v>
      </c>
      <c r="PW287" s="32">
        <f>SUM(PW262:PW285)</f>
        <v>100.02</v>
      </c>
      <c r="PX287" s="32">
        <f>SUM(PX262:PX285)</f>
        <v>99.970000000000013</v>
      </c>
      <c r="PY287" s="32">
        <f>SUM(PY262:PY285)</f>
        <v>99.97999999999999</v>
      </c>
      <c r="QC287" s="32">
        <f>SUM(QC262:QC285)</f>
        <v>100.04999999999998</v>
      </c>
      <c r="QD287" s="32">
        <f>SUM(QD262:QD285)</f>
        <v>100.02</v>
      </c>
      <c r="QE287" s="32">
        <f>SUM(QE262:QE285)</f>
        <v>100.02000000000002</v>
      </c>
      <c r="QF287" s="32">
        <f>SUM(QF262:QF285)</f>
        <v>100</v>
      </c>
      <c r="QJ287" s="32">
        <f>SUM(QJ262:QJ285)</f>
        <v>100.02</v>
      </c>
      <c r="QK287" s="32">
        <f>SUM(QK262:QK285)</f>
        <v>99.96</v>
      </c>
      <c r="QL287" s="32">
        <f>SUM(QL262:QL285)</f>
        <v>100.00999999999998</v>
      </c>
      <c r="QM287" s="32">
        <f>SUM(QM262:QM285)</f>
        <v>100.01000000000003</v>
      </c>
      <c r="QQ287" s="32">
        <f>SUM(QQ262:QQ285)</f>
        <v>100.03</v>
      </c>
      <c r="QR287" s="32">
        <f>SUM(QR262:QR285)</f>
        <v>100.03</v>
      </c>
      <c r="QS287" s="32">
        <f>SUM(QS262:QS285)</f>
        <v>99.989999999999981</v>
      </c>
      <c r="QT287" s="32">
        <f>SUM(QT262:QT285)</f>
        <v>100.01</v>
      </c>
      <c r="QX287" s="32">
        <f>SUM(QX262:QX285)</f>
        <v>100.02</v>
      </c>
      <c r="QY287" s="32">
        <f>SUM(QY262:QY285)</f>
        <v>100.01000000000002</v>
      </c>
      <c r="QZ287" s="32">
        <f>SUM(QZ262:QZ285)</f>
        <v>99.979999999999947</v>
      </c>
      <c r="RA287" s="32">
        <f>SUM(RA262:RA285)</f>
        <v>100.01</v>
      </c>
      <c r="RE287" s="32">
        <f>SUM(RE262:RE285)</f>
        <v>100.03999999999999</v>
      </c>
      <c r="RF287" s="32">
        <f>SUM(RF262:RF285)</f>
        <v>99.99</v>
      </c>
      <c r="RG287" s="32">
        <f>SUM(RG262:RG285)</f>
        <v>100.02</v>
      </c>
      <c r="RH287" s="32">
        <f>SUM(RH262:RH285)</f>
        <v>100</v>
      </c>
      <c r="RL287" s="32">
        <f>SUM(RL262:RL285)</f>
        <v>100.02999999999997</v>
      </c>
      <c r="RM287" s="32">
        <f>SUM(RM262:RM285)</f>
        <v>100</v>
      </c>
      <c r="RN287" s="32">
        <f>SUM(RN262:RN285)</f>
        <v>100.02</v>
      </c>
      <c r="RO287" s="32">
        <f>SUM(RO262:RO285)</f>
        <v>99.99</v>
      </c>
      <c r="RS287" s="32">
        <f>SUM(RS262:RS285)</f>
        <v>100.00999999999999</v>
      </c>
      <c r="RT287" s="32">
        <f>SUM(RT262:RT285)</f>
        <v>100</v>
      </c>
      <c r="RU287" s="32">
        <f>SUM(RU262:RU285)</f>
        <v>99.980000000000018</v>
      </c>
      <c r="RV287" s="32">
        <f>SUM(RV262:RV285)</f>
        <v>100.00999999999999</v>
      </c>
      <c r="RZ287" s="32">
        <f>SUM(RZ262:RZ285)</f>
        <v>100.03999999999999</v>
      </c>
      <c r="SA287" s="32">
        <f>SUM(SA262:SA285)</f>
        <v>100.02999999999999</v>
      </c>
      <c r="SB287" s="32">
        <f>SUM(SB262:SB285)</f>
        <v>100.02</v>
      </c>
      <c r="SC287" s="32">
        <f>SUM(SC262:SC285)</f>
        <v>100.02999999999999</v>
      </c>
      <c r="SG287" s="32">
        <f>SUM(SG262:SG285)</f>
        <v>99.97999999999999</v>
      </c>
      <c r="SH287" s="32">
        <f>SUM(SH262:SH285)</f>
        <v>99.970000000000013</v>
      </c>
      <c r="SI287" s="32">
        <f>SUM(SI262:SI285)</f>
        <v>100.01000000000002</v>
      </c>
      <c r="SJ287" s="32">
        <f>SUM(SJ262:SJ285)</f>
        <v>100.02999999999999</v>
      </c>
      <c r="SN287" s="32">
        <f>SUM(SN262:SN285)</f>
        <v>99.950000000000017</v>
      </c>
      <c r="SO287" s="32">
        <f>SUM(SO262:SO285)</f>
        <v>100.03</v>
      </c>
      <c r="SP287" s="32">
        <f>SUM(SP262:SP285)</f>
        <v>99.949999999999974</v>
      </c>
      <c r="SQ287" s="32">
        <f>SUM(SQ262:SQ285)</f>
        <v>100.04</v>
      </c>
      <c r="SU287" s="32">
        <f>SUM(SU262:SU285)</f>
        <v>100.01999999999997</v>
      </c>
      <c r="SV287" s="32">
        <f>SUM(SV262:SV285)</f>
        <v>100.05000000000001</v>
      </c>
      <c r="SW287" s="32">
        <f>SUM(SW262:SW285)</f>
        <v>99.960000000000008</v>
      </c>
      <c r="SX287" s="32">
        <f>SUM(SX262:SX285)</f>
        <v>100.01000000000002</v>
      </c>
      <c r="TB287" s="32">
        <f>SUM(TB262:TB285)</f>
        <v>100.05000000000001</v>
      </c>
      <c r="TC287" s="32">
        <f>SUM(TC262:TC285)</f>
        <v>100.03</v>
      </c>
      <c r="TD287" s="32">
        <f>SUM(TD262:TD285)</f>
        <v>100.01000000000002</v>
      </c>
      <c r="TE287" s="32">
        <f>SUM(TE262:TE285)</f>
        <v>100.00999999999999</v>
      </c>
      <c r="TI287" s="32">
        <f>SUM(TI262:TI285)</f>
        <v>100.00000000000001</v>
      </c>
      <c r="TJ287" s="32">
        <f>SUM(TJ262:TJ285)</f>
        <v>99.990000000000009</v>
      </c>
      <c r="TK287" s="32">
        <f>SUM(TK262:TK285)</f>
        <v>100.01999999999997</v>
      </c>
      <c r="TL287" s="32">
        <f>SUM(TL262:TL285)</f>
        <v>100</v>
      </c>
      <c r="TP287" s="32">
        <f>SUM(TP262:TP285)</f>
        <v>99.97</v>
      </c>
      <c r="TQ287" s="32">
        <f>SUM(TQ262:TQ285)</f>
        <v>99.980000000000018</v>
      </c>
      <c r="TR287" s="32">
        <f>SUM(TR262:TR285)</f>
        <v>100.04</v>
      </c>
      <c r="TS287" s="32">
        <f>SUM(TS262:TS285)</f>
        <v>99.97999999999999</v>
      </c>
      <c r="TW287" s="32">
        <f>SUM(TW262:TW285)</f>
        <v>100.01999999999998</v>
      </c>
      <c r="TX287" s="32">
        <f>SUM(TX262:TX285)</f>
        <v>100.02000000000001</v>
      </c>
      <c r="TY287" s="32">
        <f>SUM(TY262:TY285)</f>
        <v>99.980000000000018</v>
      </c>
      <c r="TZ287" s="32">
        <f>SUM(TZ262:TZ285)</f>
        <v>100.02</v>
      </c>
      <c r="UD287" s="32">
        <f>SUM(UD262:UD285)</f>
        <v>100.00999999999999</v>
      </c>
      <c r="UE287" s="32">
        <f>SUM(UE262:UE285)</f>
        <v>99.97999999999999</v>
      </c>
      <c r="UF287" s="32">
        <f>SUM(UF262:UF285)</f>
        <v>99.99</v>
      </c>
      <c r="UG287" s="32">
        <f>SUM(UG262:UG285)</f>
        <v>99.970000000000027</v>
      </c>
      <c r="UK287" s="32">
        <f>SUM(UK262:UK285)</f>
        <v>99.97999999999999</v>
      </c>
      <c r="UL287" s="32">
        <f>SUM(UL262:UL285)</f>
        <v>100.00000000000001</v>
      </c>
      <c r="UM287" s="32">
        <f>SUM(UM262:UM285)</f>
        <v>99.990000000000009</v>
      </c>
      <c r="UN287" s="32">
        <f>SUM(UN262:UN285)</f>
        <v>99.98</v>
      </c>
      <c r="UR287" s="32">
        <f>SUM(UR262:UR285)</f>
        <v>99.99</v>
      </c>
      <c r="US287" s="32">
        <f>SUM(US262:US285)</f>
        <v>99.97999999999999</v>
      </c>
      <c r="UT287" s="32">
        <f>SUM(UT262:UT285)</f>
        <v>99.949999999999989</v>
      </c>
      <c r="UU287" s="32">
        <f>SUM(UU262:UU285)</f>
        <v>99.980000000000018</v>
      </c>
      <c r="UY287" s="32">
        <f>SUM(UY262:UY285)</f>
        <v>99.990000000000009</v>
      </c>
      <c r="UZ287" s="32">
        <f>SUM(UZ262:UZ285)</f>
        <v>100.00999999999999</v>
      </c>
      <c r="VA287" s="32">
        <f>SUM(VA262:VA285)</f>
        <v>99.88000000000001</v>
      </c>
      <c r="VB287" s="32">
        <f>SUM(VB262:VB285)</f>
        <v>100</v>
      </c>
      <c r="VF287" s="32">
        <f>SUM(VF262:VF285)</f>
        <v>100.04</v>
      </c>
      <c r="VG287" s="32">
        <f>SUM(VG262:VG285)</f>
        <v>99.999999999999986</v>
      </c>
      <c r="VH287" s="32">
        <f>SUM(VH262:VH285)</f>
        <v>100.02999999999997</v>
      </c>
      <c r="VI287" s="32">
        <f>SUM(VI262:VI285)</f>
        <v>99.999999999999986</v>
      </c>
      <c r="VM287" s="32">
        <f>SUM(VM262:VM285)</f>
        <v>100.00000000000001</v>
      </c>
      <c r="VN287" s="32">
        <f>SUM(VN262:VN285)</f>
        <v>100</v>
      </c>
      <c r="VO287" s="32">
        <f>SUM(VO262:VO285)</f>
        <v>100.03</v>
      </c>
      <c r="VP287" s="32">
        <f>SUM(VP262:VP285)</f>
        <v>99.97</v>
      </c>
      <c r="VT287" s="32">
        <f>SUM(VT262:VT285)</f>
        <v>99.990000000000009</v>
      </c>
      <c r="VU287" s="32">
        <f>SUM(VU262:VU285)</f>
        <v>99.990000000000009</v>
      </c>
      <c r="VV287" s="32">
        <f>SUM(VV262:VV285)</f>
        <v>99.999999999999986</v>
      </c>
      <c r="VW287" s="32">
        <f>SUM(VW262:VW285)</f>
        <v>99.990000000000009</v>
      </c>
      <c r="WA287" s="32">
        <f>SUM(WA262:WA285)</f>
        <v>99.97999999999999</v>
      </c>
      <c r="WB287" s="32">
        <f>SUM(WB262:WB285)</f>
        <v>100.02000000000001</v>
      </c>
      <c r="WC287" s="32">
        <f>SUM(WC262:WC285)</f>
        <v>100.00999999999999</v>
      </c>
      <c r="WD287" s="32">
        <f>SUM(WD262:WD285)</f>
        <v>99.990000000000009</v>
      </c>
      <c r="WH287" s="32">
        <f>SUM(WH262:WH285)</f>
        <v>99.99</v>
      </c>
      <c r="WI287" s="32">
        <f>SUM(WI262:WI285)</f>
        <v>100.03</v>
      </c>
      <c r="WJ287" s="32">
        <f>SUM(WJ262:WJ285)</f>
        <v>100.02</v>
      </c>
      <c r="WK287" s="32">
        <f>SUM(WK262:WK285)</f>
        <v>100</v>
      </c>
      <c r="WO287" s="32">
        <f>SUM(WO262:WO285)</f>
        <v>100.02</v>
      </c>
      <c r="WP287" s="32">
        <f>SUM(WP262:WP285)</f>
        <v>99.970000000000027</v>
      </c>
      <c r="WQ287" s="32">
        <f>SUM(WQ262:WQ285)</f>
        <v>99.97999999999999</v>
      </c>
      <c r="WR287" s="32">
        <f>SUM(WR262:WR285)</f>
        <v>99.999999999999986</v>
      </c>
      <c r="WV287" s="32">
        <f>SUM(WV262:WV285)</f>
        <v>99.98</v>
      </c>
      <c r="WW287" s="32">
        <f>SUM(WW262:WW285)</f>
        <v>100.00999999999999</v>
      </c>
      <c r="WX287" s="32">
        <f>SUM(WX262:WX285)</f>
        <v>100.03</v>
      </c>
      <c r="WY287" s="32">
        <f>SUM(WY262:WY285)</f>
        <v>99.99</v>
      </c>
      <c r="XC287" s="32">
        <f>SUM(XC262:XC285)</f>
        <v>100.02</v>
      </c>
      <c r="XD287" s="32">
        <f>SUM(XD262:XD285)</f>
        <v>99.980000000000018</v>
      </c>
      <c r="XE287" s="32">
        <f>SUM(XE262:XE285)</f>
        <v>99.999999999999986</v>
      </c>
      <c r="XF287" s="32">
        <f>SUM(XF262:XF285)</f>
        <v>100.02</v>
      </c>
      <c r="XJ287" s="32">
        <f>SUM(XJ262:XJ285)</f>
        <v>100.07</v>
      </c>
      <c r="XK287" s="32">
        <f>SUM(XK262:XK285)</f>
        <v>99.96999999999997</v>
      </c>
      <c r="XL287" s="32">
        <f>SUM(XL262:XL285)</f>
        <v>100.00999999999999</v>
      </c>
      <c r="XM287" s="32">
        <f>SUM(XM262:XM285)</f>
        <v>99.999999999999986</v>
      </c>
      <c r="XQ287" s="32">
        <f>SUM(XQ262:XQ285)</f>
        <v>99.99</v>
      </c>
      <c r="XR287" s="32">
        <f>SUM(XR262:XR285)</f>
        <v>100.02</v>
      </c>
      <c r="XS287" s="32">
        <f>SUM(XS262:XS285)</f>
        <v>99.97</v>
      </c>
      <c r="XT287" s="32">
        <f>SUM(XT262:XT285)</f>
        <v>99.999999999999986</v>
      </c>
      <c r="XX287" s="32">
        <f>SUM(XX262:XX285)</f>
        <v>99.999999999999986</v>
      </c>
      <c r="XY287" s="32">
        <f>SUM(XY262:XY285)</f>
        <v>99.990000000000038</v>
      </c>
      <c r="XZ287" s="32">
        <f>SUM(XZ262:XZ285)</f>
        <v>99.960000000000022</v>
      </c>
      <c r="YA287" s="32">
        <f>SUM(YA262:YA285)</f>
        <v>100.01000000000002</v>
      </c>
      <c r="YE287" s="32">
        <f>SUM(YE262:YE285)</f>
        <v>100.00999999999999</v>
      </c>
      <c r="YF287" s="32">
        <f>SUM(YF262:YF285)</f>
        <v>100.01</v>
      </c>
      <c r="YG287" s="32">
        <f>SUM(YG262:YG285)</f>
        <v>99.999999999999986</v>
      </c>
      <c r="YH287" s="32">
        <f>SUM(YH262:YH285)</f>
        <v>99.990000000000009</v>
      </c>
      <c r="YL287" s="32">
        <f>SUM(YL262:YL285)</f>
        <v>100.02999999999997</v>
      </c>
      <c r="YM287" s="32">
        <f>SUM(YM262:YM285)</f>
        <v>99.979999999999961</v>
      </c>
      <c r="YN287" s="32">
        <f>SUM(YN262:YN285)</f>
        <v>99.990000000000023</v>
      </c>
      <c r="YO287" s="32">
        <f>SUM(YO262:YO285)</f>
        <v>99.980000000000018</v>
      </c>
      <c r="YP287" s="32">
        <f>SUM(YP262:YP285)</f>
        <v>100.03</v>
      </c>
    </row>
  </sheetData>
  <sheetProtection sheet="1" objects="1" scenarios="1"/>
  <mergeCells count="1">
    <mergeCell ref="A260:B260"/>
  </mergeCells>
  <conditionalFormatting sqref="D287:G287">
    <cfRule type="cellIs" dxfId="253" priority="222" operator="lessThan">
      <formula>99.8</formula>
    </cfRule>
    <cfRule type="cellIs" dxfId="252" priority="221" operator="greaterThan">
      <formula>99.8</formula>
    </cfRule>
    <cfRule type="cellIs" dxfId="251" priority="220" operator="greaterThan">
      <formula>100.1</formula>
    </cfRule>
  </conditionalFormatting>
  <conditionalFormatting sqref="K287:N287">
    <cfRule type="cellIs" dxfId="250" priority="225" operator="lessThan">
      <formula>99.8</formula>
    </cfRule>
    <cfRule type="cellIs" dxfId="249" priority="223" operator="greaterThan">
      <formula>100.1</formula>
    </cfRule>
    <cfRule type="cellIs" dxfId="248" priority="224" operator="greaterThan">
      <formula>99.8</formula>
    </cfRule>
  </conditionalFormatting>
  <conditionalFormatting sqref="R287:U287">
    <cfRule type="cellIs" dxfId="247" priority="227" operator="greaterThan">
      <formula>99.8</formula>
    </cfRule>
    <cfRule type="cellIs" dxfId="246" priority="228" operator="lessThan">
      <formula>99.8</formula>
    </cfRule>
    <cfRule type="cellIs" dxfId="245" priority="226" operator="greaterThan">
      <formula>100.1</formula>
    </cfRule>
  </conditionalFormatting>
  <conditionalFormatting sqref="Y287:AB287">
    <cfRule type="cellIs" dxfId="244" priority="231" operator="lessThan">
      <formula>99.8</formula>
    </cfRule>
    <cfRule type="cellIs" dxfId="243" priority="230" operator="greaterThan">
      <formula>99.8</formula>
    </cfRule>
    <cfRule type="cellIs" dxfId="242" priority="229" operator="greaterThan">
      <formula>100.1</formula>
    </cfRule>
  </conditionalFormatting>
  <conditionalFormatting sqref="AF287:AI287">
    <cfRule type="cellIs" dxfId="241" priority="234" operator="lessThan">
      <formula>99.8</formula>
    </cfRule>
    <cfRule type="cellIs" dxfId="240" priority="233" operator="greaterThan">
      <formula>99.8</formula>
    </cfRule>
    <cfRule type="cellIs" dxfId="239" priority="232" operator="greaterThan">
      <formula>100.1</formula>
    </cfRule>
  </conditionalFormatting>
  <conditionalFormatting sqref="AM287:AP287">
    <cfRule type="cellIs" dxfId="238" priority="237" operator="lessThan">
      <formula>99.8</formula>
    </cfRule>
    <cfRule type="cellIs" dxfId="237" priority="236" operator="greaterThan">
      <formula>99.8</formula>
    </cfRule>
    <cfRule type="cellIs" dxfId="236" priority="235" operator="greaterThan">
      <formula>100.1</formula>
    </cfRule>
  </conditionalFormatting>
  <conditionalFormatting sqref="AT287:AW287">
    <cfRule type="cellIs" dxfId="235" priority="240" operator="lessThan">
      <formula>99.8</formula>
    </cfRule>
    <cfRule type="cellIs" dxfId="234" priority="239" operator="greaterThan">
      <formula>99.8</formula>
    </cfRule>
    <cfRule type="cellIs" dxfId="233" priority="238" operator="greaterThan">
      <formula>100.1</formula>
    </cfRule>
  </conditionalFormatting>
  <conditionalFormatting sqref="BA287:BD287">
    <cfRule type="cellIs" dxfId="232" priority="251" operator="greaterThan">
      <formula>99.8</formula>
    </cfRule>
    <cfRule type="cellIs" dxfId="231" priority="250" operator="greaterThan">
      <formula>100.1</formula>
    </cfRule>
    <cfRule type="cellIs" dxfId="230" priority="252" operator="lessThan">
      <formula>99.8</formula>
    </cfRule>
  </conditionalFormatting>
  <conditionalFormatting sqref="BH287:BK287">
    <cfRule type="cellIs" dxfId="229" priority="247" operator="greaterThan">
      <formula>100.1</formula>
    </cfRule>
    <cfRule type="cellIs" dxfId="228" priority="248" operator="greaterThan">
      <formula>99.8</formula>
    </cfRule>
    <cfRule type="cellIs" dxfId="227" priority="249" operator="lessThan">
      <formula>99.8</formula>
    </cfRule>
  </conditionalFormatting>
  <conditionalFormatting sqref="BO287:BR287">
    <cfRule type="cellIs" dxfId="226" priority="244" operator="greaterThan">
      <formula>100.1</formula>
    </cfRule>
    <cfRule type="cellIs" dxfId="225" priority="245" operator="greaterThan">
      <formula>99.8</formula>
    </cfRule>
    <cfRule type="cellIs" dxfId="224" priority="246" operator="lessThan">
      <formula>99.8</formula>
    </cfRule>
  </conditionalFormatting>
  <conditionalFormatting sqref="BV287:BY287">
    <cfRule type="cellIs" dxfId="223" priority="241" operator="greaterThan">
      <formula>100.1</formula>
    </cfRule>
    <cfRule type="cellIs" dxfId="222" priority="242" operator="greaterThan">
      <formula>99.8</formula>
    </cfRule>
    <cfRule type="cellIs" dxfId="221" priority="243" operator="lessThan">
      <formula>99.8</formula>
    </cfRule>
  </conditionalFormatting>
  <conditionalFormatting sqref="CC287:CF287">
    <cfRule type="cellIs" dxfId="220" priority="219" operator="lessThan">
      <formula>99.8</formula>
    </cfRule>
    <cfRule type="cellIs" dxfId="219" priority="218" operator="greaterThan">
      <formula>99.8</formula>
    </cfRule>
    <cfRule type="cellIs" dxfId="218" priority="217" operator="greaterThan">
      <formula>100.1</formula>
    </cfRule>
  </conditionalFormatting>
  <conditionalFormatting sqref="CJ287:CM287">
    <cfRule type="cellIs" dxfId="217" priority="216" operator="lessThan">
      <formula>99.8</formula>
    </cfRule>
    <cfRule type="cellIs" dxfId="216" priority="215" operator="greaterThan">
      <formula>99.8</formula>
    </cfRule>
    <cfRule type="cellIs" dxfId="215" priority="214" operator="greaterThan">
      <formula>100.1</formula>
    </cfRule>
  </conditionalFormatting>
  <conditionalFormatting sqref="CQ287:CT287">
    <cfRule type="cellIs" dxfId="214" priority="213" operator="lessThan">
      <formula>99.8</formula>
    </cfRule>
    <cfRule type="cellIs" dxfId="213" priority="212" operator="greaterThan">
      <formula>99.8</formula>
    </cfRule>
    <cfRule type="cellIs" dxfId="212" priority="211" operator="greaterThan">
      <formula>100.1</formula>
    </cfRule>
  </conditionalFormatting>
  <conditionalFormatting sqref="CX287:DA287">
    <cfRule type="cellIs" dxfId="211" priority="210" operator="lessThan">
      <formula>99.8</formula>
    </cfRule>
    <cfRule type="cellIs" dxfId="210" priority="209" operator="greaterThan">
      <formula>99.8</formula>
    </cfRule>
    <cfRule type="cellIs" dxfId="209" priority="208" operator="greaterThan">
      <formula>100.1</formula>
    </cfRule>
  </conditionalFormatting>
  <conditionalFormatting sqref="DE287:DH287">
    <cfRule type="cellIs" dxfId="208" priority="207" operator="lessThan">
      <formula>99.8</formula>
    </cfRule>
    <cfRule type="cellIs" dxfId="207" priority="206" operator="greaterThan">
      <formula>99.8</formula>
    </cfRule>
    <cfRule type="cellIs" dxfId="206" priority="205" operator="greaterThan">
      <formula>100.1</formula>
    </cfRule>
  </conditionalFormatting>
  <conditionalFormatting sqref="DL287:DO287">
    <cfRule type="cellIs" dxfId="205" priority="204" operator="lessThan">
      <formula>99.8</formula>
    </cfRule>
    <cfRule type="cellIs" dxfId="204" priority="203" operator="greaterThan">
      <formula>99.8</formula>
    </cfRule>
    <cfRule type="cellIs" dxfId="203" priority="202" operator="greaterThan">
      <formula>100.1</formula>
    </cfRule>
  </conditionalFormatting>
  <conditionalFormatting sqref="DS287:DV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DZ287:EC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EG287:EJ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EN287:EQ287">
    <cfRule type="cellIs" dxfId="193" priority="190" operator="greaterThan">
      <formula>100.1</formula>
    </cfRule>
    <cfRule type="cellIs" dxfId="192" priority="192" operator="lessThan">
      <formula>99.8</formula>
    </cfRule>
    <cfRule type="cellIs" dxfId="191" priority="191" operator="greaterThan">
      <formula>99.8</formula>
    </cfRule>
  </conditionalFormatting>
  <conditionalFormatting sqref="EU287:EX287">
    <cfRule type="cellIs" dxfId="190" priority="188" operator="greaterThan">
      <formula>99.8</formula>
    </cfRule>
    <cfRule type="cellIs" dxfId="189" priority="189" operator="lessThan">
      <formula>99.8</formula>
    </cfRule>
    <cfRule type="cellIs" dxfId="188" priority="187" operator="greaterThan">
      <formula>100.1</formula>
    </cfRule>
  </conditionalFormatting>
  <conditionalFormatting sqref="FB287:FE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FI287:FL287">
    <cfRule type="cellIs" dxfId="184" priority="181" operator="greaterThan">
      <formula>100.1</formula>
    </cfRule>
    <cfRule type="cellIs" dxfId="183" priority="183" operator="lessThan">
      <formula>99.8</formula>
    </cfRule>
    <cfRule type="cellIs" dxfId="182" priority="182" operator="greaterThan">
      <formula>99.8</formula>
    </cfRule>
  </conditionalFormatting>
  <conditionalFormatting sqref="FP287:FS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FW287:FZ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GD287:GG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GK287:GN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GR287:GU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GY287:HB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HF287:HI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HM287:HP287">
    <cfRule type="cellIs" dxfId="160" priority="158" operator="greaterThan">
      <formula>99.8</formula>
    </cfRule>
    <cfRule type="cellIs" dxfId="159" priority="159" operator="lessThan">
      <formula>99.8</formula>
    </cfRule>
    <cfRule type="cellIs" dxfId="158" priority="157" operator="greaterThan">
      <formula>100.1</formula>
    </cfRule>
  </conditionalFormatting>
  <conditionalFormatting sqref="HT287:IR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IU287:IY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JC287:JF287">
    <cfRule type="cellIs" dxfId="151" priority="149" operator="greaterThan">
      <formula>99.8</formula>
    </cfRule>
    <cfRule type="cellIs" dxfId="150" priority="148" operator="greaterThan">
      <formula>100.1</formula>
    </cfRule>
    <cfRule type="cellIs" dxfId="149" priority="150" operator="lessThan">
      <formula>99.8</formula>
    </cfRule>
  </conditionalFormatting>
  <conditionalFormatting sqref="JJ287:JM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JQ287:JT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JX287:KA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KE287:KH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KL287:KO287">
    <cfRule type="cellIs" dxfId="136" priority="133" operator="greaterThan">
      <formula>100.1</formula>
    </cfRule>
    <cfRule type="cellIs" dxfId="135" priority="135" operator="lessThan">
      <formula>99.8</formula>
    </cfRule>
    <cfRule type="cellIs" dxfId="134" priority="134" operator="greaterThan">
      <formula>99.8</formula>
    </cfRule>
  </conditionalFormatting>
  <conditionalFormatting sqref="KS287:KV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KZ287:LC287">
    <cfRule type="cellIs" dxfId="130" priority="127" operator="greaterThan">
      <formula>100.1</formula>
    </cfRule>
    <cfRule type="cellIs" dxfId="129" priority="128" operator="greaterThan">
      <formula>99.8</formula>
    </cfRule>
    <cfRule type="cellIs" dxfId="128" priority="129" operator="lessThan">
      <formula>99.8</formula>
    </cfRule>
  </conditionalFormatting>
  <conditionalFormatting sqref="LG287:LJ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LN287:LQ287">
    <cfRule type="cellIs" dxfId="124" priority="122" operator="greaterThan">
      <formula>99.8</formula>
    </cfRule>
    <cfRule type="cellIs" dxfId="123" priority="123" operator="lessThan">
      <formula>99.8</formula>
    </cfRule>
    <cfRule type="cellIs" dxfId="122" priority="121" operator="greaterThan">
      <formula>100.1</formula>
    </cfRule>
  </conditionalFormatting>
  <conditionalFormatting sqref="LU287:LX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MB287:ME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MI287:ML287">
    <cfRule type="cellIs" dxfId="115" priority="112" operator="greaterThan">
      <formula>100.1</formula>
    </cfRule>
    <cfRule type="cellIs" dxfId="114" priority="113" operator="greaterThan">
      <formula>99.8</formula>
    </cfRule>
    <cfRule type="cellIs" dxfId="113" priority="114" operator="lessThan">
      <formula>99.8</formula>
    </cfRule>
  </conditionalFormatting>
  <conditionalFormatting sqref="MP287:MS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MW287:MZ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ND287:NG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NK287:NN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NR287:NU287">
    <cfRule type="cellIs" dxfId="100" priority="98" operator="greaterThan">
      <formula>99.8</formula>
    </cfRule>
    <cfRule type="cellIs" dxfId="99" priority="99" operator="lessThan">
      <formula>99.8</formula>
    </cfRule>
    <cfRule type="cellIs" dxfId="98" priority="97" operator="greaterThan">
      <formula>100.1</formula>
    </cfRule>
  </conditionalFormatting>
  <conditionalFormatting sqref="NY287:OB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OF287:OI287">
    <cfRule type="cellIs" dxfId="94" priority="92" operator="greaterThan">
      <formula>99.8</formula>
    </cfRule>
    <cfRule type="cellIs" dxfId="93" priority="93" operator="lessThan">
      <formula>99.8</formula>
    </cfRule>
    <cfRule type="cellIs" dxfId="92" priority="91" operator="greaterThan">
      <formula>100.1</formula>
    </cfRule>
  </conditionalFormatting>
  <conditionalFormatting sqref="OM287:OP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OT287:OW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PA287:PD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PH287:PK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PO287:PR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PV287:PY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QC287:QF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QJ287:QM287">
    <cfRule type="cellIs" dxfId="70" priority="69" operator="lessThan">
      <formula>99.8</formula>
    </cfRule>
    <cfRule type="cellIs" dxfId="69" priority="67" operator="greaterThan">
      <formula>100.1</formula>
    </cfRule>
    <cfRule type="cellIs" dxfId="68" priority="68" operator="greaterThan">
      <formula>99.8</formula>
    </cfRule>
  </conditionalFormatting>
  <conditionalFormatting sqref="QQ287:QT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QX287:RA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RE287:RH287">
    <cfRule type="cellIs" dxfId="61" priority="59" operator="greaterThan">
      <formula>99.8</formula>
    </cfRule>
    <cfRule type="cellIs" dxfId="60" priority="60" operator="lessThan">
      <formula>99.8</formula>
    </cfRule>
    <cfRule type="cellIs" dxfId="59" priority="58" operator="greaterThan">
      <formula>100.1</formula>
    </cfRule>
  </conditionalFormatting>
  <conditionalFormatting sqref="RL287:RO287 RS287:RV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RZ287:SC287">
    <cfRule type="cellIs" dxfId="55" priority="52" operator="greaterThan">
      <formula>100.1</formula>
    </cfRule>
    <cfRule type="cellIs" dxfId="54" priority="54" operator="lessThan">
      <formula>99.8</formula>
    </cfRule>
    <cfRule type="cellIs" dxfId="53" priority="53" operator="greaterThan">
      <formula>99.8</formula>
    </cfRule>
  </conditionalFormatting>
  <conditionalFormatting sqref="SG287:SJ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SN287:SQ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SU287:SX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TB287:TE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TI287:TL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TP287:TS287">
    <cfRule type="cellIs" dxfId="37" priority="36" operator="lessThan">
      <formula>99.8</formula>
    </cfRule>
    <cfRule type="cellIs" dxfId="36" priority="34" operator="greaterThan">
      <formula>100.1</formula>
    </cfRule>
    <cfRule type="cellIs" dxfId="35" priority="35" operator="greaterThan">
      <formula>99.8</formula>
    </cfRule>
  </conditionalFormatting>
  <conditionalFormatting sqref="TW287:TZ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UD287:UG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UK287:UN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UR287:UU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UY287:VB287 VF287:VI287 VM287:VP287 VT287:VW287 WA287:WD287 WH287:WK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WO287:WR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WV287:WY287 XC287:XF287 XJ287:XM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XQ287:XT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XX287:YA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YE287:YH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YL287:YP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YN173" sqref="YN173"/>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VLOOKUP(Enlaces!C1,Enlaces!B2:C6,2,0)</f>
        <v>T.España</v>
      </c>
      <c r="H2" s="33" t="s">
        <v>450</v>
      </c>
      <c r="P2" s="78"/>
    </row>
    <row r="3" spans="2:17" x14ac:dyDescent="0.25">
      <c r="P3" s="78"/>
    </row>
    <row r="4" spans="2:17" x14ac:dyDescent="0.25">
      <c r="B4" s="19" t="s">
        <v>444</v>
      </c>
      <c r="P4" s="78"/>
    </row>
    <row r="5" spans="2:17" hidden="1" x14ac:dyDescent="0.25">
      <c r="E5" s="31" t="str">
        <f t="shared" ref="E5:P5" si="0">E9&amp;$C$2</f>
        <v xml:space="preserve"> MAYO 24T.España</v>
      </c>
      <c r="F5" s="31" t="str">
        <f t="shared" si="0"/>
        <v xml:space="preserve"> JUNIO 24T.España</v>
      </c>
      <c r="G5" s="31" t="str">
        <f t="shared" si="0"/>
        <v xml:space="preserve"> JULIO 24T.España</v>
      </c>
      <c r="H5" s="31" t="str">
        <f t="shared" si="0"/>
        <v xml:space="preserve"> AGOSTO 24T.España</v>
      </c>
      <c r="I5" s="31" t="str">
        <f t="shared" si="0"/>
        <v xml:space="preserve"> SEPTIEMBRE 24T.España</v>
      </c>
      <c r="J5" s="31" t="str">
        <f t="shared" si="0"/>
        <v xml:space="preserve"> OCTUBRE 24T.España</v>
      </c>
      <c r="K5" s="31" t="str">
        <f t="shared" si="0"/>
        <v xml:space="preserve"> NOVIEMBRE 24T.España</v>
      </c>
      <c r="L5" s="31" t="str">
        <f t="shared" si="0"/>
        <v xml:space="preserve"> DICIEMBRE 24T.España</v>
      </c>
      <c r="M5" s="31" t="str">
        <f t="shared" si="0"/>
        <v xml:space="preserve"> ENERO 25T.España</v>
      </c>
      <c r="N5" s="31" t="str">
        <f t="shared" si="0"/>
        <v xml:space="preserve"> FEBRERO 25T.España</v>
      </c>
      <c r="O5" s="31" t="str">
        <f t="shared" si="0"/>
        <v xml:space="preserve"> MARZO 25T.España</v>
      </c>
      <c r="P5" s="80" t="str">
        <f t="shared" si="0"/>
        <v xml:space="preserve"> ABRIL 25T.España</v>
      </c>
      <c r="Q5" s="31"/>
    </row>
    <row r="6" spans="2:17" ht="15.75" thickBot="1" x14ac:dyDescent="0.3">
      <c r="E6" s="31"/>
      <c r="F6" s="31"/>
      <c r="G6" s="31"/>
      <c r="H6" s="31"/>
      <c r="I6" s="31"/>
      <c r="J6" s="31"/>
      <c r="K6" s="31"/>
      <c r="L6" s="31"/>
      <c r="M6" s="31"/>
      <c r="N6" s="31"/>
      <c r="O6" s="31"/>
      <c r="P6" s="80"/>
      <c r="Q6" s="31"/>
    </row>
    <row r="7" spans="2:17" ht="15.75" thickBot="1" x14ac:dyDescent="0.3">
      <c r="B7" s="8" t="s">
        <v>445</v>
      </c>
      <c r="C7" s="7">
        <v>0.3</v>
      </c>
      <c r="P7" s="78"/>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Oliva'!$A$260:$ACS$260,,MAX(IF('Aceite de Oliva'!$A$260:$ACS$260&lt;&gt;"",COLUMN('Aceite de Oliva'!$A$260:$ACS$260)))-(7*E8))</f>
        <v xml:space="preserve"> MAYO 24</v>
      </c>
      <c r="F9" t="str">
        <f t="array" ref="F9">INDEX('Aceite de Oliva'!$A$260:$ACS$260,,MAX(IF('Aceite de Oliva'!$A$260:$ACS$260&lt;&gt;"",COLUMN('Aceite de Oliva'!$A$260:$ACS$260)))-(7*F8))</f>
        <v xml:space="preserve"> JUNIO 24</v>
      </c>
      <c r="G9" t="str">
        <f t="array" ref="G9">INDEX('Aceite de Oliva'!$A$260:$ACS$260,,MAX(IF('Aceite de Oliva'!$A$260:$ACS$260&lt;&gt;"",COLUMN('Aceite de Oliva'!$A$260:$ACS$260)))-(7*G8))</f>
        <v xml:space="preserve"> JULIO 24</v>
      </c>
      <c r="H9" t="str">
        <f t="array" ref="H9">INDEX('Aceite de Oliva'!$A$260:$ACS$260,,MAX(IF('Aceite de Oliva'!$A$260:$ACS$260&lt;&gt;"",COLUMN('Aceite de Oliva'!$A$260:$ACS$260)))-(7*H8))</f>
        <v xml:space="preserve"> AGOSTO 24</v>
      </c>
      <c r="I9" t="str">
        <f t="array" ref="I9">INDEX('Aceite de Oliva'!$A$260:$ACS$260,,MAX(IF('Aceite de Oliva'!$A$260:$ACS$260&lt;&gt;"",COLUMN('Aceite de Oliva'!$A$260:$ACS$260)))-(7*I8))</f>
        <v xml:space="preserve"> SEPTIEMBRE 24</v>
      </c>
      <c r="J9" t="str">
        <f t="array" ref="J9">INDEX('Aceite de Oliva'!$A$260:$ACS$260,,MAX(IF('Aceite de Oliva'!$A$260:$ACS$260&lt;&gt;"",COLUMN('Aceite de Oliva'!$A$260:$ACS$260)))-(7*J8))</f>
        <v xml:space="preserve"> OCTUBRE 24</v>
      </c>
      <c r="K9" t="str">
        <f t="array" ref="K9">INDEX('Aceite de Oliva'!$A$260:$ACS$260,,MAX(IF('Aceite de Oliva'!$A$260:$ACS$260&lt;&gt;"",COLUMN('Aceite de Oliva'!$A$260:$ACS$260)))-(7*K8))</f>
        <v xml:space="preserve"> NOVIEMBRE 24</v>
      </c>
      <c r="L9" t="str">
        <f t="array" ref="L9">INDEX('Aceite de Oliva'!$A$260:$ACS$260,,MAX(IF('Aceite de Oliva'!$A$260:$ACS$260&lt;&gt;"",COLUMN('Aceite de Oliva'!$A$260:$ACS$260)))-(7*L8))</f>
        <v xml:space="preserve"> DICIEMBRE 24</v>
      </c>
      <c r="M9" t="str">
        <f t="array" ref="M9">INDEX('Aceite de Oliva'!$A$260:$ACS$260,,MAX(IF('Aceite de Oliva'!$A$260:$ACS$260&lt;&gt;"",COLUMN('Aceite de Oliva'!$A$260:$ACS$260)))-(7*M8))</f>
        <v xml:space="preserve"> ENERO 25</v>
      </c>
      <c r="N9" t="str">
        <f t="array" ref="N9">INDEX('Aceite de Oliva'!$A$260:$ACS$260,,MAX(IF('Aceite de Oliva'!$A$260:$ACS$260&lt;&gt;"",COLUMN('Aceite de Oliva'!$A$260:$ACS$260)))-(7*N8))</f>
        <v xml:space="preserve"> FEBRERO 25</v>
      </c>
      <c r="O9" t="str">
        <f t="array" ref="O9">INDEX('Aceite de Oliva'!$A$260:$ACS$260,,MAX(IF('Aceite de Oliva'!$A$260:$ACS$260&lt;&gt;"",COLUMN('Aceite de Oliva'!$A$260:$ACS$260)))-(7*O8))</f>
        <v xml:space="preserve"> MARZO 25</v>
      </c>
      <c r="P9" t="str">
        <f t="array" ref="P9">INDEX('Aceite de Oliva'!$A$260:$ACS$260,,MAX(IF('Aceite de Oliva'!$A$260:$ACS$260&lt;&gt;"",COLUMN('Aceite de Oliva'!$A$260:$ACS$260))))</f>
        <v xml:space="preserve"> ABRIL 25</v>
      </c>
    </row>
    <row r="10" spans="2:17" x14ac:dyDescent="0.25">
      <c r="B10" s="10"/>
      <c r="C10" s="76">
        <v>5.5</v>
      </c>
      <c r="E10" s="32">
        <f>INDEX('Aceite Virgen Extra'!$A$259:$ACY$285,MATCH($B10,'Aceite Virgen Extra'!$A$259:$A$285,0),MATCH(E$5,'Aceite Virgen Extra'!$A$259:$ACY$259,0))</f>
        <v>3.8299999999999996</v>
      </c>
      <c r="F10" s="32">
        <f t="array" ref="F10">INDEX('Aceite Virgen Extra'!$A$259:$ACY$285,MATCH($B10,'Aceite Virgen Extra'!$A$259:$A$285,0),MATCH(F$5,'Aceite Virgen Extra'!$A$259:$ACY$259,0))</f>
        <v>4.75</v>
      </c>
      <c r="G10" s="32">
        <f t="array" ref="G10">INDEX('Aceite Virgen Extra'!$A$259:$ACY$285,MATCH($B10,'Aceite Virgen Extra'!$A$259:$A$285,0),MATCH(G$5,'Aceite Virgen Extra'!$A$259:$ACY$259,0))</f>
        <v>3.58</v>
      </c>
      <c r="H10" s="32">
        <f t="array" ref="H10">INDEX('Aceite Virgen Extra'!$A$259:$ACY$285,MATCH($B10,'Aceite Virgen Extra'!$A$259:$A$285,0),MATCH(H$5,'Aceite Virgen Extra'!$A$259:$ACY$259,0))</f>
        <v>3.4399999999999995</v>
      </c>
      <c r="I10" s="32">
        <f t="array" ref="I10">INDEX('Aceite Virgen Extra'!$A$259:$ACY$285,MATCH($B10,'Aceite Virgen Extra'!$A$259:$A$285,0),MATCH(I$5,'Aceite Virgen Extra'!$A$259:$ACY$259,0))</f>
        <v>2.3600000000000003</v>
      </c>
      <c r="J10" s="32">
        <f t="array" ref="J10">INDEX('Aceite Virgen Extra'!$A$259:$ACY$285,MATCH($B10,'Aceite Virgen Extra'!$A$259:$A$285,0),MATCH(J$5,'Aceite Virgen Extra'!$A$259:$ACY$259,0))</f>
        <v>3.56</v>
      </c>
      <c r="K10" s="32">
        <f t="array" ref="K10">INDEX('Aceite Virgen Extra'!$A$259:$ACY$285,MATCH($B10,'Aceite Virgen Extra'!$A$259:$A$285,0),MATCH(K$5,'Aceite Virgen Extra'!$A$259:$ACY$259,0))</f>
        <v>4.42</v>
      </c>
      <c r="L10" s="32">
        <f t="array" ref="L10">INDEX('Aceite Virgen Extra'!$A$259:$ACY$285,MATCH($B10,'Aceite Virgen Extra'!$A$259:$A$285,0),MATCH(L$5,'Aceite Virgen Extra'!$A$259:$ACY$259,0))</f>
        <v>4.8000000000000016</v>
      </c>
      <c r="M10" s="32">
        <f t="array" ref="M10">INDEX('Aceite Virgen Extra'!$A$259:$ACY$285,MATCH($B10,'Aceite Virgen Extra'!$A$259:$A$285,0),MATCH(M$5,'Aceite Virgen Extra'!$A$259:$ACY$259,0))</f>
        <v>14.75</v>
      </c>
      <c r="N10" s="32">
        <f t="array" ref="N10">INDEX('Aceite Virgen Extra'!$A$259:$ACY$285,MATCH($B10,'Aceite Virgen Extra'!$A$259:$A$285,0),MATCH(N$5,'Aceite Virgen Extra'!$A$259:$ACY$259,0))</f>
        <v>21.120000000000005</v>
      </c>
      <c r="O10" s="32">
        <f>INDEX('Aceite Virgen Extra'!$A$259:$ACY$285,MATCH($B10,'Aceite Virgen Extra'!$A$259:$A$285,0),MATCH(O$5,'Aceite Virgen Extra'!$A$259:$ACY$259,0))</f>
        <v>22.900000000000006</v>
      </c>
      <c r="P10" s="32">
        <f>INDEX('Aceite Virgen Extra'!$A$259:$ACY$285,MATCH($B10,'Aceite Virgen Extra'!$A$259:$A$285,0),MATCH(P$5,'Aceite Virgen Extra'!$A$259:$ACY$259,0))</f>
        <v>41.259999999999991</v>
      </c>
    </row>
    <row r="11" spans="2:17" x14ac:dyDescent="0.25">
      <c r="B11" s="14">
        <f>+C10</f>
        <v>5.5</v>
      </c>
      <c r="C11" s="13">
        <f>ROUND(B11+$C$7,2)</f>
        <v>5.8</v>
      </c>
      <c r="E11" s="32">
        <f t="array" ref="E11">INDEX('Aceite Virgen Extra'!$A$259:$ACY$285,MATCH($B11,'Aceite Virgen Extra'!$A$259:$A$285,0),MATCH(E$5,'Aceite Virgen Extra'!$A$259:$ACY$259,0))</f>
        <v>0.87999999999999989</v>
      </c>
      <c r="F11" s="32">
        <f t="array" ref="F11">INDEX('Aceite Virgen Extra'!$A$259:$ACY$285,MATCH($B11,'Aceite Virgen Extra'!$A$259:$A$285,0),MATCH(F$5,'Aceite Virgen Extra'!$A$259:$ACY$259,0))</f>
        <v>0.26</v>
      </c>
      <c r="G11" s="32">
        <f t="array" ref="G11">INDEX('Aceite Virgen Extra'!$A$259:$ACY$285,MATCH($B11,'Aceite Virgen Extra'!$A$259:$A$285,0),MATCH(G$5,'Aceite Virgen Extra'!$A$259:$ACY$259,0))</f>
        <v>1.3</v>
      </c>
      <c r="H11" s="32">
        <f t="array" ref="H11">INDEX('Aceite Virgen Extra'!$A$259:$ACY$285,MATCH($B11,'Aceite Virgen Extra'!$A$259:$A$285,0),MATCH(H$5,'Aceite Virgen Extra'!$A$259:$ACY$259,0))</f>
        <v>0.05</v>
      </c>
      <c r="I11" s="32">
        <f t="array" ref="I11">INDEX('Aceite Virgen Extra'!$A$259:$ACY$285,MATCH($B11,'Aceite Virgen Extra'!$A$259:$A$285,0),MATCH(I$5,'Aceite Virgen Extra'!$A$259:$ACY$259,0))</f>
        <v>0.48999999999999994</v>
      </c>
      <c r="J11" s="32">
        <f t="array" ref="J11">INDEX('Aceite Virgen Extra'!$A$259:$ACY$285,MATCH($B11,'Aceite Virgen Extra'!$A$259:$A$285,0),MATCH(J$5,'Aceite Virgen Extra'!$A$259:$ACY$259,0))</f>
        <v>0.67</v>
      </c>
      <c r="K11" s="32">
        <f t="array" ref="K11">INDEX('Aceite Virgen Extra'!$A$259:$ACY$285,MATCH($B11,'Aceite Virgen Extra'!$A$259:$A$285,0),MATCH(K$5,'Aceite Virgen Extra'!$A$259:$ACY$259,0))</f>
        <v>0.88000000000000012</v>
      </c>
      <c r="L11" s="32">
        <f t="array" ref="L11">INDEX('Aceite Virgen Extra'!$A$259:$ACY$285,MATCH($B11,'Aceite Virgen Extra'!$A$259:$A$285,0),MATCH(L$5,'Aceite Virgen Extra'!$A$259:$ACY$259,0))</f>
        <v>1.3</v>
      </c>
      <c r="M11" s="32">
        <f t="array" ref="M11">INDEX('Aceite Virgen Extra'!$A$259:$ACY$285,MATCH($B11,'Aceite Virgen Extra'!$A$259:$A$285,0),MATCH(M$5,'Aceite Virgen Extra'!$A$259:$ACY$259,0))</f>
        <v>4.04</v>
      </c>
      <c r="N11" s="32">
        <f t="array" ref="N11">INDEX('Aceite Virgen Extra'!$A$259:$ACY$285,MATCH($B11,'Aceite Virgen Extra'!$A$259:$A$285,0),MATCH(N$5,'Aceite Virgen Extra'!$A$259:$ACY$259,0))</f>
        <v>6.99</v>
      </c>
      <c r="O11" s="32">
        <f t="array" ref="O11">INDEX('Aceite Virgen Extra'!$A$259:$ACY$285,MATCH($B11,'Aceite Virgen Extra'!$A$259:$A$285,0),MATCH(O$5,'Aceite Virgen Extra'!$A$259:$ACY$259,0))</f>
        <v>14.21</v>
      </c>
      <c r="P11" s="32">
        <f t="array" ref="P11">INDEX('Aceite Virgen Extra'!$A$259:$ACY$285,MATCH($B11,'Aceite Virgen Extra'!$A$259:$A$285,0),MATCH(P$5,'Aceite Virgen Extra'!$A$259:$ACY$259,0))</f>
        <v>17.43</v>
      </c>
    </row>
    <row r="12" spans="2:17" x14ac:dyDescent="0.25">
      <c r="B12" s="14">
        <f t="shared" ref="B12:B33" si="1">+C11</f>
        <v>5.8</v>
      </c>
      <c r="C12" s="13">
        <f t="shared" ref="C12:C23" si="2">ROUND(B12+$C$7,2)</f>
        <v>6.1</v>
      </c>
      <c r="E12" s="32">
        <f t="array" ref="E12">INDEX('Aceite Virgen Extra'!$A$259:$ACY$285,MATCH($B12,'Aceite Virgen Extra'!$A$259:$A$285,0),MATCH(E$5,'Aceite Virgen Extra'!$A$259:$ACY$259,0))</f>
        <v>1.1299999999999999</v>
      </c>
      <c r="F12" s="32">
        <f t="array" ref="F12">INDEX('Aceite Virgen Extra'!$A$259:$ACY$285,MATCH($B12,'Aceite Virgen Extra'!$A$259:$A$285,0),MATCH(F$5,'Aceite Virgen Extra'!$A$259:$ACY$259,0))</f>
        <v>0.48000000000000004</v>
      </c>
      <c r="G12" s="32">
        <f t="array" ref="G12">INDEX('Aceite Virgen Extra'!$A$259:$ACY$285,MATCH($B12,'Aceite Virgen Extra'!$A$259:$A$285,0),MATCH(G$5,'Aceite Virgen Extra'!$A$259:$ACY$259,0))</f>
        <v>1.8399999999999999</v>
      </c>
      <c r="H12" s="32">
        <f t="array" ref="H12">INDEX('Aceite Virgen Extra'!$A$259:$ACY$285,MATCH($B12,'Aceite Virgen Extra'!$A$259:$A$285,0),MATCH(H$5,'Aceite Virgen Extra'!$A$259:$ACY$259,0))</f>
        <v>0.5</v>
      </c>
      <c r="I12" s="32">
        <f t="array" ref="I12">INDEX('Aceite Virgen Extra'!$A$259:$ACY$285,MATCH($B12,'Aceite Virgen Extra'!$A$259:$A$285,0),MATCH(I$5,'Aceite Virgen Extra'!$A$259:$ACY$259,0))</f>
        <v>1.8099999999999998</v>
      </c>
      <c r="J12" s="32">
        <f t="array" ref="J12">INDEX('Aceite Virgen Extra'!$A$259:$ACY$285,MATCH($B12,'Aceite Virgen Extra'!$A$259:$A$285,0),MATCH(J$5,'Aceite Virgen Extra'!$A$259:$ACY$259,0))</f>
        <v>0.62</v>
      </c>
      <c r="K12" s="32">
        <f t="array" ref="K12">INDEX('Aceite Virgen Extra'!$A$259:$ACY$285,MATCH($B12,'Aceite Virgen Extra'!$A$259:$A$285,0),MATCH(K$5,'Aceite Virgen Extra'!$A$259:$ACY$259,0))</f>
        <v>0.87</v>
      </c>
      <c r="L12" s="32">
        <f t="array" ref="L12">INDEX('Aceite Virgen Extra'!$A$259:$ACY$285,MATCH($B12,'Aceite Virgen Extra'!$A$259:$A$285,0),MATCH(L$5,'Aceite Virgen Extra'!$A$259:$ACY$259,0))</f>
        <v>1.73</v>
      </c>
      <c r="M12" s="32">
        <f t="array" ref="M12">INDEX('Aceite Virgen Extra'!$A$259:$ACY$285,MATCH($B12,'Aceite Virgen Extra'!$A$259:$A$285,0),MATCH(M$5,'Aceite Virgen Extra'!$A$259:$ACY$259,0))</f>
        <v>9.9</v>
      </c>
      <c r="N12" s="32">
        <f t="array" ref="N12">INDEX('Aceite Virgen Extra'!$A$259:$ACY$285,MATCH($B12,'Aceite Virgen Extra'!$A$259:$A$285,0),MATCH(N$5,'Aceite Virgen Extra'!$A$259:$ACY$259,0))</f>
        <v>7.25</v>
      </c>
      <c r="O12" s="32">
        <f t="array" ref="O12">INDEX('Aceite Virgen Extra'!$A$259:$ACY$285,MATCH($B12,'Aceite Virgen Extra'!$A$259:$A$285,0),MATCH(O$5,'Aceite Virgen Extra'!$A$259:$ACY$259,0))</f>
        <v>21.99</v>
      </c>
      <c r="P12" s="32">
        <f t="array" ref="P12">INDEX('Aceite Virgen Extra'!$A$259:$ACY$285,MATCH($B12,'Aceite Virgen Extra'!$A$259:$A$285,0),MATCH(P$5,'Aceite Virgen Extra'!$A$259:$ACY$259,0))</f>
        <v>6.12</v>
      </c>
    </row>
    <row r="13" spans="2:17" x14ac:dyDescent="0.25">
      <c r="B13" s="14">
        <f t="shared" si="1"/>
        <v>6.1</v>
      </c>
      <c r="C13" s="13">
        <f t="shared" si="2"/>
        <v>6.4</v>
      </c>
      <c r="E13" s="32">
        <f t="array" ref="E13">INDEX('Aceite Virgen Extra'!$A$259:$ACY$285,MATCH($B13,'Aceite Virgen Extra'!$A$259:$A$285,0),MATCH(E$5,'Aceite Virgen Extra'!$A$259:$ACY$259,0))</f>
        <v>0.9900000000000001</v>
      </c>
      <c r="F13" s="32">
        <f t="array" ref="F13">INDEX('Aceite Virgen Extra'!$A$259:$ACY$285,MATCH($B13,'Aceite Virgen Extra'!$A$259:$A$285,0),MATCH(F$5,'Aceite Virgen Extra'!$A$259:$ACY$259,0))</f>
        <v>0.45</v>
      </c>
      <c r="G13" s="32">
        <f t="array" ref="G13">INDEX('Aceite Virgen Extra'!$A$259:$ACY$285,MATCH($B13,'Aceite Virgen Extra'!$A$259:$A$285,0),MATCH(G$5,'Aceite Virgen Extra'!$A$259:$ACY$259,0))</f>
        <v>1.1099999999999999</v>
      </c>
      <c r="H13" s="32">
        <f t="array" ref="H13">INDEX('Aceite Virgen Extra'!$A$259:$ACY$285,MATCH($B13,'Aceite Virgen Extra'!$A$259:$A$285,0),MATCH(H$5,'Aceite Virgen Extra'!$A$259:$ACY$259,0))</f>
        <v>0.49</v>
      </c>
      <c r="I13" s="32">
        <f t="array" ref="I13">INDEX('Aceite Virgen Extra'!$A$259:$ACY$285,MATCH($B13,'Aceite Virgen Extra'!$A$259:$A$285,0),MATCH(I$5,'Aceite Virgen Extra'!$A$259:$ACY$259,0))</f>
        <v>0.71</v>
      </c>
      <c r="J13" s="32">
        <f t="array" ref="J13">INDEX('Aceite Virgen Extra'!$A$259:$ACY$285,MATCH($B13,'Aceite Virgen Extra'!$A$259:$A$285,0),MATCH(J$5,'Aceite Virgen Extra'!$A$259:$ACY$259,0))</f>
        <v>0.95000000000000007</v>
      </c>
      <c r="K13" s="32">
        <f t="array" ref="K13">INDEX('Aceite Virgen Extra'!$A$259:$ACY$285,MATCH($B13,'Aceite Virgen Extra'!$A$259:$A$285,0),MATCH(K$5,'Aceite Virgen Extra'!$A$259:$ACY$259,0))</f>
        <v>0.63</v>
      </c>
      <c r="L13" s="32">
        <f t="array" ref="L13">INDEX('Aceite Virgen Extra'!$A$259:$ACY$285,MATCH($B13,'Aceite Virgen Extra'!$A$259:$A$285,0),MATCH(L$5,'Aceite Virgen Extra'!$A$259:$ACY$259,0))</f>
        <v>2.98</v>
      </c>
      <c r="M13" s="32">
        <f t="array" ref="M13">INDEX('Aceite Virgen Extra'!$A$259:$ACY$285,MATCH($B13,'Aceite Virgen Extra'!$A$259:$A$285,0),MATCH(M$5,'Aceite Virgen Extra'!$A$259:$ACY$259,0))</f>
        <v>19.560000000000002</v>
      </c>
      <c r="N13" s="32">
        <f t="array" ref="N13">INDEX('Aceite Virgen Extra'!$A$259:$ACY$285,MATCH($B13,'Aceite Virgen Extra'!$A$259:$A$285,0),MATCH(N$5,'Aceite Virgen Extra'!$A$259:$ACY$259,0))</f>
        <v>18.299999999999997</v>
      </c>
      <c r="O13" s="32">
        <f t="array" ref="O13">INDEX('Aceite Virgen Extra'!$A$259:$ACY$285,MATCH($B13,'Aceite Virgen Extra'!$A$259:$A$285,0),MATCH(O$5,'Aceite Virgen Extra'!$A$259:$ACY$259,0))</f>
        <v>5.09</v>
      </c>
      <c r="P13" s="32">
        <f t="array" ref="P13">INDEX('Aceite Virgen Extra'!$A$259:$ACY$285,MATCH($B13,'Aceite Virgen Extra'!$A$259:$A$285,0),MATCH(P$5,'Aceite Virgen Extra'!$A$259:$ACY$259,0))</f>
        <v>2.5299999999999998</v>
      </c>
    </row>
    <row r="14" spans="2:17" x14ac:dyDescent="0.25">
      <c r="B14" s="14">
        <f t="shared" si="1"/>
        <v>6.4</v>
      </c>
      <c r="C14" s="13">
        <f t="shared" si="2"/>
        <v>6.7</v>
      </c>
      <c r="E14" s="32">
        <f t="array" ref="E14">INDEX('Aceite Virgen Extra'!$A$259:$ACY$285,MATCH($B14,'Aceite Virgen Extra'!$A$259:$A$285,0),MATCH(E$5,'Aceite Virgen Extra'!$A$259:$ACY$259,0))</f>
        <v>2.09</v>
      </c>
      <c r="F14" s="32">
        <f t="array" ref="F14">INDEX('Aceite Virgen Extra'!$A$259:$ACY$285,MATCH($B14,'Aceite Virgen Extra'!$A$259:$A$285,0),MATCH(F$5,'Aceite Virgen Extra'!$A$259:$ACY$259,0))</f>
        <v>2.16</v>
      </c>
      <c r="G14" s="32">
        <f t="array" ref="G14">INDEX('Aceite Virgen Extra'!$A$259:$ACY$285,MATCH($B14,'Aceite Virgen Extra'!$A$259:$A$285,0),MATCH(G$5,'Aceite Virgen Extra'!$A$259:$ACY$259,0))</f>
        <v>1.5099999999999998</v>
      </c>
      <c r="H14" s="32">
        <f t="array" ref="H14">INDEX('Aceite Virgen Extra'!$A$259:$ACY$285,MATCH($B14,'Aceite Virgen Extra'!$A$259:$A$285,0),MATCH(H$5,'Aceite Virgen Extra'!$A$259:$ACY$259,0))</f>
        <v>0.42000000000000004</v>
      </c>
      <c r="I14" s="32">
        <f t="array" ref="I14">INDEX('Aceite Virgen Extra'!$A$259:$ACY$285,MATCH($B14,'Aceite Virgen Extra'!$A$259:$A$285,0),MATCH(I$5,'Aceite Virgen Extra'!$A$259:$ACY$259,0))</f>
        <v>2.33</v>
      </c>
      <c r="J14" s="32">
        <f t="array" ref="J14">INDEX('Aceite Virgen Extra'!$A$259:$ACY$285,MATCH($B14,'Aceite Virgen Extra'!$A$259:$A$285,0),MATCH(J$5,'Aceite Virgen Extra'!$A$259:$ACY$259,0))</f>
        <v>1.2600000000000002</v>
      </c>
      <c r="K14" s="32">
        <f t="array" ref="K14">INDEX('Aceite Virgen Extra'!$A$259:$ACY$285,MATCH($B14,'Aceite Virgen Extra'!$A$259:$A$285,0),MATCH(K$5,'Aceite Virgen Extra'!$A$259:$ACY$259,0))</f>
        <v>7.2000000000000011</v>
      </c>
      <c r="L14" s="32">
        <f t="array" ref="L14">INDEX('Aceite Virgen Extra'!$A$259:$ACY$285,MATCH($B14,'Aceite Virgen Extra'!$A$259:$A$285,0),MATCH(L$5,'Aceite Virgen Extra'!$A$259:$ACY$259,0))</f>
        <v>9.870000000000001</v>
      </c>
      <c r="M14" s="32">
        <f t="array" ref="M14">INDEX('Aceite Virgen Extra'!$A$259:$ACY$285,MATCH($B14,'Aceite Virgen Extra'!$A$259:$A$285,0),MATCH(M$5,'Aceite Virgen Extra'!$A$259:$ACY$259,0))</f>
        <v>5</v>
      </c>
      <c r="N14" s="32">
        <f t="array" ref="N14">INDEX('Aceite Virgen Extra'!$A$259:$ACY$285,MATCH($B14,'Aceite Virgen Extra'!$A$259:$A$285,0),MATCH(N$5,'Aceite Virgen Extra'!$A$259:$ACY$259,0))</f>
        <v>4.68</v>
      </c>
      <c r="O14" s="32">
        <f t="array" ref="O14">INDEX('Aceite Virgen Extra'!$A$259:$ACY$285,MATCH($B14,'Aceite Virgen Extra'!$A$259:$A$285,0),MATCH(O$5,'Aceite Virgen Extra'!$A$259:$ACY$259,0))</f>
        <v>1.89</v>
      </c>
      <c r="P14" s="32">
        <f t="array" ref="P14">INDEX('Aceite Virgen Extra'!$A$259:$ACY$285,MATCH($B14,'Aceite Virgen Extra'!$A$259:$A$285,0),MATCH(P$5,'Aceite Virgen Extra'!$A$259:$ACY$259,0))</f>
        <v>1.32</v>
      </c>
    </row>
    <row r="15" spans="2:17" x14ac:dyDescent="0.25">
      <c r="B15" s="14">
        <f t="shared" si="1"/>
        <v>6.7</v>
      </c>
      <c r="C15" s="13">
        <f t="shared" si="2"/>
        <v>7</v>
      </c>
      <c r="E15" s="32">
        <f t="array" ref="E15">INDEX('Aceite Virgen Extra'!$A$259:$ACY$285,MATCH($B15,'Aceite Virgen Extra'!$A$259:$A$285,0),MATCH(E$5,'Aceite Virgen Extra'!$A$259:$ACY$259,0))</f>
        <v>0.35</v>
      </c>
      <c r="F15" s="32">
        <f t="array" ref="F15">INDEX('Aceite Virgen Extra'!$A$259:$ACY$285,MATCH($B15,'Aceite Virgen Extra'!$A$259:$A$285,0),MATCH(F$5,'Aceite Virgen Extra'!$A$259:$ACY$259,0))</f>
        <v>0.56000000000000005</v>
      </c>
      <c r="G15" s="32">
        <f t="array" ref="G15">INDEX('Aceite Virgen Extra'!$A$259:$ACY$285,MATCH($B15,'Aceite Virgen Extra'!$A$259:$A$285,0),MATCH(G$5,'Aceite Virgen Extra'!$A$259:$ACY$259,0))</f>
        <v>1.0900000000000001</v>
      </c>
      <c r="H15" s="32">
        <f t="array" ref="H15">INDEX('Aceite Virgen Extra'!$A$259:$ACY$285,MATCH($B15,'Aceite Virgen Extra'!$A$259:$A$285,0),MATCH(H$5,'Aceite Virgen Extra'!$A$259:$ACY$259,0))</f>
        <v>0.96000000000000008</v>
      </c>
      <c r="I15" s="32">
        <f t="array" ref="I15">INDEX('Aceite Virgen Extra'!$A$259:$ACY$285,MATCH($B15,'Aceite Virgen Extra'!$A$259:$A$285,0),MATCH(I$5,'Aceite Virgen Extra'!$A$259:$ACY$259,0))</f>
        <v>1.94</v>
      </c>
      <c r="J15" s="32">
        <f t="array" ref="J15">INDEX('Aceite Virgen Extra'!$A$259:$ACY$285,MATCH($B15,'Aceite Virgen Extra'!$A$259:$A$285,0),MATCH(J$5,'Aceite Virgen Extra'!$A$259:$ACY$259,0))</f>
        <v>0.82</v>
      </c>
      <c r="K15" s="32">
        <f t="array" ref="K15">INDEX('Aceite Virgen Extra'!$A$259:$ACY$285,MATCH($B15,'Aceite Virgen Extra'!$A$259:$A$285,0),MATCH(K$5,'Aceite Virgen Extra'!$A$259:$ACY$259,0))</f>
        <v>13.899999999999999</v>
      </c>
      <c r="L15" s="32">
        <f t="array" ref="L15">INDEX('Aceite Virgen Extra'!$A$259:$ACY$285,MATCH($B15,'Aceite Virgen Extra'!$A$259:$A$285,0),MATCH(L$5,'Aceite Virgen Extra'!$A$259:$ACY$259,0))</f>
        <v>35.96</v>
      </c>
      <c r="M15" s="32">
        <f t="array" ref="M15">INDEX('Aceite Virgen Extra'!$A$259:$ACY$285,MATCH($B15,'Aceite Virgen Extra'!$A$259:$A$285,0),MATCH(M$5,'Aceite Virgen Extra'!$A$259:$ACY$259,0))</f>
        <v>9.9700000000000006</v>
      </c>
      <c r="N15" s="32">
        <f t="array" ref="N15">INDEX('Aceite Virgen Extra'!$A$259:$ACY$285,MATCH($B15,'Aceite Virgen Extra'!$A$259:$A$285,0),MATCH(N$5,'Aceite Virgen Extra'!$A$259:$ACY$259,0))</f>
        <v>3.45</v>
      </c>
      <c r="O15" s="32">
        <f t="array" ref="O15">INDEX('Aceite Virgen Extra'!$A$259:$ACY$285,MATCH($B15,'Aceite Virgen Extra'!$A$259:$A$285,0),MATCH(O$5,'Aceite Virgen Extra'!$A$259:$ACY$259,0))</f>
        <v>1.47</v>
      </c>
      <c r="P15" s="32">
        <f t="array" ref="P15">INDEX('Aceite Virgen Extra'!$A$259:$ACY$285,MATCH($B15,'Aceite Virgen Extra'!$A$259:$A$285,0),MATCH(P$5,'Aceite Virgen Extra'!$A$259:$ACY$259,0))</f>
        <v>1.55</v>
      </c>
    </row>
    <row r="16" spans="2:17" x14ac:dyDescent="0.25">
      <c r="B16" s="14">
        <f t="shared" si="1"/>
        <v>7</v>
      </c>
      <c r="C16" s="13">
        <f t="shared" si="2"/>
        <v>7.3</v>
      </c>
      <c r="E16" s="32">
        <f t="array" ref="E16">INDEX('Aceite Virgen Extra'!$A$259:$ACY$285,MATCH($B16,'Aceite Virgen Extra'!$A$259:$A$285,0),MATCH(E$5,'Aceite Virgen Extra'!$A$259:$ACY$259,0))</f>
        <v>1.33</v>
      </c>
      <c r="F16" s="32">
        <f t="array" ref="F16">INDEX('Aceite Virgen Extra'!$A$259:$ACY$285,MATCH($B16,'Aceite Virgen Extra'!$A$259:$A$285,0),MATCH(F$5,'Aceite Virgen Extra'!$A$259:$ACY$259,0))</f>
        <v>1.1600000000000001</v>
      </c>
      <c r="G16" s="32">
        <f t="array" ref="G16">INDEX('Aceite Virgen Extra'!$A$259:$ACY$285,MATCH($B16,'Aceite Virgen Extra'!$A$259:$A$285,0),MATCH(G$5,'Aceite Virgen Extra'!$A$259:$ACY$259,0))</f>
        <v>1.1400000000000001</v>
      </c>
      <c r="H16" s="32">
        <f t="array" ref="H16">INDEX('Aceite Virgen Extra'!$A$259:$ACY$285,MATCH($B16,'Aceite Virgen Extra'!$A$259:$A$285,0),MATCH(H$5,'Aceite Virgen Extra'!$A$259:$ACY$259,0))</f>
        <v>0.48000000000000004</v>
      </c>
      <c r="I16" s="32">
        <f t="array" ref="I16">INDEX('Aceite Virgen Extra'!$A$259:$ACY$285,MATCH($B16,'Aceite Virgen Extra'!$A$259:$A$285,0),MATCH(I$5,'Aceite Virgen Extra'!$A$259:$ACY$259,0))</f>
        <v>2.7600000000000002</v>
      </c>
      <c r="J16" s="32">
        <f t="array" ref="J16">INDEX('Aceite Virgen Extra'!$A$259:$ACY$285,MATCH($B16,'Aceite Virgen Extra'!$A$259:$A$285,0),MATCH(J$5,'Aceite Virgen Extra'!$A$259:$ACY$259,0))</f>
        <v>1.18</v>
      </c>
      <c r="K16" s="32">
        <f t="array" ref="K16">INDEX('Aceite Virgen Extra'!$A$259:$ACY$285,MATCH($B16,'Aceite Virgen Extra'!$A$259:$A$285,0),MATCH(K$5,'Aceite Virgen Extra'!$A$259:$ACY$259,0))</f>
        <v>1.73</v>
      </c>
      <c r="L16" s="32">
        <f t="array" ref="L16">INDEX('Aceite Virgen Extra'!$A$259:$ACY$285,MATCH($B16,'Aceite Virgen Extra'!$A$259:$A$285,0),MATCH(L$5,'Aceite Virgen Extra'!$A$259:$ACY$259,0))</f>
        <v>1.4300000000000002</v>
      </c>
      <c r="M16" s="32">
        <f t="array" ref="M16">INDEX('Aceite Virgen Extra'!$A$259:$ACY$285,MATCH($B16,'Aceite Virgen Extra'!$A$259:$A$285,0),MATCH(M$5,'Aceite Virgen Extra'!$A$259:$ACY$259,0))</f>
        <v>2.34</v>
      </c>
      <c r="N16" s="32">
        <f t="array" ref="N16">INDEX('Aceite Virgen Extra'!$A$259:$ACY$285,MATCH($B16,'Aceite Virgen Extra'!$A$259:$A$285,0),MATCH(N$5,'Aceite Virgen Extra'!$A$259:$ACY$259,0))</f>
        <v>1.9500000000000002</v>
      </c>
      <c r="O16" s="32">
        <f t="array" ref="O16">INDEX('Aceite Virgen Extra'!$A$259:$ACY$285,MATCH($B16,'Aceite Virgen Extra'!$A$259:$A$285,0),MATCH(O$5,'Aceite Virgen Extra'!$A$259:$ACY$259,0))</f>
        <v>1.7200000000000002</v>
      </c>
      <c r="P16" s="32">
        <f t="array" ref="P16">INDEX('Aceite Virgen Extra'!$A$259:$ACY$285,MATCH($B16,'Aceite Virgen Extra'!$A$259:$A$285,0),MATCH(P$5,'Aceite Virgen Extra'!$A$259:$ACY$259,0))</f>
        <v>0.85</v>
      </c>
    </row>
    <row r="17" spans="2:16" x14ac:dyDescent="0.25">
      <c r="B17" s="14">
        <f t="shared" si="1"/>
        <v>7.3</v>
      </c>
      <c r="C17" s="13">
        <f t="shared" si="2"/>
        <v>7.6</v>
      </c>
      <c r="E17" s="32">
        <f t="array" ref="E17">INDEX('Aceite Virgen Extra'!$A$259:$ACY$285,MATCH($B17,'Aceite Virgen Extra'!$A$259:$A$285,0),MATCH(E$5,'Aceite Virgen Extra'!$A$259:$ACY$259,0))</f>
        <v>2.89</v>
      </c>
      <c r="F17" s="32">
        <f t="array" ref="F17">INDEX('Aceite Virgen Extra'!$A$259:$ACY$285,MATCH($B17,'Aceite Virgen Extra'!$A$259:$A$285,0),MATCH(F$5,'Aceite Virgen Extra'!$A$259:$ACY$259,0))</f>
        <v>1.9200000000000002</v>
      </c>
      <c r="G17" s="32">
        <f t="array" ref="G17">INDEX('Aceite Virgen Extra'!$A$259:$ACY$285,MATCH($B17,'Aceite Virgen Extra'!$A$259:$A$285,0),MATCH(G$5,'Aceite Virgen Extra'!$A$259:$ACY$259,0))</f>
        <v>2.2400000000000002</v>
      </c>
      <c r="H17" s="32">
        <f t="array" ref="H17">INDEX('Aceite Virgen Extra'!$A$259:$ACY$285,MATCH($B17,'Aceite Virgen Extra'!$A$259:$A$285,0),MATCH(H$5,'Aceite Virgen Extra'!$A$259:$ACY$259,0))</f>
        <v>1.94</v>
      </c>
      <c r="I17" s="32">
        <f t="array" ref="I17">INDEX('Aceite Virgen Extra'!$A$259:$ACY$285,MATCH($B17,'Aceite Virgen Extra'!$A$259:$A$285,0),MATCH(I$5,'Aceite Virgen Extra'!$A$259:$ACY$259,0))</f>
        <v>2.7800000000000002</v>
      </c>
      <c r="J17" s="32">
        <f t="array" ref="J17">INDEX('Aceite Virgen Extra'!$A$259:$ACY$285,MATCH($B17,'Aceite Virgen Extra'!$A$259:$A$285,0),MATCH(J$5,'Aceite Virgen Extra'!$A$259:$ACY$259,0))</f>
        <v>3.1399999999999997</v>
      </c>
      <c r="K17" s="32">
        <f t="array" ref="K17">INDEX('Aceite Virgen Extra'!$A$259:$ACY$285,MATCH($B17,'Aceite Virgen Extra'!$A$259:$A$285,0),MATCH(K$5,'Aceite Virgen Extra'!$A$259:$ACY$259,0))</f>
        <v>2.75</v>
      </c>
      <c r="L17" s="32">
        <f t="array" ref="L17">INDEX('Aceite Virgen Extra'!$A$259:$ACY$285,MATCH($B17,'Aceite Virgen Extra'!$A$259:$A$285,0),MATCH(L$5,'Aceite Virgen Extra'!$A$259:$ACY$259,0))</f>
        <v>1.26</v>
      </c>
      <c r="M17" s="32">
        <f t="array" ref="M17">INDEX('Aceite Virgen Extra'!$A$259:$ACY$285,MATCH($B17,'Aceite Virgen Extra'!$A$259:$A$285,0),MATCH(M$5,'Aceite Virgen Extra'!$A$259:$ACY$259,0))</f>
        <v>2.14</v>
      </c>
      <c r="N17" s="32">
        <f t="array" ref="N17">INDEX('Aceite Virgen Extra'!$A$259:$ACY$285,MATCH($B17,'Aceite Virgen Extra'!$A$259:$A$285,0),MATCH(N$5,'Aceite Virgen Extra'!$A$259:$ACY$259,0))</f>
        <v>0.57999999999999996</v>
      </c>
      <c r="O17" s="32">
        <f t="array" ref="O17">INDEX('Aceite Virgen Extra'!$A$259:$ACY$285,MATCH($B17,'Aceite Virgen Extra'!$A$259:$A$285,0),MATCH(O$5,'Aceite Virgen Extra'!$A$259:$ACY$259,0))</f>
        <v>0.76</v>
      </c>
      <c r="P17" s="32">
        <f t="array" ref="P17">INDEX('Aceite Virgen Extra'!$A$259:$ACY$285,MATCH($B17,'Aceite Virgen Extra'!$A$259:$A$285,0),MATCH(P$5,'Aceite Virgen Extra'!$A$259:$ACY$259,0))</f>
        <v>1.7700000000000002</v>
      </c>
    </row>
    <row r="18" spans="2:16" x14ac:dyDescent="0.25">
      <c r="B18" s="14">
        <f t="shared" si="1"/>
        <v>7.6</v>
      </c>
      <c r="C18" s="13">
        <f t="shared" si="2"/>
        <v>7.9</v>
      </c>
      <c r="E18" s="32">
        <f t="array" ref="E18">INDEX('Aceite Virgen Extra'!$A$259:$ACY$285,MATCH($B18,'Aceite Virgen Extra'!$A$259:$A$285,0),MATCH(E$5,'Aceite Virgen Extra'!$A$259:$ACY$259,0))</f>
        <v>0.82</v>
      </c>
      <c r="F18" s="32">
        <f t="array" ref="F18">INDEX('Aceite Virgen Extra'!$A$259:$ACY$285,MATCH($B18,'Aceite Virgen Extra'!$A$259:$A$285,0),MATCH(F$5,'Aceite Virgen Extra'!$A$259:$ACY$259,0))</f>
        <v>0.82</v>
      </c>
      <c r="G18" s="32">
        <f t="array" ref="G18">INDEX('Aceite Virgen Extra'!$A$259:$ACY$285,MATCH($B18,'Aceite Virgen Extra'!$A$259:$A$285,0),MATCH(G$5,'Aceite Virgen Extra'!$A$259:$ACY$259,0))</f>
        <v>0.75</v>
      </c>
      <c r="H18" s="32">
        <f t="array" ref="H18">INDEX('Aceite Virgen Extra'!$A$259:$ACY$285,MATCH($B18,'Aceite Virgen Extra'!$A$259:$A$285,0),MATCH(H$5,'Aceite Virgen Extra'!$A$259:$ACY$259,0))</f>
        <v>2.59</v>
      </c>
      <c r="I18" s="32">
        <f t="array" ref="I18">INDEX('Aceite Virgen Extra'!$A$259:$ACY$285,MATCH($B18,'Aceite Virgen Extra'!$A$259:$A$285,0),MATCH(I$5,'Aceite Virgen Extra'!$A$259:$ACY$259,0))</f>
        <v>4.95</v>
      </c>
      <c r="J18" s="32">
        <f t="array" ref="J18">INDEX('Aceite Virgen Extra'!$A$259:$ACY$285,MATCH($B18,'Aceite Virgen Extra'!$A$259:$A$285,0),MATCH(J$5,'Aceite Virgen Extra'!$A$259:$ACY$259,0))</f>
        <v>3.52</v>
      </c>
      <c r="K18" s="32">
        <f t="array" ref="K18">INDEX('Aceite Virgen Extra'!$A$259:$ACY$285,MATCH($B18,'Aceite Virgen Extra'!$A$259:$A$285,0),MATCH(K$5,'Aceite Virgen Extra'!$A$259:$ACY$259,0))</f>
        <v>4.99</v>
      </c>
      <c r="L18" s="32">
        <f t="array" ref="L18">INDEX('Aceite Virgen Extra'!$A$259:$ACY$285,MATCH($B18,'Aceite Virgen Extra'!$A$259:$A$285,0),MATCH(L$5,'Aceite Virgen Extra'!$A$259:$ACY$259,0))</f>
        <v>2.2199999999999998</v>
      </c>
      <c r="M18" s="32">
        <f t="array" ref="M18">INDEX('Aceite Virgen Extra'!$A$259:$ACY$285,MATCH($B18,'Aceite Virgen Extra'!$A$259:$A$285,0),MATCH(M$5,'Aceite Virgen Extra'!$A$259:$ACY$259,0))</f>
        <v>0.69</v>
      </c>
      <c r="N18" s="32">
        <f t="array" ref="N18">INDEX('Aceite Virgen Extra'!$A$259:$ACY$285,MATCH($B18,'Aceite Virgen Extra'!$A$259:$A$285,0),MATCH(N$5,'Aceite Virgen Extra'!$A$259:$ACY$259,0))</f>
        <v>0.60000000000000009</v>
      </c>
      <c r="O18" s="32">
        <f t="array" ref="O18">INDEX('Aceite Virgen Extra'!$A$259:$ACY$285,MATCH($B18,'Aceite Virgen Extra'!$A$259:$A$285,0),MATCH(O$5,'Aceite Virgen Extra'!$A$259:$ACY$259,0))</f>
        <v>0.75</v>
      </c>
      <c r="P18" s="32">
        <f t="array" ref="P18">INDEX('Aceite Virgen Extra'!$A$259:$ACY$285,MATCH($B18,'Aceite Virgen Extra'!$A$259:$A$285,0),MATCH(P$5,'Aceite Virgen Extra'!$A$259:$ACY$259,0))</f>
        <v>0.39999999999999997</v>
      </c>
    </row>
    <row r="19" spans="2:16" x14ac:dyDescent="0.25">
      <c r="B19" s="14">
        <f t="shared" si="1"/>
        <v>7.9</v>
      </c>
      <c r="C19" s="13">
        <f t="shared" si="2"/>
        <v>8.1999999999999993</v>
      </c>
      <c r="E19" s="32">
        <f t="array" ref="E19">INDEX('Aceite Virgen Extra'!$A$259:$ACY$285,MATCH($B19,'Aceite Virgen Extra'!$A$259:$A$285,0),MATCH(E$5,'Aceite Virgen Extra'!$A$259:$ACY$259,0))</f>
        <v>4.05</v>
      </c>
      <c r="F19" s="32">
        <f t="array" ref="F19">INDEX('Aceite Virgen Extra'!$A$259:$ACY$285,MATCH($B19,'Aceite Virgen Extra'!$A$259:$A$285,0),MATCH(F$5,'Aceite Virgen Extra'!$A$259:$ACY$259,0))</f>
        <v>2.6999999999999997</v>
      </c>
      <c r="G19" s="32">
        <f t="array" ref="G19">INDEX('Aceite Virgen Extra'!$A$259:$ACY$285,MATCH($B19,'Aceite Virgen Extra'!$A$259:$A$285,0),MATCH(G$5,'Aceite Virgen Extra'!$A$259:$ACY$259,0))</f>
        <v>2.8899999999999997</v>
      </c>
      <c r="H19" s="32">
        <f t="array" ref="H19">INDEX('Aceite Virgen Extra'!$A$259:$ACY$285,MATCH($B19,'Aceite Virgen Extra'!$A$259:$A$285,0),MATCH(H$5,'Aceite Virgen Extra'!$A$259:$ACY$259,0))</f>
        <v>4.54</v>
      </c>
      <c r="I19" s="32">
        <f t="array" ref="I19">INDEX('Aceite Virgen Extra'!$A$259:$ACY$285,MATCH($B19,'Aceite Virgen Extra'!$A$259:$A$285,0),MATCH(I$5,'Aceite Virgen Extra'!$A$259:$ACY$259,0))</f>
        <v>4.76</v>
      </c>
      <c r="J19" s="32">
        <f t="array" ref="J19">INDEX('Aceite Virgen Extra'!$A$259:$ACY$285,MATCH($B19,'Aceite Virgen Extra'!$A$259:$A$285,0),MATCH(J$5,'Aceite Virgen Extra'!$A$259:$ACY$259,0))</f>
        <v>7.0999999999999988</v>
      </c>
      <c r="K19" s="32">
        <f t="array" ref="K19">INDEX('Aceite Virgen Extra'!$A$259:$ACY$285,MATCH($B19,'Aceite Virgen Extra'!$A$259:$A$285,0),MATCH(K$5,'Aceite Virgen Extra'!$A$259:$ACY$259,0))</f>
        <v>13.159999999999998</v>
      </c>
      <c r="L19" s="32">
        <f t="array" ref="L19">INDEX('Aceite Virgen Extra'!$A$259:$ACY$285,MATCH($B19,'Aceite Virgen Extra'!$A$259:$A$285,0),MATCH(L$5,'Aceite Virgen Extra'!$A$259:$ACY$259,0))</f>
        <v>2.61</v>
      </c>
      <c r="M19" s="32">
        <f t="array" ref="M19">INDEX('Aceite Virgen Extra'!$A$259:$ACY$285,MATCH($B19,'Aceite Virgen Extra'!$A$259:$A$285,0),MATCH(M$5,'Aceite Virgen Extra'!$A$259:$ACY$259,0))</f>
        <v>2.4699999999999998</v>
      </c>
      <c r="N19" s="32">
        <f t="array" ref="N19">INDEX('Aceite Virgen Extra'!$A$259:$ACY$285,MATCH($B19,'Aceite Virgen Extra'!$A$259:$A$285,0),MATCH(N$5,'Aceite Virgen Extra'!$A$259:$ACY$259,0))</f>
        <v>3.1500000000000004</v>
      </c>
      <c r="O19" s="32">
        <f t="array" ref="O19">INDEX('Aceite Virgen Extra'!$A$259:$ACY$285,MATCH($B19,'Aceite Virgen Extra'!$A$259:$A$285,0),MATCH(O$5,'Aceite Virgen Extra'!$A$259:$ACY$259,0))</f>
        <v>4.9399999999999995</v>
      </c>
      <c r="P19" s="32">
        <f t="array" ref="P19">INDEX('Aceite Virgen Extra'!$A$259:$ACY$285,MATCH($B19,'Aceite Virgen Extra'!$A$259:$A$285,0),MATCH(P$5,'Aceite Virgen Extra'!$A$259:$ACY$259,0))</f>
        <v>4.71</v>
      </c>
    </row>
    <row r="20" spans="2:16" x14ac:dyDescent="0.25">
      <c r="B20" s="14">
        <f t="shared" si="1"/>
        <v>8.1999999999999993</v>
      </c>
      <c r="C20" s="13">
        <f t="shared" si="2"/>
        <v>8.5</v>
      </c>
      <c r="E20" s="32">
        <f t="array" ref="E20">INDEX('Aceite Virgen Extra'!$A$259:$ACY$285,MATCH($B20,'Aceite Virgen Extra'!$A$259:$A$285,0),MATCH(E$5,'Aceite Virgen Extra'!$A$259:$ACY$259,0))</f>
        <v>1.4100000000000001</v>
      </c>
      <c r="F20" s="32">
        <f t="array" ref="F20">INDEX('Aceite Virgen Extra'!$A$259:$ACY$285,MATCH($B20,'Aceite Virgen Extra'!$A$259:$A$285,0),MATCH(F$5,'Aceite Virgen Extra'!$A$259:$ACY$259,0))</f>
        <v>0.99999999999999989</v>
      </c>
      <c r="G20" s="32">
        <f t="array" ref="G20">INDEX('Aceite Virgen Extra'!$A$259:$ACY$285,MATCH($B20,'Aceite Virgen Extra'!$A$259:$A$285,0),MATCH(G$5,'Aceite Virgen Extra'!$A$259:$ACY$259,0))</f>
        <v>1.7400000000000002</v>
      </c>
      <c r="H20" s="32">
        <f t="array" ref="H20">INDEX('Aceite Virgen Extra'!$A$259:$ACY$285,MATCH($B20,'Aceite Virgen Extra'!$A$259:$A$285,0),MATCH(H$5,'Aceite Virgen Extra'!$A$259:$ACY$259,0))</f>
        <v>2.06</v>
      </c>
      <c r="I20" s="32">
        <f t="array" ref="I20">INDEX('Aceite Virgen Extra'!$A$259:$ACY$285,MATCH($B20,'Aceite Virgen Extra'!$A$259:$A$285,0),MATCH(I$5,'Aceite Virgen Extra'!$A$259:$ACY$259,0))</f>
        <v>3.2199999999999998</v>
      </c>
      <c r="J20" s="32">
        <f t="array" ref="J20">INDEX('Aceite Virgen Extra'!$A$259:$ACY$285,MATCH($B20,'Aceite Virgen Extra'!$A$259:$A$285,0),MATCH(J$5,'Aceite Virgen Extra'!$A$259:$ACY$259,0))</f>
        <v>4.08</v>
      </c>
      <c r="K20" s="32">
        <f t="array" ref="K20">INDEX('Aceite Virgen Extra'!$A$259:$ACY$285,MATCH($B20,'Aceite Virgen Extra'!$A$259:$A$285,0),MATCH(K$5,'Aceite Virgen Extra'!$A$259:$ACY$259,0))</f>
        <v>9.75</v>
      </c>
      <c r="L20" s="32">
        <f t="array" ref="L20">INDEX('Aceite Virgen Extra'!$A$259:$ACY$285,MATCH($B20,'Aceite Virgen Extra'!$A$259:$A$285,0),MATCH(L$5,'Aceite Virgen Extra'!$A$259:$ACY$259,0))</f>
        <v>1.58</v>
      </c>
      <c r="M20" s="32">
        <f t="array" ref="M20">INDEX('Aceite Virgen Extra'!$A$259:$ACY$285,MATCH($B20,'Aceite Virgen Extra'!$A$259:$A$285,0),MATCH(M$5,'Aceite Virgen Extra'!$A$259:$ACY$259,0))</f>
        <v>0.82000000000000006</v>
      </c>
      <c r="N20" s="32">
        <f t="array" ref="N20">INDEX('Aceite Virgen Extra'!$A$259:$ACY$285,MATCH($B20,'Aceite Virgen Extra'!$A$259:$A$285,0),MATCH(N$5,'Aceite Virgen Extra'!$A$259:$ACY$259,0))</f>
        <v>1.79</v>
      </c>
      <c r="O20" s="32">
        <f t="array" ref="O20">INDEX('Aceite Virgen Extra'!$A$259:$ACY$285,MATCH($B20,'Aceite Virgen Extra'!$A$259:$A$285,0),MATCH(O$5,'Aceite Virgen Extra'!$A$259:$ACY$259,0))</f>
        <v>5.1000000000000005</v>
      </c>
      <c r="P20" s="32">
        <f t="array" ref="P20">INDEX('Aceite Virgen Extra'!$A$259:$ACY$285,MATCH($B20,'Aceite Virgen Extra'!$A$259:$A$285,0),MATCH(P$5,'Aceite Virgen Extra'!$A$259:$ACY$259,0))</f>
        <v>2.39</v>
      </c>
    </row>
    <row r="21" spans="2:16" x14ac:dyDescent="0.25">
      <c r="B21" s="14">
        <f t="shared" si="1"/>
        <v>8.5</v>
      </c>
      <c r="C21" s="13">
        <f t="shared" si="2"/>
        <v>8.8000000000000007</v>
      </c>
      <c r="E21" s="32">
        <f t="array" ref="E21">INDEX('Aceite Virgen Extra'!$A$259:$ACY$285,MATCH($B21,'Aceite Virgen Extra'!$A$259:$A$285,0),MATCH(E$5,'Aceite Virgen Extra'!$A$259:$ACY$259,0))</f>
        <v>2.1500000000000004</v>
      </c>
      <c r="F21" s="32">
        <f t="array" ref="F21">INDEX('Aceite Virgen Extra'!$A$259:$ACY$285,MATCH($B21,'Aceite Virgen Extra'!$A$259:$A$285,0),MATCH(F$5,'Aceite Virgen Extra'!$A$259:$ACY$259,0))</f>
        <v>2.9699999999999998</v>
      </c>
      <c r="G21" s="32">
        <f t="array" ref="G21">INDEX('Aceite Virgen Extra'!$A$259:$ACY$285,MATCH($B21,'Aceite Virgen Extra'!$A$259:$A$285,0),MATCH(G$5,'Aceite Virgen Extra'!$A$259:$ACY$259,0))</f>
        <v>4.01</v>
      </c>
      <c r="H21" s="32">
        <f t="array" ref="H21">INDEX('Aceite Virgen Extra'!$A$259:$ACY$285,MATCH($B21,'Aceite Virgen Extra'!$A$259:$A$285,0),MATCH(H$5,'Aceite Virgen Extra'!$A$259:$ACY$259,0))</f>
        <v>6.9700000000000006</v>
      </c>
      <c r="I21" s="32">
        <f t="array" ref="I21">INDEX('Aceite Virgen Extra'!$A$259:$ACY$285,MATCH($B21,'Aceite Virgen Extra'!$A$259:$A$285,0),MATCH(I$5,'Aceite Virgen Extra'!$A$259:$ACY$259,0))</f>
        <v>7.9399999999999995</v>
      </c>
      <c r="J21" s="32">
        <f t="array" ref="J21">INDEX('Aceite Virgen Extra'!$A$259:$ACY$285,MATCH($B21,'Aceite Virgen Extra'!$A$259:$A$285,0),MATCH(J$5,'Aceite Virgen Extra'!$A$259:$ACY$259,0))</f>
        <v>8.93</v>
      </c>
      <c r="K21" s="32">
        <f t="array" ref="K21">INDEX('Aceite Virgen Extra'!$A$259:$ACY$285,MATCH($B21,'Aceite Virgen Extra'!$A$259:$A$285,0),MATCH(K$5,'Aceite Virgen Extra'!$A$259:$ACY$259,0))</f>
        <v>2.5499999999999998</v>
      </c>
      <c r="L21" s="32">
        <f t="array" ref="L21">INDEX('Aceite Virgen Extra'!$A$259:$ACY$285,MATCH($B21,'Aceite Virgen Extra'!$A$259:$A$285,0),MATCH(L$5,'Aceite Virgen Extra'!$A$259:$ACY$259,0))</f>
        <v>1.33</v>
      </c>
      <c r="M21" s="32">
        <f t="array" ref="M21">INDEX('Aceite Virgen Extra'!$A$259:$ACY$285,MATCH($B21,'Aceite Virgen Extra'!$A$259:$A$285,0),MATCH(M$5,'Aceite Virgen Extra'!$A$259:$ACY$259,0))</f>
        <v>1.23</v>
      </c>
      <c r="N21" s="32">
        <f t="array" ref="N21">INDEX('Aceite Virgen Extra'!$A$259:$ACY$285,MATCH($B21,'Aceite Virgen Extra'!$A$259:$A$285,0),MATCH(N$5,'Aceite Virgen Extra'!$A$259:$ACY$259,0))</f>
        <v>2.1</v>
      </c>
      <c r="O21" s="32">
        <f t="array" ref="O21">INDEX('Aceite Virgen Extra'!$A$259:$ACY$285,MATCH($B21,'Aceite Virgen Extra'!$A$259:$A$285,0),MATCH(O$5,'Aceite Virgen Extra'!$A$259:$ACY$259,0))</f>
        <v>2.0799999999999996</v>
      </c>
      <c r="P21" s="32">
        <f t="array" ref="P21">INDEX('Aceite Virgen Extra'!$A$259:$ACY$285,MATCH($B21,'Aceite Virgen Extra'!$A$259:$A$285,0),MATCH(P$5,'Aceite Virgen Extra'!$A$259:$ACY$259,0))</f>
        <v>1.65</v>
      </c>
    </row>
    <row r="22" spans="2:16" x14ac:dyDescent="0.25">
      <c r="B22" s="14">
        <f t="shared" si="1"/>
        <v>8.8000000000000007</v>
      </c>
      <c r="C22" s="13">
        <f t="shared" si="2"/>
        <v>9.1</v>
      </c>
      <c r="E22" s="32">
        <f t="array" ref="E22">INDEX('Aceite Virgen Extra'!$A$259:$ACY$285,MATCH($B22,'Aceite Virgen Extra'!$A$259:$A$285,0),MATCH(E$5,'Aceite Virgen Extra'!$A$259:$ACY$259,0))</f>
        <v>3.72</v>
      </c>
      <c r="F22" s="32">
        <f t="array" ref="F22">INDEX('Aceite Virgen Extra'!$A$259:$ACY$285,MATCH($B22,'Aceite Virgen Extra'!$A$259:$A$285,0),MATCH(F$5,'Aceite Virgen Extra'!$A$259:$ACY$259,0))</f>
        <v>3.12</v>
      </c>
      <c r="G22" s="32">
        <f t="array" ref="G22">INDEX('Aceite Virgen Extra'!$A$259:$ACY$285,MATCH($B22,'Aceite Virgen Extra'!$A$259:$A$285,0),MATCH(G$5,'Aceite Virgen Extra'!$A$259:$ACY$259,0))</f>
        <v>18.11</v>
      </c>
      <c r="H22" s="32">
        <f t="array" ref="H22">INDEX('Aceite Virgen Extra'!$A$259:$ACY$285,MATCH($B22,'Aceite Virgen Extra'!$A$259:$A$285,0),MATCH(H$5,'Aceite Virgen Extra'!$A$259:$ACY$259,0))</f>
        <v>30.74</v>
      </c>
      <c r="I22" s="32">
        <f t="array" ref="I22">INDEX('Aceite Virgen Extra'!$A$259:$ACY$285,MATCH($B22,'Aceite Virgen Extra'!$A$259:$A$285,0),MATCH(I$5,'Aceite Virgen Extra'!$A$259:$ACY$259,0))</f>
        <v>26.549999999999997</v>
      </c>
      <c r="J22" s="32">
        <f t="array" ref="J22">INDEX('Aceite Virgen Extra'!$A$259:$ACY$285,MATCH($B22,'Aceite Virgen Extra'!$A$259:$A$285,0),MATCH(J$5,'Aceite Virgen Extra'!$A$259:$ACY$259,0))</f>
        <v>21.54</v>
      </c>
      <c r="K22" s="32">
        <f t="array" ref="K22">INDEX('Aceite Virgen Extra'!$A$259:$ACY$285,MATCH($B22,'Aceite Virgen Extra'!$A$259:$A$285,0),MATCH(K$5,'Aceite Virgen Extra'!$A$259:$ACY$259,0))</f>
        <v>4.87</v>
      </c>
      <c r="L22" s="32">
        <f t="array" ref="L22">INDEX('Aceite Virgen Extra'!$A$259:$ACY$285,MATCH($B22,'Aceite Virgen Extra'!$A$259:$A$285,0),MATCH(L$5,'Aceite Virgen Extra'!$A$259:$ACY$259,0))</f>
        <v>2.8899999999999997</v>
      </c>
      <c r="M22" s="32">
        <f t="array" ref="M22">INDEX('Aceite Virgen Extra'!$A$259:$ACY$285,MATCH($B22,'Aceite Virgen Extra'!$A$259:$A$285,0),MATCH(M$5,'Aceite Virgen Extra'!$A$259:$ACY$259,0))</f>
        <v>1.49</v>
      </c>
      <c r="N22" s="32">
        <f t="array" ref="N22">INDEX('Aceite Virgen Extra'!$A$259:$ACY$285,MATCH($B22,'Aceite Virgen Extra'!$A$259:$A$285,0),MATCH(N$5,'Aceite Virgen Extra'!$A$259:$ACY$259,0))</f>
        <v>7.53</v>
      </c>
      <c r="O22" s="32">
        <f t="array" ref="O22">INDEX('Aceite Virgen Extra'!$A$259:$ACY$285,MATCH($B22,'Aceite Virgen Extra'!$A$259:$A$285,0),MATCH(O$5,'Aceite Virgen Extra'!$A$259:$ACY$259,0))</f>
        <v>1.7400000000000002</v>
      </c>
      <c r="P22" s="32">
        <f t="array" ref="P22">INDEX('Aceite Virgen Extra'!$A$259:$ACY$285,MATCH($B22,'Aceite Virgen Extra'!$A$259:$A$285,0),MATCH(P$5,'Aceite Virgen Extra'!$A$259:$ACY$259,0))</f>
        <v>1.27</v>
      </c>
    </row>
    <row r="23" spans="2:16" x14ac:dyDescent="0.25">
      <c r="B23" s="14">
        <f t="shared" si="1"/>
        <v>9.1</v>
      </c>
      <c r="C23" s="13">
        <f t="shared" si="2"/>
        <v>9.4</v>
      </c>
      <c r="E23" s="32">
        <f t="array" ref="E23">INDEX('Aceite Virgen Extra'!$A$259:$ACY$285,MATCH($B23,'Aceite Virgen Extra'!$A$259:$A$285,0),MATCH(E$5,'Aceite Virgen Extra'!$A$259:$ACY$259,0))</f>
        <v>3.59</v>
      </c>
      <c r="F23" s="32">
        <f t="array" ref="F23">INDEX('Aceite Virgen Extra'!$A$259:$ACY$285,MATCH($B23,'Aceite Virgen Extra'!$A$259:$A$285,0),MATCH(F$5,'Aceite Virgen Extra'!$A$259:$ACY$259,0))</f>
        <v>7.17</v>
      </c>
      <c r="G23" s="32">
        <f t="array" ref="G23">INDEX('Aceite Virgen Extra'!$A$259:$ACY$285,MATCH($B23,'Aceite Virgen Extra'!$A$259:$A$285,0),MATCH(G$5,'Aceite Virgen Extra'!$A$259:$ACY$259,0))</f>
        <v>17.419999999999998</v>
      </c>
      <c r="H23" s="32">
        <f t="array" ref="H23">INDEX('Aceite Virgen Extra'!$A$259:$ACY$285,MATCH($B23,'Aceite Virgen Extra'!$A$259:$A$285,0),MATCH(H$5,'Aceite Virgen Extra'!$A$259:$ACY$259,0))</f>
        <v>2.21</v>
      </c>
      <c r="I23" s="32">
        <f t="array" ref="I23">INDEX('Aceite Virgen Extra'!$A$259:$ACY$285,MATCH($B23,'Aceite Virgen Extra'!$A$259:$A$285,0),MATCH(I$5,'Aceite Virgen Extra'!$A$259:$ACY$259,0))</f>
        <v>1.41</v>
      </c>
      <c r="J23" s="32">
        <f t="array" ref="J23">INDEX('Aceite Virgen Extra'!$A$259:$ACY$285,MATCH($B23,'Aceite Virgen Extra'!$A$259:$A$285,0),MATCH(J$5,'Aceite Virgen Extra'!$A$259:$ACY$259,0))</f>
        <v>7.3200000000000012</v>
      </c>
      <c r="K23" s="32">
        <f t="array" ref="K23">INDEX('Aceite Virgen Extra'!$A$259:$ACY$285,MATCH($B23,'Aceite Virgen Extra'!$A$259:$A$285,0),MATCH(K$5,'Aceite Virgen Extra'!$A$259:$ACY$259,0))</f>
        <v>2.98</v>
      </c>
      <c r="L23" s="32">
        <f t="array" ref="L23">INDEX('Aceite Virgen Extra'!$A$259:$ACY$285,MATCH($B23,'Aceite Virgen Extra'!$A$259:$A$285,0),MATCH(L$5,'Aceite Virgen Extra'!$A$259:$ACY$259,0))</f>
        <v>3.8200000000000003</v>
      </c>
      <c r="M23" s="32">
        <f t="array" ref="M23">INDEX('Aceite Virgen Extra'!$A$259:$ACY$285,MATCH($B23,'Aceite Virgen Extra'!$A$259:$A$285,0),MATCH(M$5,'Aceite Virgen Extra'!$A$259:$ACY$259,0))</f>
        <v>1</v>
      </c>
      <c r="N23" s="32">
        <f t="array" ref="N23">INDEX('Aceite Virgen Extra'!$A$259:$ACY$285,MATCH($B23,'Aceite Virgen Extra'!$A$259:$A$285,0),MATCH(N$5,'Aceite Virgen Extra'!$A$259:$ACY$259,0))</f>
        <v>0.42</v>
      </c>
      <c r="O23" s="32">
        <f t="array" ref="O23">INDEX('Aceite Virgen Extra'!$A$259:$ACY$285,MATCH($B23,'Aceite Virgen Extra'!$A$259:$A$285,0),MATCH(O$5,'Aceite Virgen Extra'!$A$259:$ACY$259,0))</f>
        <v>0.43000000000000005</v>
      </c>
      <c r="P23" s="32">
        <f t="array" ref="P23">INDEX('Aceite Virgen Extra'!$A$259:$ACY$285,MATCH($B23,'Aceite Virgen Extra'!$A$259:$A$285,0),MATCH(P$5,'Aceite Virgen Extra'!$A$259:$ACY$259,0))</f>
        <v>0.16</v>
      </c>
    </row>
    <row r="24" spans="2:16" x14ac:dyDescent="0.25">
      <c r="B24" s="14">
        <f t="shared" si="1"/>
        <v>9.4</v>
      </c>
      <c r="C24" s="13">
        <f>ROUND(B24+$C$7,2)</f>
        <v>9.6999999999999993</v>
      </c>
      <c r="E24" s="32">
        <f t="array" ref="E24">INDEX('Aceite Virgen Extra'!$A$259:$ACY$285,MATCH($B24,'Aceite Virgen Extra'!$A$259:$A$285,0),MATCH(E$5,'Aceite Virgen Extra'!$A$259:$ACY$259,0))</f>
        <v>3.92</v>
      </c>
      <c r="F24" s="32">
        <f t="array" ref="F24">INDEX('Aceite Virgen Extra'!$A$259:$ACY$285,MATCH($B24,'Aceite Virgen Extra'!$A$259:$A$285,0),MATCH(F$5,'Aceite Virgen Extra'!$A$259:$ACY$259,0))</f>
        <v>16.8</v>
      </c>
      <c r="G24" s="32">
        <f t="array" ref="G24">INDEX('Aceite Virgen Extra'!$A$259:$ACY$285,MATCH($B24,'Aceite Virgen Extra'!$A$259:$A$285,0),MATCH(G$5,'Aceite Virgen Extra'!$A$259:$ACY$259,0))</f>
        <v>4.01</v>
      </c>
      <c r="H24" s="32">
        <f t="array" ref="H24">INDEX('Aceite Virgen Extra'!$A$259:$ACY$285,MATCH($B24,'Aceite Virgen Extra'!$A$259:$A$285,0),MATCH(H$5,'Aceite Virgen Extra'!$A$259:$ACY$259,0))</f>
        <v>1.56</v>
      </c>
      <c r="I24" s="32">
        <f t="array" ref="I24">INDEX('Aceite Virgen Extra'!$A$259:$ACY$285,MATCH($B24,'Aceite Virgen Extra'!$A$259:$A$285,0),MATCH(I$5,'Aceite Virgen Extra'!$A$259:$ACY$259,0))</f>
        <v>0.79</v>
      </c>
      <c r="J24" s="32">
        <f t="array" ref="J24">INDEX('Aceite Virgen Extra'!$A$259:$ACY$285,MATCH($B24,'Aceite Virgen Extra'!$A$259:$A$285,0),MATCH(J$5,'Aceite Virgen Extra'!$A$259:$ACY$259,0))</f>
        <v>2.2999999999999998</v>
      </c>
      <c r="K24" s="32">
        <f t="array" ref="K24">INDEX('Aceite Virgen Extra'!$A$259:$ACY$285,MATCH($B24,'Aceite Virgen Extra'!$A$259:$A$285,0),MATCH(K$5,'Aceite Virgen Extra'!$A$259:$ACY$259,0))</f>
        <v>1.03</v>
      </c>
      <c r="L24" s="32">
        <f t="array" ref="L24">INDEX('Aceite Virgen Extra'!$A$259:$ACY$285,MATCH($B24,'Aceite Virgen Extra'!$A$259:$A$285,0),MATCH(L$5,'Aceite Virgen Extra'!$A$259:$ACY$259,0))</f>
        <v>0.57000000000000006</v>
      </c>
      <c r="M24" s="32">
        <f t="array" ref="M24">INDEX('Aceite Virgen Extra'!$A$259:$ACY$285,MATCH($B24,'Aceite Virgen Extra'!$A$259:$A$285,0),MATCH(M$5,'Aceite Virgen Extra'!$A$259:$ACY$259,0))</f>
        <v>1.56</v>
      </c>
      <c r="N24" s="32">
        <f t="array" ref="N24">INDEX('Aceite Virgen Extra'!$A$259:$ACY$285,MATCH($B24,'Aceite Virgen Extra'!$A$259:$A$285,0),MATCH(N$5,'Aceite Virgen Extra'!$A$259:$ACY$259,0))</f>
        <v>0.6</v>
      </c>
      <c r="O24" s="32">
        <f t="array" ref="O24">INDEX('Aceite Virgen Extra'!$A$259:$ACY$285,MATCH($B24,'Aceite Virgen Extra'!$A$259:$A$285,0),MATCH(O$5,'Aceite Virgen Extra'!$A$259:$ACY$259,0))</f>
        <v>0.51</v>
      </c>
      <c r="P24" s="32">
        <f t="array" ref="P24">INDEX('Aceite Virgen Extra'!$A$259:$ACY$285,MATCH($B24,'Aceite Virgen Extra'!$A$259:$A$285,0),MATCH(P$5,'Aceite Virgen Extra'!$A$259:$ACY$259,0))</f>
        <v>0.16</v>
      </c>
    </row>
    <row r="25" spans="2:16" x14ac:dyDescent="0.25">
      <c r="B25" s="14">
        <f t="shared" si="1"/>
        <v>9.6999999999999993</v>
      </c>
      <c r="C25" s="13">
        <f t="shared" ref="C25:C32" si="3">ROUND(B25+$C$7,2)</f>
        <v>10</v>
      </c>
      <c r="E25" s="32">
        <f t="array" ref="E25">INDEX('Aceite Virgen Extra'!$A$259:$ACY$285,MATCH($B25,'Aceite Virgen Extra'!$A$259:$A$285,0),MATCH(E$5,'Aceite Virgen Extra'!$A$259:$ACY$259,0))</f>
        <v>26.31</v>
      </c>
      <c r="F25" s="32">
        <f t="array" ref="F25">INDEX('Aceite Virgen Extra'!$A$259:$ACY$285,MATCH($B25,'Aceite Virgen Extra'!$A$259:$A$285,0),MATCH(F$5,'Aceite Virgen Extra'!$A$259:$ACY$259,0))</f>
        <v>13.440000000000001</v>
      </c>
      <c r="G25" s="32">
        <f t="array" ref="G25">INDEX('Aceite Virgen Extra'!$A$259:$ACY$285,MATCH($B25,'Aceite Virgen Extra'!$A$259:$A$285,0),MATCH(G$5,'Aceite Virgen Extra'!$A$259:$ACY$259,0))</f>
        <v>3.0999999999999996</v>
      </c>
      <c r="H25" s="32">
        <f t="array" ref="H25">INDEX('Aceite Virgen Extra'!$A$259:$ACY$285,MATCH($B25,'Aceite Virgen Extra'!$A$259:$A$285,0),MATCH(H$5,'Aceite Virgen Extra'!$A$259:$ACY$259,0))</f>
        <v>3.4</v>
      </c>
      <c r="I25" s="32">
        <f t="array" ref="I25">INDEX('Aceite Virgen Extra'!$A$259:$ACY$285,MATCH($B25,'Aceite Virgen Extra'!$A$259:$A$285,0),MATCH(I$5,'Aceite Virgen Extra'!$A$259:$ACY$259,0))</f>
        <v>2.39</v>
      </c>
      <c r="J25" s="32">
        <f t="array" ref="J25">INDEX('Aceite Virgen Extra'!$A$259:$ACY$285,MATCH($B25,'Aceite Virgen Extra'!$A$259:$A$285,0),MATCH(J$5,'Aceite Virgen Extra'!$A$259:$ACY$259,0))</f>
        <v>2.5</v>
      </c>
      <c r="K25" s="32">
        <f t="array" ref="K25">INDEX('Aceite Virgen Extra'!$A$259:$ACY$285,MATCH($B25,'Aceite Virgen Extra'!$A$259:$A$285,0),MATCH(K$5,'Aceite Virgen Extra'!$A$259:$ACY$259,0))</f>
        <v>2.84</v>
      </c>
      <c r="L25" s="32">
        <f t="array" ref="L25">INDEX('Aceite Virgen Extra'!$A$259:$ACY$285,MATCH($B25,'Aceite Virgen Extra'!$A$259:$A$285,0),MATCH(L$5,'Aceite Virgen Extra'!$A$259:$ACY$259,0))</f>
        <v>2.0299999999999998</v>
      </c>
      <c r="M25" s="32">
        <f t="array" ref="M25">INDEX('Aceite Virgen Extra'!$A$259:$ACY$285,MATCH($B25,'Aceite Virgen Extra'!$A$259:$A$285,0),MATCH(M$5,'Aceite Virgen Extra'!$A$259:$ACY$259,0))</f>
        <v>2.95</v>
      </c>
      <c r="N25" s="32">
        <f t="array" ref="N25">INDEX('Aceite Virgen Extra'!$A$259:$ACY$285,MATCH($B25,'Aceite Virgen Extra'!$A$259:$A$285,0),MATCH(N$5,'Aceite Virgen Extra'!$A$259:$ACY$259,0))</f>
        <v>4.3</v>
      </c>
      <c r="O25" s="32">
        <f t="array" ref="O25">INDEX('Aceite Virgen Extra'!$A$259:$ACY$285,MATCH($B25,'Aceite Virgen Extra'!$A$259:$A$285,0),MATCH(O$5,'Aceite Virgen Extra'!$A$259:$ACY$259,0))</f>
        <v>0.26</v>
      </c>
      <c r="P25" s="32">
        <f t="array" ref="P25">INDEX('Aceite Virgen Extra'!$A$259:$ACY$285,MATCH($B25,'Aceite Virgen Extra'!$A$259:$A$285,0),MATCH(P$5,'Aceite Virgen Extra'!$A$259:$ACY$259,0))</f>
        <v>1</v>
      </c>
    </row>
    <row r="26" spans="2:16" x14ac:dyDescent="0.25">
      <c r="B26" s="14">
        <f t="shared" si="1"/>
        <v>10</v>
      </c>
      <c r="C26" s="13">
        <f t="shared" si="3"/>
        <v>10.3</v>
      </c>
      <c r="E26" s="32">
        <f t="array" ref="E26">INDEX('Aceite Virgen Extra'!$A$259:$ACY$285,MATCH($B26,'Aceite Virgen Extra'!$A$259:$A$285,0),MATCH(E$5,'Aceite Virgen Extra'!$A$259:$ACY$259,0))</f>
        <v>2.95</v>
      </c>
      <c r="F26" s="32">
        <f t="array" ref="F26">INDEX('Aceite Virgen Extra'!$A$259:$ACY$285,MATCH($B26,'Aceite Virgen Extra'!$A$259:$A$285,0),MATCH(F$5,'Aceite Virgen Extra'!$A$259:$ACY$259,0))</f>
        <v>2.3200000000000003</v>
      </c>
      <c r="G26" s="32">
        <f t="array" ref="G26">INDEX('Aceite Virgen Extra'!$A$259:$ACY$285,MATCH($B26,'Aceite Virgen Extra'!$A$259:$A$285,0),MATCH(G$5,'Aceite Virgen Extra'!$A$259:$ACY$259,0))</f>
        <v>5.9899999999999993</v>
      </c>
      <c r="H26" s="32">
        <f t="array" ref="H26">INDEX('Aceite Virgen Extra'!$A$259:$ACY$285,MATCH($B26,'Aceite Virgen Extra'!$A$259:$A$285,0),MATCH(H$5,'Aceite Virgen Extra'!$A$259:$ACY$259,0))</f>
        <v>7.4</v>
      </c>
      <c r="I26" s="32">
        <f t="array" ref="I26">INDEX('Aceite Virgen Extra'!$A$259:$ACY$285,MATCH($B26,'Aceite Virgen Extra'!$A$259:$A$285,0),MATCH(I$5,'Aceite Virgen Extra'!$A$259:$ACY$259,0))</f>
        <v>6.5200000000000005</v>
      </c>
      <c r="J26" s="32">
        <f t="array" ref="J26">INDEX('Aceite Virgen Extra'!$A$259:$ACY$285,MATCH($B26,'Aceite Virgen Extra'!$A$259:$A$285,0),MATCH(J$5,'Aceite Virgen Extra'!$A$259:$ACY$259,0))</f>
        <v>2.21</v>
      </c>
      <c r="K26" s="32">
        <f t="array" ref="K26">INDEX('Aceite Virgen Extra'!$A$259:$ACY$285,MATCH($B26,'Aceite Virgen Extra'!$A$259:$A$285,0),MATCH(K$5,'Aceite Virgen Extra'!$A$259:$ACY$259,0))</f>
        <v>3.0199999999999996</v>
      </c>
      <c r="L26" s="32">
        <f t="array" ref="L26">INDEX('Aceite Virgen Extra'!$A$259:$ACY$285,MATCH($B26,'Aceite Virgen Extra'!$A$259:$A$285,0),MATCH(L$5,'Aceite Virgen Extra'!$A$259:$ACY$259,0))</f>
        <v>1.7600000000000002</v>
      </c>
      <c r="M26" s="32">
        <f t="array" ref="M26">INDEX('Aceite Virgen Extra'!$A$259:$ACY$285,MATCH($B26,'Aceite Virgen Extra'!$A$259:$A$285,0),MATCH(M$5,'Aceite Virgen Extra'!$A$259:$ACY$259,0))</f>
        <v>4.6900000000000004</v>
      </c>
      <c r="N26" s="32">
        <f t="array" ref="N26">INDEX('Aceite Virgen Extra'!$A$259:$ACY$285,MATCH($B26,'Aceite Virgen Extra'!$A$259:$A$285,0),MATCH(N$5,'Aceite Virgen Extra'!$A$259:$ACY$259,0))</f>
        <v>2.0300000000000002</v>
      </c>
      <c r="O26" s="32">
        <f t="array" ref="O26">INDEX('Aceite Virgen Extra'!$A$259:$ACY$285,MATCH($B26,'Aceite Virgen Extra'!$A$259:$A$285,0),MATCH(O$5,'Aceite Virgen Extra'!$A$259:$ACY$259,0))</f>
        <v>0.60000000000000009</v>
      </c>
      <c r="P26" s="32">
        <f t="array" ref="P26">INDEX('Aceite Virgen Extra'!$A$259:$ACY$285,MATCH($B26,'Aceite Virgen Extra'!$A$259:$A$285,0),MATCH(P$5,'Aceite Virgen Extra'!$A$259:$ACY$259,0))</f>
        <v>0.36000000000000004</v>
      </c>
    </row>
    <row r="27" spans="2:16" x14ac:dyDescent="0.25">
      <c r="B27" s="14">
        <f t="shared" si="1"/>
        <v>10.3</v>
      </c>
      <c r="C27" s="13">
        <f t="shared" si="3"/>
        <v>10.6</v>
      </c>
      <c r="E27" s="32">
        <f t="array" ref="E27">INDEX('Aceite Virgen Extra'!$A$259:$ACY$285,MATCH($B27,'Aceite Virgen Extra'!$A$259:$A$285,0),MATCH(E$5,'Aceite Virgen Extra'!$A$259:$ACY$259,0))</f>
        <v>1.94</v>
      </c>
      <c r="F27" s="32">
        <f t="array" ref="F27">INDEX('Aceite Virgen Extra'!$A$259:$ACY$285,MATCH($B27,'Aceite Virgen Extra'!$A$259:$A$285,0),MATCH(F$5,'Aceite Virgen Extra'!$A$259:$ACY$259,0))</f>
        <v>2.83</v>
      </c>
      <c r="G27" s="32">
        <f t="array" ref="G27">INDEX('Aceite Virgen Extra'!$A$259:$ACY$285,MATCH($B27,'Aceite Virgen Extra'!$A$259:$A$285,0),MATCH(G$5,'Aceite Virgen Extra'!$A$259:$ACY$259,0))</f>
        <v>1.9000000000000001</v>
      </c>
      <c r="H27" s="32">
        <f t="array" ref="H27">INDEX('Aceite Virgen Extra'!$A$259:$ACY$285,MATCH($B27,'Aceite Virgen Extra'!$A$259:$A$285,0),MATCH(H$5,'Aceite Virgen Extra'!$A$259:$ACY$259,0))</f>
        <v>2.2399999999999998</v>
      </c>
      <c r="I27" s="32">
        <f t="array" ref="I27">INDEX('Aceite Virgen Extra'!$A$259:$ACY$285,MATCH($B27,'Aceite Virgen Extra'!$A$259:$A$285,0),MATCH(I$5,'Aceite Virgen Extra'!$A$259:$ACY$259,0))</f>
        <v>1.41</v>
      </c>
      <c r="J27" s="32">
        <f t="array" ref="J27">INDEX('Aceite Virgen Extra'!$A$259:$ACY$285,MATCH($B27,'Aceite Virgen Extra'!$A$259:$A$285,0),MATCH(J$5,'Aceite Virgen Extra'!$A$259:$ACY$259,0))</f>
        <v>3.62</v>
      </c>
      <c r="K27" s="32">
        <f t="array" ref="K27">INDEX('Aceite Virgen Extra'!$A$259:$ACY$285,MATCH($B27,'Aceite Virgen Extra'!$A$259:$A$285,0),MATCH(K$5,'Aceite Virgen Extra'!$A$259:$ACY$259,0))</f>
        <v>2.57</v>
      </c>
      <c r="L27" s="32">
        <f t="array" ref="L27">INDEX('Aceite Virgen Extra'!$A$259:$ACY$285,MATCH($B27,'Aceite Virgen Extra'!$A$259:$A$285,0),MATCH(L$5,'Aceite Virgen Extra'!$A$259:$ACY$259,0))</f>
        <v>0.88</v>
      </c>
      <c r="M27" s="32">
        <f t="array" ref="M27">INDEX('Aceite Virgen Extra'!$A$259:$ACY$285,MATCH($B27,'Aceite Virgen Extra'!$A$259:$A$285,0),MATCH(M$5,'Aceite Virgen Extra'!$A$259:$ACY$259,0))</f>
        <v>2.2199999999999998</v>
      </c>
      <c r="N27" s="32">
        <f t="array" ref="N27">INDEX('Aceite Virgen Extra'!$A$259:$ACY$285,MATCH($B27,'Aceite Virgen Extra'!$A$259:$A$285,0),MATCH(N$5,'Aceite Virgen Extra'!$A$259:$ACY$259,0))</f>
        <v>0.82</v>
      </c>
      <c r="O27" s="32">
        <f t="array" ref="O27">INDEX('Aceite Virgen Extra'!$A$259:$ACY$285,MATCH($B27,'Aceite Virgen Extra'!$A$259:$A$285,0),MATCH(O$5,'Aceite Virgen Extra'!$A$259:$ACY$259,0))</f>
        <v>0.24</v>
      </c>
      <c r="P27" s="32">
        <f t="array" ref="P27">INDEX('Aceite Virgen Extra'!$A$259:$ACY$285,MATCH($B27,'Aceite Virgen Extra'!$A$259:$A$285,0),MATCH(P$5,'Aceite Virgen Extra'!$A$259:$ACY$259,0))</f>
        <v>0.06</v>
      </c>
    </row>
    <row r="28" spans="2:16" x14ac:dyDescent="0.25">
      <c r="B28" s="14">
        <f t="shared" si="1"/>
        <v>10.6</v>
      </c>
      <c r="C28" s="13">
        <f t="shared" si="3"/>
        <v>10.9</v>
      </c>
      <c r="E28" s="32">
        <f t="array" ref="E28">INDEX('Aceite Virgen Extra'!$A$259:$ACY$285,MATCH($B28,'Aceite Virgen Extra'!$A$259:$A$285,0),MATCH(E$5,'Aceite Virgen Extra'!$A$259:$ACY$259,0))</f>
        <v>4.18</v>
      </c>
      <c r="F28" s="32">
        <f t="array" ref="F28">INDEX('Aceite Virgen Extra'!$A$259:$ACY$285,MATCH($B28,'Aceite Virgen Extra'!$A$259:$A$285,0),MATCH(F$5,'Aceite Virgen Extra'!$A$259:$ACY$259,0))</f>
        <v>4.8599999999999994</v>
      </c>
      <c r="G28" s="32">
        <f t="array" ref="G28">INDEX('Aceite Virgen Extra'!$A$259:$ACY$285,MATCH($B28,'Aceite Virgen Extra'!$A$259:$A$285,0),MATCH(G$5,'Aceite Virgen Extra'!$A$259:$ACY$259,0))</f>
        <v>1.46</v>
      </c>
      <c r="H28" s="32">
        <f t="array" ref="H28">INDEX('Aceite Virgen Extra'!$A$259:$ACY$285,MATCH($B28,'Aceite Virgen Extra'!$A$259:$A$285,0),MATCH(H$5,'Aceite Virgen Extra'!$A$259:$ACY$259,0))</f>
        <v>1.06</v>
      </c>
      <c r="I28" s="32">
        <f t="array" ref="I28">INDEX('Aceite Virgen Extra'!$A$259:$ACY$285,MATCH($B28,'Aceite Virgen Extra'!$A$259:$A$285,0),MATCH(I$5,'Aceite Virgen Extra'!$A$259:$ACY$259,0))</f>
        <v>0.43000000000000005</v>
      </c>
      <c r="J28" s="32">
        <f t="array" ref="J28">INDEX('Aceite Virgen Extra'!$A$259:$ACY$285,MATCH($B28,'Aceite Virgen Extra'!$A$259:$A$285,0),MATCH(J$5,'Aceite Virgen Extra'!$A$259:$ACY$259,0))</f>
        <v>1.2799999999999998</v>
      </c>
      <c r="K28" s="32">
        <f t="array" ref="K28">INDEX('Aceite Virgen Extra'!$A$259:$ACY$285,MATCH($B28,'Aceite Virgen Extra'!$A$259:$A$285,0),MATCH(K$5,'Aceite Virgen Extra'!$A$259:$ACY$259,0))</f>
        <v>0.59</v>
      </c>
      <c r="L28" s="32">
        <f t="array" ref="L28">INDEX('Aceite Virgen Extra'!$A$259:$ACY$285,MATCH($B28,'Aceite Virgen Extra'!$A$259:$A$285,0),MATCH(L$5,'Aceite Virgen Extra'!$A$259:$ACY$259,0))</f>
        <v>1.2700000000000002</v>
      </c>
      <c r="M28" s="32">
        <f t="array" ref="M28">INDEX('Aceite Virgen Extra'!$A$259:$ACY$285,MATCH($B28,'Aceite Virgen Extra'!$A$259:$A$285,0),MATCH(M$5,'Aceite Virgen Extra'!$A$259:$ACY$259,0))</f>
        <v>0.28000000000000003</v>
      </c>
      <c r="N28" s="32">
        <f t="array" ref="N28">INDEX('Aceite Virgen Extra'!$A$259:$ACY$285,MATCH($B28,'Aceite Virgen Extra'!$A$259:$A$285,0),MATCH(N$5,'Aceite Virgen Extra'!$A$259:$ACY$259,0))</f>
        <v>0.16</v>
      </c>
      <c r="O28" s="32">
        <f t="array" ref="O28">INDEX('Aceite Virgen Extra'!$A$259:$ACY$285,MATCH($B28,'Aceite Virgen Extra'!$A$259:$A$285,0),MATCH(O$5,'Aceite Virgen Extra'!$A$259:$ACY$259,0))</f>
        <v>0.24000000000000002</v>
      </c>
      <c r="P28" s="32">
        <f t="array" ref="P28">INDEX('Aceite Virgen Extra'!$A$259:$ACY$285,MATCH($B28,'Aceite Virgen Extra'!$A$259:$A$285,0),MATCH(P$5,'Aceite Virgen Extra'!$A$259:$ACY$259,0))</f>
        <v>0.8</v>
      </c>
    </row>
    <row r="29" spans="2:16" x14ac:dyDescent="0.25">
      <c r="B29" s="14">
        <f t="shared" si="1"/>
        <v>10.9</v>
      </c>
      <c r="C29" s="13">
        <f t="shared" si="3"/>
        <v>11.2</v>
      </c>
      <c r="E29" s="32">
        <f t="array" ref="E29">INDEX('Aceite Virgen Extra'!$A$259:$ACY$285,MATCH($B29,'Aceite Virgen Extra'!$A$259:$A$285,0),MATCH(E$5,'Aceite Virgen Extra'!$A$259:$ACY$259,0))</f>
        <v>0.95000000000000007</v>
      </c>
      <c r="F29" s="32">
        <f t="array" ref="F29">INDEX('Aceite Virgen Extra'!$A$259:$ACY$285,MATCH($B29,'Aceite Virgen Extra'!$A$259:$A$285,0),MATCH(F$5,'Aceite Virgen Extra'!$A$259:$ACY$259,0))</f>
        <v>1.6400000000000001</v>
      </c>
      <c r="G29" s="32">
        <f t="array" ref="G29">INDEX('Aceite Virgen Extra'!$A$259:$ACY$285,MATCH($B29,'Aceite Virgen Extra'!$A$259:$A$285,0),MATCH(G$5,'Aceite Virgen Extra'!$A$259:$ACY$259,0))</f>
        <v>0.2</v>
      </c>
      <c r="H29" s="32">
        <f t="array" ref="H29">INDEX('Aceite Virgen Extra'!$A$259:$ACY$285,MATCH($B29,'Aceite Virgen Extra'!$A$259:$A$285,0),MATCH(H$5,'Aceite Virgen Extra'!$A$259:$ACY$259,0))</f>
        <v>0.32</v>
      </c>
      <c r="I29" s="32">
        <f t="array" ref="I29">INDEX('Aceite Virgen Extra'!$A$259:$ACY$285,MATCH($B29,'Aceite Virgen Extra'!$A$259:$A$285,0),MATCH(I$5,'Aceite Virgen Extra'!$A$259:$ACY$259,0))</f>
        <v>0.42</v>
      </c>
      <c r="J29" s="32">
        <f t="array" ref="J29">INDEX('Aceite Virgen Extra'!$A$259:$ACY$285,MATCH($B29,'Aceite Virgen Extra'!$A$259:$A$285,0),MATCH(J$5,'Aceite Virgen Extra'!$A$259:$ACY$259,0))</f>
        <v>0.73</v>
      </c>
      <c r="K29" s="32">
        <f t="array" ref="K29">INDEX('Aceite Virgen Extra'!$A$259:$ACY$285,MATCH($B29,'Aceite Virgen Extra'!$A$259:$A$285,0),MATCH(K$5,'Aceite Virgen Extra'!$A$259:$ACY$259,0))</f>
        <v>0.15</v>
      </c>
      <c r="L29" s="32">
        <f t="array" ref="L29">INDEX('Aceite Virgen Extra'!$A$259:$ACY$285,MATCH($B29,'Aceite Virgen Extra'!$A$259:$A$285,0),MATCH(L$5,'Aceite Virgen Extra'!$A$259:$ACY$259,0))</f>
        <v>0.31</v>
      </c>
      <c r="M29" s="32">
        <f t="array" ref="M29">INDEX('Aceite Virgen Extra'!$A$259:$ACY$285,MATCH($B29,'Aceite Virgen Extra'!$A$259:$A$285,0),MATCH(M$5,'Aceite Virgen Extra'!$A$259:$ACY$259,0))</f>
        <v>0.06</v>
      </c>
      <c r="N29" s="32">
        <f t="array" ref="N29">INDEX('Aceite Virgen Extra'!$A$259:$ACY$285,MATCH($B29,'Aceite Virgen Extra'!$A$259:$A$285,0),MATCH(N$5,'Aceite Virgen Extra'!$A$259:$ACY$259,0))</f>
        <v>0.35</v>
      </c>
      <c r="O29" s="32">
        <f t="array" ref="O29">INDEX('Aceite Virgen Extra'!$A$259:$ACY$285,MATCH($B29,'Aceite Virgen Extra'!$A$259:$A$285,0),MATCH(O$5,'Aceite Virgen Extra'!$A$259:$ACY$259,0))</f>
        <v>0.56000000000000005</v>
      </c>
      <c r="P29" s="32">
        <f t="array" ref="P29">INDEX('Aceite Virgen Extra'!$A$259:$ACY$285,MATCH($B29,'Aceite Virgen Extra'!$A$259:$A$285,0),MATCH(P$5,'Aceite Virgen Extra'!$A$259:$ACY$259,0))</f>
        <v>1.26</v>
      </c>
    </row>
    <row r="30" spans="2:16" x14ac:dyDescent="0.25">
      <c r="B30" s="14">
        <f t="shared" si="1"/>
        <v>11.2</v>
      </c>
      <c r="C30" s="13">
        <f t="shared" si="3"/>
        <v>11.5</v>
      </c>
      <c r="E30" s="32">
        <f t="array" ref="E30">INDEX('Aceite Virgen Extra'!$A$259:$ACY$285,MATCH($B30,'Aceite Virgen Extra'!$A$259:$A$285,0),MATCH(E$5,'Aceite Virgen Extra'!$A$259:$ACY$259,0))</f>
        <v>1.36</v>
      </c>
      <c r="F30" s="32">
        <f t="array" ref="F30">INDEX('Aceite Virgen Extra'!$A$259:$ACY$285,MATCH($B30,'Aceite Virgen Extra'!$A$259:$A$285,0),MATCH(F$5,'Aceite Virgen Extra'!$A$259:$ACY$259,0))</f>
        <v>0.39</v>
      </c>
      <c r="G30" s="32">
        <f t="array" ref="G30">INDEX('Aceite Virgen Extra'!$A$259:$ACY$285,MATCH($B30,'Aceite Virgen Extra'!$A$259:$A$285,0),MATCH(G$5,'Aceite Virgen Extra'!$A$259:$ACY$259,0))</f>
        <v>1.0900000000000001</v>
      </c>
      <c r="H30" s="32">
        <f t="array" ref="H30">INDEX('Aceite Virgen Extra'!$A$259:$ACY$285,MATCH($B30,'Aceite Virgen Extra'!$A$259:$A$285,0),MATCH(H$5,'Aceite Virgen Extra'!$A$259:$ACY$259,0))</f>
        <v>1.46</v>
      </c>
      <c r="I30" s="32">
        <f t="array" ref="I30">INDEX('Aceite Virgen Extra'!$A$259:$ACY$285,MATCH($B30,'Aceite Virgen Extra'!$A$259:$A$285,0),MATCH(I$5,'Aceite Virgen Extra'!$A$259:$ACY$259,0))</f>
        <v>0.41</v>
      </c>
      <c r="J30" s="32">
        <f t="array" ref="J30">INDEX('Aceite Virgen Extra'!$A$259:$ACY$285,MATCH($B30,'Aceite Virgen Extra'!$A$259:$A$285,0),MATCH(J$5,'Aceite Virgen Extra'!$A$259:$ACY$259,0))</f>
        <v>0.2</v>
      </c>
      <c r="K30" s="32">
        <f t="array" ref="K30">INDEX('Aceite Virgen Extra'!$A$259:$ACY$285,MATCH($B30,'Aceite Virgen Extra'!$A$259:$A$285,0),MATCH(K$5,'Aceite Virgen Extra'!$A$259:$ACY$259,0))</f>
        <v>1.19</v>
      </c>
      <c r="L30" s="32">
        <f t="array" ref="L30">INDEX('Aceite Virgen Extra'!$A$259:$ACY$285,MATCH($B30,'Aceite Virgen Extra'!$A$259:$A$285,0),MATCH(L$5,'Aceite Virgen Extra'!$A$259:$ACY$259,0))</f>
        <v>0.09</v>
      </c>
      <c r="M30" s="32">
        <f t="array" ref="M30">INDEX('Aceite Virgen Extra'!$A$259:$ACY$285,MATCH($B30,'Aceite Virgen Extra'!$A$259:$A$285,0),MATCH(M$5,'Aceite Virgen Extra'!$A$259:$ACY$259,0))</f>
        <v>0.34</v>
      </c>
      <c r="N30" s="32">
        <f t="array" ref="N30">INDEX('Aceite Virgen Extra'!$A$259:$ACY$285,MATCH($B30,'Aceite Virgen Extra'!$A$259:$A$285,0),MATCH(N$5,'Aceite Virgen Extra'!$A$259:$ACY$259,0))</f>
        <v>0.19</v>
      </c>
      <c r="O30" s="32">
        <f t="array" ref="O30">INDEX('Aceite Virgen Extra'!$A$259:$ACY$285,MATCH($B30,'Aceite Virgen Extra'!$A$259:$A$285,0),MATCH(O$5,'Aceite Virgen Extra'!$A$259:$ACY$259,0))</f>
        <v>0.24000000000000002</v>
      </c>
      <c r="P30" s="32">
        <f t="array" ref="P30">INDEX('Aceite Virgen Extra'!$A$259:$ACY$285,MATCH($B30,'Aceite Virgen Extra'!$A$259:$A$285,0),MATCH(P$5,'Aceite Virgen Extra'!$A$259:$ACY$259,0))</f>
        <v>0.12</v>
      </c>
    </row>
    <row r="31" spans="2:16" x14ac:dyDescent="0.25">
      <c r="B31" s="14">
        <f t="shared" si="1"/>
        <v>11.5</v>
      </c>
      <c r="C31" s="13">
        <f t="shared" si="3"/>
        <v>11.8</v>
      </c>
      <c r="E31" s="32">
        <f t="array" ref="E31">INDEX('Aceite Virgen Extra'!$A$259:$ACY$285,MATCH($B31,'Aceite Virgen Extra'!$A$259:$A$285,0),MATCH(E$5,'Aceite Virgen Extra'!$A$259:$ACY$259,0))</f>
        <v>0</v>
      </c>
      <c r="F31" s="32">
        <f t="array" ref="F31">INDEX('Aceite Virgen Extra'!$A$259:$ACY$285,MATCH($B31,'Aceite Virgen Extra'!$A$259:$A$285,0),MATCH(F$5,'Aceite Virgen Extra'!$A$259:$ACY$259,0))</f>
        <v>0.27</v>
      </c>
      <c r="G31" s="32">
        <f t="array" ref="G31">INDEX('Aceite Virgen Extra'!$A$259:$ACY$285,MATCH($B31,'Aceite Virgen Extra'!$A$259:$A$285,0),MATCH(G$5,'Aceite Virgen Extra'!$A$259:$ACY$259,0))</f>
        <v>0.53</v>
      </c>
      <c r="H31" s="32">
        <f t="array" ref="H31">INDEX('Aceite Virgen Extra'!$A$259:$ACY$285,MATCH($B31,'Aceite Virgen Extra'!$A$259:$A$285,0),MATCH(H$5,'Aceite Virgen Extra'!$A$259:$ACY$259,0))</f>
        <v>0.12</v>
      </c>
      <c r="I31" s="32">
        <f t="array" ref="I31">INDEX('Aceite Virgen Extra'!$A$259:$ACY$285,MATCH($B31,'Aceite Virgen Extra'!$A$259:$A$285,0),MATCH(I$5,'Aceite Virgen Extra'!$A$259:$ACY$259,0))</f>
        <v>0.33</v>
      </c>
      <c r="J31" s="32">
        <f t="array" ref="J31">INDEX('Aceite Virgen Extra'!$A$259:$ACY$285,MATCH($B31,'Aceite Virgen Extra'!$A$259:$A$285,0),MATCH(J$5,'Aceite Virgen Extra'!$A$259:$ACY$259,0))</f>
        <v>0.31</v>
      </c>
      <c r="K31" s="32">
        <f t="array" ref="K31">INDEX('Aceite Virgen Extra'!$A$259:$ACY$285,MATCH($B31,'Aceite Virgen Extra'!$A$259:$A$285,0),MATCH(K$5,'Aceite Virgen Extra'!$A$259:$ACY$259,0))</f>
        <v>0.24</v>
      </c>
      <c r="L31" s="32">
        <f t="array" ref="L31">INDEX('Aceite Virgen Extra'!$A$259:$ACY$285,MATCH($B31,'Aceite Virgen Extra'!$A$259:$A$285,0),MATCH(L$5,'Aceite Virgen Extra'!$A$259:$ACY$259,0))</f>
        <v>0.24</v>
      </c>
      <c r="M31" s="32">
        <f t="array" ref="M31">INDEX('Aceite Virgen Extra'!$A$259:$ACY$285,MATCH($B31,'Aceite Virgen Extra'!$A$259:$A$285,0),MATCH(M$5,'Aceite Virgen Extra'!$A$259:$ACY$259,0))</f>
        <v>0.1</v>
      </c>
      <c r="N31" s="32">
        <f t="array" ref="N31">INDEX('Aceite Virgen Extra'!$A$259:$ACY$285,MATCH($B31,'Aceite Virgen Extra'!$A$259:$A$285,0),MATCH(N$5,'Aceite Virgen Extra'!$A$259:$ACY$259,0))</f>
        <v>0.21</v>
      </c>
      <c r="O31" s="32">
        <f t="array" ref="O31">INDEX('Aceite Virgen Extra'!$A$259:$ACY$285,MATCH($B31,'Aceite Virgen Extra'!$A$259:$A$285,0),MATCH(O$5,'Aceite Virgen Extra'!$A$259:$ACY$259,0))</f>
        <v>7.0000000000000007E-2</v>
      </c>
      <c r="P31" s="32">
        <f t="array" ref="P31">INDEX('Aceite Virgen Extra'!$A$259:$ACY$285,MATCH($B31,'Aceite Virgen Extra'!$A$259:$A$285,0),MATCH(P$5,'Aceite Virgen Extra'!$A$259:$ACY$259,0))</f>
        <v>0.05</v>
      </c>
    </row>
    <row r="32" spans="2:16" x14ac:dyDescent="0.25">
      <c r="B32" s="14">
        <f t="shared" si="1"/>
        <v>11.8</v>
      </c>
      <c r="C32" s="13">
        <f t="shared" si="3"/>
        <v>12.1</v>
      </c>
      <c r="E32" s="32">
        <f t="array" ref="E32">INDEX('Aceite Virgen Extra'!$A$259:$ACY$285,MATCH($B32,'Aceite Virgen Extra'!$A$259:$A$285,0),MATCH(E$5,'Aceite Virgen Extra'!$A$259:$ACY$259,0))</f>
        <v>2.68</v>
      </c>
      <c r="F32" s="32">
        <f t="array" ref="F32">INDEX('Aceite Virgen Extra'!$A$259:$ACY$285,MATCH($B32,'Aceite Virgen Extra'!$A$259:$A$285,0),MATCH(F$5,'Aceite Virgen Extra'!$A$259:$ACY$259,0))</f>
        <v>1.1499999999999999</v>
      </c>
      <c r="G32" s="32">
        <f t="array" ref="G32">INDEX('Aceite Virgen Extra'!$A$259:$ACY$285,MATCH($B32,'Aceite Virgen Extra'!$A$259:$A$285,0),MATCH(G$5,'Aceite Virgen Extra'!$A$259:$ACY$259,0))</f>
        <v>1.6400000000000001</v>
      </c>
      <c r="H32" s="32">
        <f t="array" ref="H32">INDEX('Aceite Virgen Extra'!$A$259:$ACY$285,MATCH($B32,'Aceite Virgen Extra'!$A$259:$A$285,0),MATCH(H$5,'Aceite Virgen Extra'!$A$259:$ACY$259,0))</f>
        <v>1.0900000000000001</v>
      </c>
      <c r="I32" s="32">
        <f t="array" ref="I32">INDEX('Aceite Virgen Extra'!$A$259:$ACY$285,MATCH($B32,'Aceite Virgen Extra'!$A$259:$A$285,0),MATCH(I$5,'Aceite Virgen Extra'!$A$259:$ACY$259,0))</f>
        <v>0.43000000000000005</v>
      </c>
      <c r="J32" s="32">
        <f t="array" ref="J32">INDEX('Aceite Virgen Extra'!$A$259:$ACY$285,MATCH($B32,'Aceite Virgen Extra'!$A$259:$A$285,0),MATCH(J$5,'Aceite Virgen Extra'!$A$259:$ACY$259,0))</f>
        <v>0.64</v>
      </c>
      <c r="K32" s="32">
        <f t="array" ref="K32">INDEX('Aceite Virgen Extra'!$A$259:$ACY$285,MATCH($B32,'Aceite Virgen Extra'!$A$259:$A$285,0),MATCH(K$5,'Aceite Virgen Extra'!$A$259:$ACY$259,0))</f>
        <v>1.48</v>
      </c>
      <c r="L32" s="32">
        <f t="array" ref="L32">INDEX('Aceite Virgen Extra'!$A$259:$ACY$285,MATCH($B32,'Aceite Virgen Extra'!$A$259:$A$285,0),MATCH(L$5,'Aceite Virgen Extra'!$A$259:$ACY$259,0))</f>
        <v>4.74</v>
      </c>
      <c r="M32" s="32">
        <f t="array" ref="M32">INDEX('Aceite Virgen Extra'!$A$259:$ACY$285,MATCH($B32,'Aceite Virgen Extra'!$A$259:$A$285,0),MATCH(M$5,'Aceite Virgen Extra'!$A$259:$ACY$259,0))</f>
        <v>0.74</v>
      </c>
      <c r="N32" s="32">
        <f t="array" ref="N32">INDEX('Aceite Virgen Extra'!$A$259:$ACY$285,MATCH($B32,'Aceite Virgen Extra'!$A$259:$A$285,0),MATCH(N$5,'Aceite Virgen Extra'!$A$259:$ACY$259,0))</f>
        <v>0.83999999999999986</v>
      </c>
      <c r="O32" s="32">
        <f t="array" ref="O32">INDEX('Aceite Virgen Extra'!$A$259:$ACY$285,MATCH($B32,'Aceite Virgen Extra'!$A$259:$A$285,0),MATCH(O$5,'Aceite Virgen Extra'!$A$259:$ACY$259,0))</f>
        <v>2.33</v>
      </c>
      <c r="P32" s="32">
        <f t="array" ref="P32">INDEX('Aceite Virgen Extra'!$A$259:$ACY$285,MATCH($B32,'Aceite Virgen Extra'!$A$259:$A$285,0),MATCH(P$5,'Aceite Virgen Extra'!$A$259:$ACY$259,0))</f>
        <v>1.1700000000000002</v>
      </c>
    </row>
    <row r="33" spans="2:16" x14ac:dyDescent="0.25">
      <c r="B33" s="14">
        <f t="shared" si="1"/>
        <v>12.1</v>
      </c>
      <c r="C33" s="13"/>
      <c r="E33" s="32">
        <f t="array" ref="E33">INDEX('Aceite Virgen Extra'!$A$259:$ACY$285,MATCH($B33,'Aceite Virgen Extra'!$A$259:$A$285,0),MATCH(E$5,'Aceite Virgen Extra'!$A$259:$ACY$259,0))</f>
        <v>26.48</v>
      </c>
      <c r="F33" s="32">
        <f t="array" ref="F33">INDEX('Aceite Virgen Extra'!$A$259:$ACY$285,MATCH($B33,'Aceite Virgen Extra'!$A$259:$A$285,0),MATCH(F$5,'Aceite Virgen Extra'!$A$259:$ACY$259,0))</f>
        <v>26.770000000000003</v>
      </c>
      <c r="G33" s="32">
        <f t="array" ref="G33">INDEX('Aceite Virgen Extra'!$A$259:$ACY$285,MATCH($B33,'Aceite Virgen Extra'!$A$259:$A$285,0),MATCH(G$5,'Aceite Virgen Extra'!$A$259:$ACY$259,0))</f>
        <v>21.33</v>
      </c>
      <c r="H33" s="32">
        <f t="array" ref="H33">INDEX('Aceite Virgen Extra'!$A$259:$ACY$285,MATCH($B33,'Aceite Virgen Extra'!$A$259:$A$285,0),MATCH(H$5,'Aceite Virgen Extra'!$A$259:$ACY$259,0))</f>
        <v>23.95</v>
      </c>
      <c r="I33" s="32">
        <f t="array" ref="I33">INDEX('Aceite Virgen Extra'!$A$259:$ACY$285,MATCH($B33,'Aceite Virgen Extra'!$A$259:$A$285,0),MATCH(I$5,'Aceite Virgen Extra'!$A$259:$ACY$259,0))</f>
        <v>22.88</v>
      </c>
      <c r="J33" s="32">
        <f t="array" ref="J33">INDEX('Aceite Virgen Extra'!$A$259:$ACY$285,MATCH($B33,'Aceite Virgen Extra'!$A$259:$A$285,0),MATCH(J$5,'Aceite Virgen Extra'!$A$259:$ACY$259,0))</f>
        <v>21.5</v>
      </c>
      <c r="K33" s="32">
        <f t="array" ref="K33">INDEX('Aceite Virgen Extra'!$A$259:$ACY$285,MATCH($B33,'Aceite Virgen Extra'!$A$259:$A$285,0),MATCH(K$5,'Aceite Virgen Extra'!$A$259:$ACY$259,0))</f>
        <v>16.23</v>
      </c>
      <c r="L33" s="32">
        <f t="array" ref="L33">INDEX('Aceite Virgen Extra'!$A$259:$ACY$285,MATCH($B33,'Aceite Virgen Extra'!$A$259:$A$285,0),MATCH(L$5,'Aceite Virgen Extra'!$A$259:$ACY$259,0))</f>
        <v>14.4</v>
      </c>
      <c r="M33" s="32">
        <f t="array" ref="M33">INDEX('Aceite Virgen Extra'!$A$259:$ACY$285,MATCH($B33,'Aceite Virgen Extra'!$A$259:$A$285,0),MATCH(M$5,'Aceite Virgen Extra'!$A$259:$ACY$259,0))</f>
        <v>11.65</v>
      </c>
      <c r="N33" s="32">
        <f t="array" ref="N33">INDEX('Aceite Virgen Extra'!$A$259:$ACY$285,MATCH($B33,'Aceite Virgen Extra'!$A$259:$A$285,0),MATCH(N$5,'Aceite Virgen Extra'!$A$259:$ACY$259,0))</f>
        <v>10.59</v>
      </c>
      <c r="O33" s="32">
        <f t="array" ref="O33">INDEX('Aceite Virgen Extra'!$A$259:$ACY$285,MATCH($B33,'Aceite Virgen Extra'!$A$259:$A$285,0),MATCH(O$5,'Aceite Virgen Extra'!$A$259:$ACY$259,0))</f>
        <v>9.89</v>
      </c>
      <c r="P33" s="32">
        <f t="array" ref="P33">INDEX('Aceite Virgen Extra'!$A$259:$ACY$285,MATCH($B33,'Aceite Virgen Extra'!$A$259:$A$285,0),MATCH(P$5,'Aceite Virgen Extra'!$A$259:$ACY$259,0))</f>
        <v>11.64</v>
      </c>
    </row>
    <row r="34" spans="2:16" x14ac:dyDescent="0.25">
      <c r="P34" s="30"/>
    </row>
    <row r="35" spans="2:16" x14ac:dyDescent="0.25">
      <c r="E35" s="32">
        <f>SUM(E10:E34)</f>
        <v>100.00000000000001</v>
      </c>
      <c r="F35" s="32">
        <f t="shared" ref="F35:P35" si="4">SUM(F10:F34)</f>
        <v>99.990000000000009</v>
      </c>
      <c r="G35" s="32">
        <f t="shared" si="4"/>
        <v>99.97999999999999</v>
      </c>
      <c r="H35" s="32">
        <f t="shared" si="4"/>
        <v>99.99</v>
      </c>
      <c r="I35" s="32">
        <f t="shared" si="4"/>
        <v>100.02</v>
      </c>
      <c r="J35" s="32">
        <f t="shared" si="4"/>
        <v>99.98</v>
      </c>
      <c r="K35" s="32">
        <f t="shared" si="4"/>
        <v>100.02</v>
      </c>
      <c r="L35" s="32">
        <f t="shared" si="4"/>
        <v>100.07</v>
      </c>
      <c r="M35" s="32">
        <f t="shared" si="4"/>
        <v>99.99</v>
      </c>
      <c r="N35" s="32">
        <f t="shared" si="4"/>
        <v>99.999999999999986</v>
      </c>
      <c r="O35" s="32">
        <f t="shared" si="4"/>
        <v>100.00999999999999</v>
      </c>
      <c r="P35" s="32">
        <f t="shared" si="4"/>
        <v>100.02999999999997</v>
      </c>
    </row>
  </sheetData>
  <sheetProtection sheet="1" objects="1" scenarios="1"/>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
  <sheetViews>
    <sheetView workbookViewId="0">
      <selection activeCell="YN173" sqref="YN173"/>
    </sheetView>
  </sheetViews>
  <sheetFormatPr baseColWidth="10" defaultColWidth="11.42578125" defaultRowHeight="15" x14ac:dyDescent="0.25"/>
  <cols>
    <col min="1" max="1" width="11.85546875" customWidth="1"/>
    <col min="2" max="2" width="5" customWidth="1"/>
    <col min="3" max="3" width="18.85546875" customWidth="1"/>
    <col min="6" max="6" width="5.85546875" customWidth="1"/>
    <col min="7" max="7" width="20.140625" bestFit="1" customWidth="1"/>
  </cols>
  <sheetData>
    <row r="1" spans="2:7" x14ac:dyDescent="0.25">
      <c r="C1" s="23">
        <v>1</v>
      </c>
      <c r="G1" s="23">
        <v>1</v>
      </c>
    </row>
    <row r="2" spans="2:7" x14ac:dyDescent="0.25">
      <c r="B2" s="1">
        <v>1</v>
      </c>
      <c r="C2" t="s">
        <v>451</v>
      </c>
      <c r="F2" s="1">
        <v>1</v>
      </c>
      <c r="G2" t="s">
        <v>452</v>
      </c>
    </row>
    <row r="3" spans="2:7" x14ac:dyDescent="0.25">
      <c r="B3" s="1">
        <v>2</v>
      </c>
      <c r="C3" t="s">
        <v>453</v>
      </c>
      <c r="F3" s="1">
        <v>2</v>
      </c>
      <c r="G3" t="s">
        <v>448</v>
      </c>
    </row>
    <row r="4" spans="2:7" x14ac:dyDescent="0.25">
      <c r="B4" s="1">
        <v>3</v>
      </c>
      <c r="C4" t="s">
        <v>508</v>
      </c>
      <c r="F4" s="1">
        <v>3</v>
      </c>
      <c r="G4" t="s">
        <v>450</v>
      </c>
    </row>
    <row r="5" spans="2:7" x14ac:dyDescent="0.25">
      <c r="B5" s="1">
        <v>4</v>
      </c>
      <c r="C5" t="s">
        <v>454</v>
      </c>
      <c r="F5" s="1"/>
    </row>
    <row r="6" spans="2:7" x14ac:dyDescent="0.25">
      <c r="B6" s="1">
        <v>5</v>
      </c>
      <c r="C6" t="s">
        <v>455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9C0E1406-4B21-40A9-AFE0-85A2160E057C}">
  <ds:schemaRefs>
    <ds:schemaRef ds:uri="http://schemas.microsoft.com/office/infopath/2007/PartnerControls"/>
    <ds:schemaRef ds:uri="http://purl.org/dc/terms/"/>
    <ds:schemaRef ds:uri="724c4985-e433-4d2c-9697-e180992b402a"/>
    <ds:schemaRef ds:uri="http://schemas.microsoft.com/office/2006/documentManagement/types"/>
    <ds:schemaRef ds:uri="http://purl.org/dc/elements/1.1/"/>
    <ds:schemaRef ds:uri="http://schemas.openxmlformats.org/package/2006/metadata/core-properties"/>
    <ds:schemaRef ds:uri="8be3414b-2ef9-485f-84d6-269f1d6f703b"/>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4590A34-B0AB-409E-A317-DE9FD169B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Pertejo Alonso, Patricia</cp:lastModifiedBy>
  <cp:revision/>
  <dcterms:created xsi:type="dcterms:W3CDTF">2018-07-03T08:51:17Z</dcterms:created>
  <dcterms:modified xsi:type="dcterms:W3CDTF">2025-10-14T10:33:16Z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