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10 Precios coyunturales\3 Informes y Resultados\ISC\Carpeta de trabajo 2020\ISC 2020 s48\"/>
    </mc:Choice>
  </mc:AlternateContent>
  <bookViews>
    <workbookView xWindow="0" yWindow="0" windowWidth="20490" windowHeight="7665"/>
  </bookViews>
  <sheets>
    <sheet name="Indice ISC" sheetId="20" r:id="rId1"/>
    <sheet name="Pág. 4" sheetId="4" r:id="rId2"/>
    <sheet name="Pág. 5" sheetId="5" r:id="rId3"/>
    <sheet name="Pág. 7" sheetId="6" r:id="rId4"/>
    <sheet name="Pág. 9" sheetId="7" r:id="rId5"/>
    <sheet name="Pág. 10" sheetId="8" r:id="rId6"/>
    <sheet name="Pág. 11" sheetId="9" r:id="rId7"/>
    <sheet name="Pág. 12" sheetId="10" r:id="rId8"/>
    <sheet name="Pág. 13" sheetId="11" r:id="rId9"/>
    <sheet name="Pág. 14" sheetId="12" r:id="rId10"/>
    <sheet name="Pág. 15" sheetId="13" r:id="rId11"/>
    <sheet name="Pág. 16" sheetId="14" r:id="rId12"/>
    <sheet name="Pág. 17" sheetId="15" r:id="rId13"/>
    <sheet name="Pág. 18" sheetId="16" r:id="rId14"/>
    <sheet name="Pág. 19" sheetId="17" r:id="rId15"/>
    <sheet name="Pág. 20" sheetId="18" r:id="rId16"/>
    <sheet name="Pág. 21" sheetId="19" r:id="rId17"/>
  </sheets>
  <externalReferences>
    <externalReference r:id="rId18"/>
    <externalReference r:id="rId19"/>
    <externalReference r:id="rId20"/>
    <externalReference r:id="rId21"/>
    <externalReference r:id="rId22"/>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2" hidden="1">'[4]PRECIOS CE'!#REF!</definedName>
    <definedName name="_xlnm._FilterDatabase" localSheetId="3" hidden="1">'[3]PRECIOS CE'!#REF!</definedName>
    <definedName name="_xlnm._FilterDatabase" localSheetId="4" hidden="1">'[2]PRECIOS CE'!#REF!</definedName>
    <definedName name="_xlnm._FilterDatabase" hidden="1">'[2]PRECIOS CE'!#REF!</definedName>
    <definedName name="a" localSheetId="5" hidden="1">'[2]PRECIOS CE'!#REF!</definedName>
    <definedName name="a" localSheetId="6" hidden="1">'[2]PRECIOS CE'!#REF!</definedName>
    <definedName name="a" localSheetId="7" hidden="1">'[2]PRECIOS CE'!#REF!</definedName>
    <definedName name="a" localSheetId="8" hidden="1">'[2]PRECIOS CE'!#REF!</definedName>
    <definedName name="a" localSheetId="9" hidden="1">'[4]PRECIOS CE'!#REF!</definedName>
    <definedName name="a" localSheetId="10" hidden="1">'[4]PRECIOS CE'!#REF!</definedName>
    <definedName name="a" localSheetId="11" hidden="1">'[4]PRECIOS CE'!#REF!</definedName>
    <definedName name="a" localSheetId="12" hidden="1">'[4]PRECIOS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2" hidden="1">'[4]PRECIOS CE'!#REF!</definedName>
    <definedName name="a" localSheetId="3" hidden="1">'[3]PRECIOS CE'!#REF!</definedName>
    <definedName name="a" localSheetId="4" hidden="1">'[2]PRECIOS CE'!#REF!</definedName>
    <definedName name="a" hidden="1">'[2]PRECIOS CE'!#REF!</definedName>
    <definedName name="_xlnm.Print_Area" localSheetId="5">'Pág. 10'!$A$1:$F$46</definedName>
    <definedName name="_xlnm.Print_Area" localSheetId="6">'Pág. 11'!$A$1:$F$50</definedName>
    <definedName name="_xlnm.Print_Area" localSheetId="7">'Pág. 12'!$A$1:$F$25</definedName>
    <definedName name="_xlnm.Print_Area" localSheetId="8">'Pág. 13'!$A$1:$F$70</definedName>
    <definedName name="_xlnm.Print_Area" localSheetId="9">'Pág. 14'!$A$1:$N$66</definedName>
    <definedName name="_xlnm.Print_Area" localSheetId="10">'Pág. 15'!$A$1:$G$38</definedName>
    <definedName name="_xlnm.Print_Area" localSheetId="11">'Pág. 16'!$A$1:$N$81</definedName>
    <definedName name="_xlnm.Print_Area" localSheetId="12">'Pág. 17'!$A$1:$G$31</definedName>
    <definedName name="_xlnm.Print_Area" localSheetId="13">'Pág. 18'!$A$1:$H$52</definedName>
    <definedName name="_xlnm.Print_Area" localSheetId="14">'Pág. 19'!$A$1:$E$47</definedName>
    <definedName name="_xlnm.Print_Area" localSheetId="15">'Pág. 20'!$A$1:$K$31</definedName>
    <definedName name="_xlnm.Print_Area" localSheetId="16">'Pág. 21'!$A$1:$E$53</definedName>
    <definedName name="_xlnm.Print_Area" localSheetId="1">'Pág. 4'!$A$1:$G$71</definedName>
    <definedName name="_xlnm.Print_Area" localSheetId="2">'Pág. 5'!$A$1:$G$67</definedName>
    <definedName name="_xlnm.Print_Area" localSheetId="3">'Pág. 7'!$A$1:$G$69</definedName>
    <definedName name="_xlnm.Print_Area" localSheetId="4">'Pág. 9'!$A$1:$F$37</definedName>
    <definedName name="_xlnm.Print_Area">'[5]Email CCAA'!$B$3:$K$124</definedName>
    <definedName name="OLE_LINK1" localSheetId="1">'Pág. 4'!$E$60</definedName>
    <definedName name="OLE_LINK1" localSheetId="2">'Pág. 5'!$E$55</definedName>
    <definedName name="OLE_LINK1" localSheetId="3">'Pág. 7'!$E$57</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'[4]PRECIOS CE'!#REF!</definedName>
    <definedName name="ww" localSheetId="10" hidden="1">'[4]PRECIOS CE'!#REF!</definedName>
    <definedName name="ww" localSheetId="11" hidden="1">'[4]PRECIOS CE'!#REF!</definedName>
    <definedName name="ww" localSheetId="12" hidden="1">'[4]PRECIOS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2" hidden="1">'[4]PRECIOS CE'!#REF!</definedName>
    <definedName name="ww" localSheetId="3" hidden="1">'[3]PRECIOS CE'!#REF!</definedName>
    <definedName name="ww" localSheetId="4" hidden="1">'[2]PRECIOS CE'!#REF!</definedName>
    <definedName name="ww" hidden="1">'[2]PRECIOS CE'!#REF!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9" i="19" l="1"/>
  <c r="E37" i="19"/>
  <c r="E35" i="19"/>
  <c r="E32" i="19"/>
  <c r="E31" i="19"/>
  <c r="E25" i="19"/>
  <c r="E23" i="19"/>
  <c r="E22" i="19"/>
  <c r="D21" i="19"/>
  <c r="C21" i="19"/>
  <c r="E16" i="19"/>
  <c r="E15" i="19"/>
  <c r="E14" i="19"/>
  <c r="E11" i="19"/>
  <c r="E9" i="19"/>
  <c r="K31" i="18"/>
  <c r="H31" i="18"/>
  <c r="E31" i="18"/>
  <c r="K30" i="18"/>
  <c r="H30" i="18"/>
  <c r="E30" i="18"/>
  <c r="K29" i="18"/>
  <c r="H29" i="18"/>
  <c r="E29" i="18"/>
  <c r="K28" i="18"/>
  <c r="H28" i="18"/>
  <c r="E28" i="18"/>
  <c r="K27" i="18"/>
  <c r="H27" i="18"/>
  <c r="E27" i="18"/>
  <c r="K26" i="18"/>
  <c r="H26" i="18"/>
  <c r="E26" i="18"/>
  <c r="K25" i="18"/>
  <c r="H25" i="18"/>
  <c r="E25" i="18"/>
  <c r="K24" i="18"/>
  <c r="H24" i="18"/>
  <c r="J23" i="18"/>
  <c r="I23" i="18"/>
  <c r="G23" i="18"/>
  <c r="F23" i="18"/>
  <c r="D23" i="18"/>
  <c r="C23" i="18"/>
  <c r="K16" i="18"/>
  <c r="H16" i="18"/>
  <c r="E16" i="18"/>
  <c r="J15" i="18"/>
  <c r="I15" i="18"/>
  <c r="G15" i="18"/>
  <c r="F15" i="18"/>
  <c r="D15" i="18"/>
  <c r="C15" i="18"/>
  <c r="K11" i="18"/>
  <c r="H11" i="18"/>
  <c r="E11" i="18"/>
  <c r="J10" i="18"/>
  <c r="I10" i="18"/>
  <c r="G10" i="18"/>
  <c r="F10" i="18"/>
  <c r="E47" i="17"/>
  <c r="E46" i="17"/>
  <c r="E45" i="17"/>
  <c r="E44" i="17"/>
  <c r="E43" i="17"/>
  <c r="E42" i="17"/>
  <c r="E41" i="17"/>
  <c r="E40" i="17"/>
  <c r="E39" i="17"/>
  <c r="D38" i="17"/>
  <c r="C38" i="17"/>
  <c r="E35" i="17"/>
  <c r="E34" i="17"/>
  <c r="E33" i="17"/>
  <c r="D32" i="17"/>
  <c r="C32" i="17"/>
  <c r="E26" i="17"/>
  <c r="E25" i="17"/>
  <c r="E24" i="17"/>
  <c r="E23" i="17"/>
  <c r="E22" i="17"/>
  <c r="E20" i="17"/>
  <c r="E19" i="17"/>
  <c r="E18" i="17"/>
  <c r="E17" i="17"/>
  <c r="E16" i="17"/>
  <c r="D14" i="17"/>
  <c r="C14" i="17"/>
  <c r="E10" i="17"/>
  <c r="E9" i="17"/>
  <c r="E8" i="17"/>
  <c r="E7" i="17"/>
  <c r="E6" i="17"/>
  <c r="H52" i="16"/>
  <c r="H51" i="16"/>
  <c r="H50" i="16"/>
  <c r="H49" i="16"/>
  <c r="H48" i="16"/>
  <c r="H47" i="16"/>
  <c r="H46" i="16"/>
  <c r="H45" i="16"/>
  <c r="H44" i="16"/>
  <c r="H43" i="16"/>
  <c r="H42" i="16"/>
  <c r="H41" i="16"/>
  <c r="H40" i="16"/>
  <c r="H39" i="16"/>
  <c r="H38" i="16"/>
  <c r="H37" i="16"/>
  <c r="H36" i="16"/>
  <c r="H35" i="16"/>
  <c r="H34" i="16"/>
  <c r="H33" i="16"/>
  <c r="H32" i="16"/>
  <c r="H31" i="16"/>
  <c r="H30" i="16"/>
  <c r="H29" i="16"/>
  <c r="H28" i="16"/>
  <c r="H27" i="16"/>
  <c r="H26" i="16"/>
  <c r="H25" i="16"/>
  <c r="H24" i="16"/>
  <c r="H23" i="16"/>
  <c r="H22" i="16"/>
  <c r="H21" i="16"/>
  <c r="H20" i="16"/>
  <c r="H19" i="16"/>
  <c r="H18" i="16"/>
  <c r="H17" i="16"/>
  <c r="H16" i="16"/>
  <c r="H15" i="16"/>
  <c r="H14" i="16"/>
  <c r="G36" i="6" l="1"/>
  <c r="F36" i="6"/>
  <c r="G35" i="6"/>
  <c r="F35" i="6"/>
  <c r="G33" i="6"/>
  <c r="F33" i="6"/>
  <c r="G31" i="6"/>
  <c r="F31" i="6"/>
  <c r="G30" i="6"/>
  <c r="F30" i="6"/>
  <c r="G29" i="6"/>
  <c r="F29" i="6"/>
  <c r="G27" i="6"/>
  <c r="F27" i="6"/>
  <c r="G26" i="6"/>
  <c r="F26" i="6"/>
  <c r="G25" i="6"/>
  <c r="F25" i="6"/>
  <c r="G23" i="6"/>
  <c r="F23" i="6"/>
  <c r="G22" i="6"/>
  <c r="F22" i="6"/>
  <c r="G21" i="6"/>
  <c r="F21" i="6"/>
  <c r="G20" i="6"/>
  <c r="F20" i="6"/>
  <c r="G19" i="6"/>
  <c r="F19" i="6"/>
  <c r="G17" i="6"/>
  <c r="F17" i="6"/>
  <c r="G16" i="6"/>
  <c r="F16" i="6"/>
  <c r="G15" i="6"/>
  <c r="F15" i="6"/>
  <c r="G14" i="6"/>
  <c r="F14" i="6"/>
  <c r="G12" i="6"/>
  <c r="F12" i="6"/>
  <c r="G11" i="6"/>
  <c r="F11" i="6"/>
  <c r="G10" i="6"/>
  <c r="F10" i="6"/>
  <c r="G9" i="6"/>
  <c r="F9" i="6"/>
  <c r="G42" i="5" l="1"/>
  <c r="F42" i="5"/>
  <c r="G41" i="5"/>
  <c r="F41" i="5"/>
  <c r="G40" i="5"/>
  <c r="F40" i="5"/>
  <c r="G39" i="5"/>
  <c r="F39" i="5"/>
  <c r="G38" i="5"/>
  <c r="F38" i="5"/>
  <c r="G37" i="5"/>
  <c r="F37" i="5"/>
  <c r="G36" i="5"/>
  <c r="F36" i="5"/>
  <c r="G35" i="5"/>
  <c r="F35" i="5"/>
  <c r="G34" i="5"/>
  <c r="F34" i="5"/>
  <c r="G33" i="5"/>
  <c r="F33" i="5"/>
  <c r="G32" i="5"/>
  <c r="F32" i="5"/>
  <c r="G31" i="5"/>
  <c r="F31" i="5"/>
  <c r="G30" i="5"/>
  <c r="F30" i="5"/>
  <c r="G29" i="5"/>
  <c r="F29" i="5"/>
  <c r="G28" i="5"/>
  <c r="F28" i="5"/>
  <c r="G27" i="5"/>
  <c r="F27" i="5"/>
  <c r="G26" i="5"/>
  <c r="F26" i="5"/>
  <c r="G25" i="5"/>
  <c r="F25" i="5"/>
  <c r="G24" i="5"/>
  <c r="F24" i="5"/>
  <c r="G23" i="5"/>
  <c r="F23" i="5"/>
  <c r="G22" i="5"/>
  <c r="F22" i="5"/>
  <c r="G20" i="5"/>
  <c r="F20" i="5"/>
  <c r="G19" i="5"/>
  <c r="F19" i="5"/>
  <c r="G18" i="5"/>
  <c r="F18" i="5"/>
  <c r="G17" i="5"/>
  <c r="F17" i="5"/>
  <c r="G16" i="5"/>
  <c r="F16" i="5"/>
  <c r="G15" i="5"/>
  <c r="F15" i="5"/>
  <c r="G14" i="5"/>
  <c r="F14" i="5"/>
  <c r="G13" i="5"/>
  <c r="F13" i="5"/>
  <c r="G12" i="5"/>
  <c r="F12" i="5"/>
  <c r="G11" i="5"/>
  <c r="F11" i="5"/>
  <c r="G10" i="5"/>
  <c r="F10" i="5"/>
  <c r="G9" i="5"/>
  <c r="F9" i="5"/>
  <c r="G8" i="5"/>
  <c r="F8" i="5"/>
  <c r="G44" i="4" l="1"/>
  <c r="F44" i="4"/>
  <c r="G43" i="4"/>
  <c r="F43" i="4"/>
  <c r="G42" i="4"/>
  <c r="F42" i="4"/>
  <c r="G41" i="4"/>
  <c r="F41" i="4"/>
  <c r="G39" i="4"/>
  <c r="F39" i="4"/>
  <c r="G38" i="4"/>
  <c r="F38" i="4"/>
  <c r="G37" i="4"/>
  <c r="F37" i="4"/>
  <c r="G36" i="4"/>
  <c r="F36" i="4"/>
  <c r="G35" i="4"/>
  <c r="F35" i="4"/>
  <c r="G34" i="4"/>
  <c r="F34" i="4"/>
  <c r="G33" i="4"/>
  <c r="F33" i="4"/>
  <c r="G29" i="4"/>
  <c r="F29" i="4"/>
  <c r="G28" i="4"/>
  <c r="F28" i="4"/>
  <c r="G26" i="4"/>
  <c r="F26" i="4"/>
  <c r="G25" i="4"/>
  <c r="F25" i="4"/>
  <c r="G24" i="4"/>
  <c r="F24" i="4"/>
  <c r="G23" i="4"/>
  <c r="F23" i="4"/>
  <c r="G22" i="4"/>
  <c r="F22" i="4"/>
  <c r="G20" i="4"/>
  <c r="F20" i="4"/>
  <c r="G19" i="4"/>
  <c r="F19" i="4"/>
  <c r="G18" i="4"/>
  <c r="F18" i="4"/>
  <c r="G17" i="4"/>
  <c r="F17" i="4"/>
  <c r="G16" i="4"/>
  <c r="F16" i="4"/>
  <c r="G15" i="4"/>
  <c r="F15" i="4"/>
  <c r="G14" i="4"/>
  <c r="F14" i="4"/>
  <c r="G13" i="4"/>
  <c r="F13" i="4"/>
  <c r="G12" i="4"/>
  <c r="F12" i="4"/>
  <c r="G11" i="4"/>
  <c r="F11" i="4"/>
  <c r="G10" i="4"/>
  <c r="F10" i="4"/>
</calcChain>
</file>

<file path=xl/sharedStrings.xml><?xml version="1.0" encoding="utf-8"?>
<sst xmlns="http://schemas.openxmlformats.org/spreadsheetml/2006/main" count="1785" uniqueCount="670">
  <si>
    <t>1. PRECIOS MEDIOS NACIONALES</t>
  </si>
  <si>
    <t xml:space="preserve">1.1. PRECIOS MEDIOS NACIONALES DE PRODUCTOS AGRÍCOLAS </t>
  </si>
  <si>
    <t>1.1.1. Precios Medios Nacionales de Cereales, Oleaginosas, Proteaginosas, Vinos y Aceites.</t>
  </si>
  <si>
    <t>PRODUCTOS AGRÍCOLAS</t>
  </si>
  <si>
    <t>Semana 47</t>
  </si>
  <si>
    <t>Semana 48</t>
  </si>
  <si>
    <t>Variación semanal euros</t>
  </si>
  <si>
    <t>Variación semanal %</t>
  </si>
  <si>
    <t>(especificaciones)</t>
  </si>
  <si>
    <t>16-22/11</t>
  </si>
  <si>
    <t>23-29/11</t>
  </si>
  <si>
    <t>CEREALES</t>
  </si>
  <si>
    <t>(1)</t>
  </si>
  <si>
    <t>Trigo blando panificable (€/t)</t>
  </si>
  <si>
    <t>205,45</t>
  </si>
  <si>
    <t>206,73</t>
  </si>
  <si>
    <t>Trigo duro (€/t)</t>
  </si>
  <si>
    <t>271,93</t>
  </si>
  <si>
    <t>274,04</t>
  </si>
  <si>
    <t>Cebada pienso (€/t)</t>
  </si>
  <si>
    <t>180,77</t>
  </si>
  <si>
    <t>180,95</t>
  </si>
  <si>
    <t>Cebada malta (€/t)</t>
  </si>
  <si>
    <t>186,16</t>
  </si>
  <si>
    <t>186,15</t>
  </si>
  <si>
    <t xml:space="preserve">Maíz grano (€/t)                            </t>
  </si>
  <si>
    <t>206,24</t>
  </si>
  <si>
    <t>206,88</t>
  </si>
  <si>
    <t>(4)</t>
  </si>
  <si>
    <t>Arroz cáscara japónica (Euro/Tonelada)</t>
  </si>
  <si>
    <t>Arroz cáscara índica (Euro/Tonelada)</t>
  </si>
  <si>
    <t>Arroz blanco japónica (Euro/Tonelada)</t>
  </si>
  <si>
    <t>Arroz blanco indica (Euro/Tonelada)</t>
  </si>
  <si>
    <t>Arroz blanco vaporizado (Euro/Tonelada)</t>
  </si>
  <si>
    <t>Arroz partido (Euro/Tonelada)</t>
  </si>
  <si>
    <t xml:space="preserve">ALFALFA, PIPA DE GIRASOL, COLZA Y GUISANTES </t>
  </si>
  <si>
    <t>Alfalfa (€/t)</t>
  </si>
  <si>
    <t>(7)</t>
  </si>
  <si>
    <t>Pipa de girasol 9-2-44 (€/t)</t>
  </si>
  <si>
    <t>349,31</t>
  </si>
  <si>
    <t>Pipa de girasol alto oleico (€/t)</t>
  </si>
  <si>
    <t>357,70</t>
  </si>
  <si>
    <t>Colza grano (€/t)</t>
  </si>
  <si>
    <t>Guisantes secos (€/t)</t>
  </si>
  <si>
    <t xml:space="preserve">VINOS </t>
  </si>
  <si>
    <t>(2)</t>
  </si>
  <si>
    <t xml:space="preserve">Vino blanco sin DOP/IGP (€/hectolitro) </t>
  </si>
  <si>
    <t>26,98</t>
  </si>
  <si>
    <t xml:space="preserve">Vino tinto sin DOP/IGP, 12 p. color (€/hectolitro) </t>
  </si>
  <si>
    <t>38,48</t>
  </si>
  <si>
    <t>Vino con DOP/IGP blanco RUEDA (€/hectolitro) (*)</t>
  </si>
  <si>
    <t>Vino con DOP/IGP tinto RIOJA (€/hectolitro) (*)</t>
  </si>
  <si>
    <t>ACEITES VEGETALES</t>
  </si>
  <si>
    <t>(3)</t>
  </si>
  <si>
    <t xml:space="preserve">Aceite de oliva virgen extra &lt; 0,8º (€/100 kg)  </t>
  </si>
  <si>
    <t>240,72</t>
  </si>
  <si>
    <t>243,83</t>
  </si>
  <si>
    <t xml:space="preserve">Aceite de oliva virgen, de 0,8º a 2º (€/100 kg)  </t>
  </si>
  <si>
    <t>200,87</t>
  </si>
  <si>
    <t>199,80</t>
  </si>
  <si>
    <t>Aceite de oliva lampante &gt; 2º (€/100 kg)</t>
  </si>
  <si>
    <t>193,99</t>
  </si>
  <si>
    <t>193,24</t>
  </si>
  <si>
    <t>(5)</t>
  </si>
  <si>
    <t>Aceite de oliva refinado (€/100 kg) (**)</t>
  </si>
  <si>
    <t>197,92</t>
  </si>
  <si>
    <t>194,64</t>
  </si>
  <si>
    <t>(6)</t>
  </si>
  <si>
    <t xml:space="preserve">Aceite de orujo de oliva crudo (€/100 kg) </t>
  </si>
  <si>
    <t>63,99</t>
  </si>
  <si>
    <t>64,58</t>
  </si>
  <si>
    <t xml:space="preserve">Aceite de orujo de oliva refinado (€/100 kg) </t>
  </si>
  <si>
    <t>97,38</t>
  </si>
  <si>
    <t>97,52</t>
  </si>
  <si>
    <t>Aceite de girasol refinado (€/100 kg) (***)</t>
  </si>
  <si>
    <t>93,74</t>
  </si>
  <si>
    <t>94,87</t>
  </si>
  <si>
    <t>ACEITUNA DE MESA</t>
  </si>
  <si>
    <t>(8)</t>
  </si>
  <si>
    <t xml:space="preserve">Aceituna de mesa, media de variedades (€/100 kg) </t>
  </si>
  <si>
    <t xml:space="preserve">Variedad Gordal (€/100 kg) </t>
  </si>
  <si>
    <t xml:space="preserve">Variedad Hojiblanca (€/100 kg) </t>
  </si>
  <si>
    <t xml:space="preserve">Variedad Manzanilla (€/100 kg) </t>
  </si>
  <si>
    <r>
      <t>Posición comercial:</t>
    </r>
    <r>
      <rPr>
        <sz val="11"/>
        <rFont val="Verdana"/>
        <family val="2"/>
      </rPr>
      <t xml:space="preserve"> </t>
    </r>
  </si>
  <si>
    <t xml:space="preserve">(1) Salida de almacén cargado o entregado al transformador después de intermediario; (2) Salida bodega; (3) Salida almazara; </t>
  </si>
  <si>
    <t>(4) Granel sobre almacen; (5) Salida refinadora; (6) Salida orujera; (7) Almacén comprador mayorista; (8) Entrada a entamadora</t>
  </si>
  <si>
    <t>(*)En los vinos con DOP/IGP los precios son mensuales. Precios Noviembre 2019. Últimos disponibles.</t>
  </si>
  <si>
    <t>(**) Aceite de oliva refinado. Valores media aritmética de Cordoba, Jaén, Sevilla y Tarragona</t>
  </si>
  <si>
    <t>(***) Aceite de girasol refinado. Valores media aritmética de Córdoba, Sevilla y Tarragona.</t>
  </si>
  <si>
    <t>COMENTARIOS DE MERCADO</t>
  </si>
  <si>
    <t>1.1.2. Precios Medios Nacionales en Origen de Frutas y Hortalízas</t>
  </si>
  <si>
    <t>Variación</t>
  </si>
  <si>
    <t xml:space="preserve">semanal </t>
  </si>
  <si>
    <t>16/11-22/11</t>
  </si>
  <si>
    <t>23/11-29/11</t>
  </si>
  <si>
    <t>euros</t>
  </si>
  <si>
    <t>%</t>
  </si>
  <si>
    <t>FRUTAS</t>
  </si>
  <si>
    <t>Clementina  (€/100 kg)</t>
  </si>
  <si>
    <t>Limón  (€/100 kg)</t>
  </si>
  <si>
    <t>Mandarina (€/100 kg)</t>
  </si>
  <si>
    <t>Naranja grupo Blancas (€/100 kg)</t>
  </si>
  <si>
    <t>Naranja grupo Navel (€/100 kg)</t>
  </si>
  <si>
    <t>Manzana Golden (€/100 kg)</t>
  </si>
  <si>
    <t>Pera Blanquilla (€/100 kg)</t>
  </si>
  <si>
    <t>Pera Conferencia (€/100 kg)</t>
  </si>
  <si>
    <t>Aguacate (€/100 kg)</t>
  </si>
  <si>
    <t>Caqui (€/100 kg)</t>
  </si>
  <si>
    <t>Granada (€/100 kg)</t>
  </si>
  <si>
    <t>Plátano (€/100 kg)</t>
  </si>
  <si>
    <t>Uva de mesa (€/100 kg)</t>
  </si>
  <si>
    <t>HORTALIZAS</t>
  </si>
  <si>
    <t>Acelga (€/100kg)</t>
  </si>
  <si>
    <t>Ajo (€/100kg)</t>
  </si>
  <si>
    <t>Alcachofa (€/100kg)</t>
  </si>
  <si>
    <t>Berenjena (€/100 kg)</t>
  </si>
  <si>
    <t>Brócoli (€/100 kg)</t>
  </si>
  <si>
    <t>Calabacín (€/100 kg)</t>
  </si>
  <si>
    <t>Cebolla (€/100 kg)</t>
  </si>
  <si>
    <t>Champiñón (€/100kg)</t>
  </si>
  <si>
    <t>Coliflor (€/100 kg)</t>
  </si>
  <si>
    <t>Col-repollo hoja lisa (€/100 kg)</t>
  </si>
  <si>
    <t>Escarola (€/100 ud)</t>
  </si>
  <si>
    <t>Espinaca (€/100 kg)</t>
  </si>
  <si>
    <t>Haba verde (€/100 kg)</t>
  </si>
  <si>
    <t>Judía verde tipo plana (€/100 kg)</t>
  </si>
  <si>
    <t>Lechuga Romana (€/100 ud)</t>
  </si>
  <si>
    <t>Pepino (€/100 kg)</t>
  </si>
  <si>
    <t>Pimiento verde tipo italiano (€/100 kg)</t>
  </si>
  <si>
    <t>Puerro (€/100 kg)</t>
  </si>
  <si>
    <t>Tomate liso (€/100 kg)</t>
  </si>
  <si>
    <t xml:space="preserve">Zanahoria (€/100 kg) </t>
  </si>
  <si>
    <t xml:space="preserve">Patata (€/100 kg) </t>
  </si>
  <si>
    <t>(4) Granel: sobre árbol, finca, almacén, agricultor, alhóndiga, lonja</t>
  </si>
  <si>
    <t>Subdirección General de Análisis, Coordinación y Estadística</t>
  </si>
  <si>
    <t>1.2. PRECIOS MEDIOS NACIONALES DE PRODUCTOS GANADEROS</t>
  </si>
  <si>
    <t>1.2.1. Precios Medios Nacionales de Productos Ganaderos</t>
  </si>
  <si>
    <t>PRODUCTOS GANADEROS</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</si>
  <si>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</si>
  <si>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</si>
  <si>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</si>
  <si>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</si>
  <si>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</si>
  <si>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</si>
  <si>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</si>
  <si>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</si>
  <si>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</si>
  <si>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</si>
  <si>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</si>
  <si>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</si>
  <si>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</si>
  <si>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</si>
  <si>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</si>
  <si>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</si>
  <si>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</si>
  <si>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</si>
  <si>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</si>
  <si>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Pollo P10 (83% rdto.) (€/100 kg canal)</t>
  </si>
  <si>
    <t>Pollo P90 (65% rdto.) (€/100 kg canal)</t>
  </si>
  <si>
    <t>HUEVOS</t>
  </si>
  <si>
    <t>Huevos, media Clase L y M (€/100 kg)</t>
  </si>
  <si>
    <t>Huevos - Clase L (€/docena)</t>
  </si>
  <si>
    <t xml:space="preserve">Huevos - Clase M (€/docena) </t>
  </si>
  <si>
    <t>CONEJO</t>
  </si>
  <si>
    <t>Conejo1,8-2,2 kilo,vivo (€/100 kg)</t>
  </si>
  <si>
    <t>LECHE Y PRODUCTOS LÁCTEOS</t>
  </si>
  <si>
    <t>Suero de leche en polvo (€/100 kg)</t>
  </si>
  <si>
    <t>Mantequilla sin sal (formato 25 kg) (€/100 kg)</t>
  </si>
  <si>
    <t>Leche cruda de vaca (€/100 litros). Fuente: FEGA</t>
  </si>
  <si>
    <t>Precio octubre 2020: 33,70 €/100 litros</t>
  </si>
  <si>
    <t>MIEL</t>
  </si>
  <si>
    <t>Miel multifloral a granel (€/100 kg)</t>
  </si>
  <si>
    <t>Precio septiembre 2020: 295,71 €/100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</si>
  <si>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</si>
  <si>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</si>
  <si>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VINOS Y ACEITES</t>
  </si>
  <si>
    <t xml:space="preserve">2.1. PRECIOS EN MERCADOS REPRESENTATIVOS DE CEREALES </t>
  </si>
  <si>
    <t>2.1.1.  Precios Medios en Mercados Representativos: Trigo</t>
  </si>
  <si>
    <t>Precios en Euro/Tonelada</t>
  </si>
  <si>
    <t>REGLAMENTO (UE) 2017/1185 DE LA COMISION. Artículo 11, Anexo I. 1.</t>
  </si>
  <si>
    <t>Salida de almacén cargado o entregado al transformador después de intermediario. Mercancia nacional y/o importada.</t>
  </si>
  <si>
    <t xml:space="preserve">    PRODUCTO</t>
  </si>
  <si>
    <t>MERCADO
REPRESENTATIVO</t>
  </si>
  <si>
    <t>Semana 47
16-22/11
2020</t>
  </si>
  <si>
    <t>Semana 48
23-29/11
2020</t>
  </si>
  <si>
    <t>Variación
 €</t>
  </si>
  <si>
    <t xml:space="preserve"> Trigo Blando Panificable</t>
  </si>
  <si>
    <t xml:space="preserve">   Albacete</t>
  </si>
  <si>
    <t xml:space="preserve">   Ávila</t>
  </si>
  <si>
    <t xml:space="preserve">   Barcelona</t>
  </si>
  <si>
    <t xml:space="preserve">   Burgos</t>
  </si>
  <si>
    <t xml:space="preserve">   Cádiz</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</si>
  <si>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</si>
  <si>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</si>
  <si>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</si>
  <si>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</si>
  <si>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</si>
  <si>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</si>
  <si>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</si>
  <si>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</si>
  <si>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</si>
  <si>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</si>
  <si>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</si>
  <si>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</si>
  <si>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</si>
  <si>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</si>
  <si>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Valladolid</t>
  </si>
  <si>
    <t xml:space="preserve">   Zamora</t>
  </si>
  <si>
    <t xml:space="preserve">   Zaragoza</t>
  </si>
  <si>
    <t xml:space="preserve"> Trigo Duro</t>
  </si>
  <si>
    <t xml:space="preserve">   Córdoba</t>
  </si>
  <si>
    <t>2.1.2.  Precios Medios en Mercados Representativos: Cebada</t>
  </si>
  <si>
    <t xml:space="preserve"> Cebada Pienso</t>
  </si>
  <si>
    <t xml:space="preserve">   Ciudad Real</t>
  </si>
  <si>
    <t xml:space="preserve">   La Coruña</t>
  </si>
  <si>
    <t xml:space="preserve">   Cuenca</t>
  </si>
  <si>
    <t xml:space="preserve">   Granada</t>
  </si>
  <si>
    <t xml:space="preserve">   Teruel</t>
  </si>
  <si>
    <t xml:space="preserve">   Toledo</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</si>
  <si>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</si>
  <si>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</si>
  <si>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</si>
  <si>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</si>
  <si>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</si>
  <si>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</si>
  <si>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</si>
  <si>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</si>
  <si>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</si>
  <si>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</si>
  <si>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</si>
  <si>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</si>
  <si>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</si>
  <si>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</si>
  <si>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</si>
  <si>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</si>
  <si>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</si>
  <si>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</si>
  <si>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</si>
  <si>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</si>
  <si>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</si>
  <si>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</si>
  <si>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</si>
  <si>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PRODUCTO ZONA DOP / IPG</t>
  </si>
  <si>
    <t>Euros / Hectólitro</t>
  </si>
  <si>
    <t>Variación €</t>
  </si>
  <si>
    <t>VINO BLANCO con DOP/IGP</t>
  </si>
  <si>
    <t>RUEDA</t>
  </si>
  <si>
    <t>VINO TINTO con DOP/IGP</t>
  </si>
  <si>
    <t>RIOJA</t>
  </si>
  <si>
    <t>2.3. PRECIOS EN MERCADOS REPRESENTATIVOS DE ACEITES</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</si>
  <si>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</si>
  <si>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</si>
  <si>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</si>
  <si>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</si>
  <si>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 xml:space="preserve">   Almería</t>
  </si>
  <si>
    <t>Menos de 0,8º</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</si>
  <si>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</si>
  <si>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</si>
  <si>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</si>
  <si>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</si>
  <si>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</si>
  <si>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</si>
  <si>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</si>
  <si>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</si>
  <si>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</si>
  <si>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</si>
  <si>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 xml:space="preserve"> </t>
  </si>
  <si>
    <t>ACEITE DE GIRASOL REFINADO</t>
  </si>
  <si>
    <t>PIPA DE GIRASOL</t>
  </si>
  <si>
    <t xml:space="preserve">   Sur</t>
  </si>
  <si>
    <t>(9 - 2 - 44)</t>
  </si>
  <si>
    <t xml:space="preserve">   Centro</t>
  </si>
  <si>
    <t xml:space="preserve">   Norte</t>
  </si>
  <si>
    <t>Alto oleico</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</si>
  <si>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</si>
  <si>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</si>
  <si>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</si>
  <si>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</si>
  <si>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</si>
  <si>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</si>
  <si>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</si>
  <si>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</si>
  <si>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</si>
  <si>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</si>
  <si>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DIA/MES</t>
  </si>
  <si>
    <t>O TIPO</t>
  </si>
  <si>
    <t>PMPS</t>
  </si>
  <si>
    <t>CLEMENTINA</t>
  </si>
  <si>
    <t>Castellón</t>
  </si>
  <si>
    <t>Clemenules</t>
  </si>
  <si>
    <t>I</t>
  </si>
  <si>
    <t>1X-3</t>
  </si>
  <si>
    <t>Valencia</t>
  </si>
  <si>
    <t>Tarragona</t>
  </si>
  <si>
    <t>Todas las variedades</t>
  </si>
  <si>
    <t>--</t>
  </si>
  <si>
    <t>LIMÓN</t>
  </si>
  <si>
    <t>Alicante</t>
  </si>
  <si>
    <t>Fino</t>
  </si>
  <si>
    <t>3-4</t>
  </si>
  <si>
    <t>Málaga</t>
  </si>
  <si>
    <t>Murcia</t>
  </si>
  <si>
    <t xml:space="preserve">Fino/Primofiori </t>
  </si>
  <si>
    <t>MANDARINA</t>
  </si>
  <si>
    <t>Clemenvilla</t>
  </si>
  <si>
    <t>1-2</t>
  </si>
  <si>
    <t>NARANJA</t>
  </si>
  <si>
    <t>Navelina</t>
  </si>
  <si>
    <t>3-6</t>
  </si>
  <si>
    <t>Sevilla</t>
  </si>
  <si>
    <t>Salustiana</t>
  </si>
  <si>
    <t>SATSUMA</t>
  </si>
  <si>
    <t>Clausellina/Okitsu</t>
  </si>
  <si>
    <t>Iwasaki</t>
  </si>
  <si>
    <t>FRUTAS DE PEPITA</t>
  </si>
  <si>
    <t>MANZANA</t>
  </si>
  <si>
    <t>Gerona</t>
  </si>
  <si>
    <t>Fuji</t>
  </si>
  <si>
    <t xml:space="preserve">70-80 </t>
  </si>
  <si>
    <t>Lérida</t>
  </si>
  <si>
    <t>Zaragoza</t>
  </si>
  <si>
    <t>Golden Delicious</t>
  </si>
  <si>
    <t>Granny Smith</t>
  </si>
  <si>
    <t>Red Chief</t>
  </si>
  <si>
    <t>Red Delicious</t>
  </si>
  <si>
    <t>Reineta</t>
  </si>
  <si>
    <t>Royal Gala</t>
  </si>
  <si>
    <t>PERA</t>
  </si>
  <si>
    <t>Abbé Fétel</t>
  </si>
  <si>
    <t xml:space="preserve">70-75 </t>
  </si>
  <si>
    <t>Blanquilla</t>
  </si>
  <si>
    <t xml:space="preserve">55-60 </t>
  </si>
  <si>
    <t>La Rioja</t>
  </si>
  <si>
    <t>Conferencia</t>
  </si>
  <si>
    <t>60-65+</t>
  </si>
  <si>
    <t>Ercolini</t>
  </si>
  <si>
    <t>50-60</t>
  </si>
  <si>
    <t>Navarra</t>
  </si>
  <si>
    <t>OTRAS FRUTAS</t>
  </si>
  <si>
    <t>AGUACATE</t>
  </si>
  <si>
    <t>Granada</t>
  </si>
  <si>
    <t>Hass</t>
  </si>
  <si>
    <t>-</t>
  </si>
  <si>
    <t>UVA DE MESA</t>
  </si>
  <si>
    <t>Apirenas rojas</t>
  </si>
  <si>
    <t>Autumn Royal</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</si>
  <si>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</si>
  <si>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</si>
  <si>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</si>
  <si>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</si>
  <si>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48 - 2020: 23/11 - 29/11</t>
  </si>
  <si>
    <t>ESPAÑA</t>
  </si>
  <si>
    <t>3/4</t>
  </si>
  <si>
    <t>mm</t>
  </si>
  <si>
    <t>70/80</t>
  </si>
  <si>
    <t>Golden delicious</t>
  </si>
  <si>
    <t>Red Delicious y demás Var. Rojas</t>
  </si>
  <si>
    <t>55/60</t>
  </si>
  <si>
    <t>60/65+</t>
  </si>
  <si>
    <t>Todas las variedades sin pepitas</t>
  </si>
  <si>
    <t>3.2. PRECIOS DE PRODUCCIÓN EN EL MERCADO INTERIOR: PRODUCTOS HORTÍCOLAS</t>
  </si>
  <si>
    <t xml:space="preserve">3.2.1. Precios de Producción de Hortícolas en el Mercado Interior: </t>
  </si>
  <si>
    <t>AJO</t>
  </si>
  <si>
    <t>Cuenca</t>
  </si>
  <si>
    <t>Blanco</t>
  </si>
  <si>
    <t>50-60 mm</t>
  </si>
  <si>
    <t>Toledo</t>
  </si>
  <si>
    <t>Albacete</t>
  </si>
  <si>
    <t>Morado</t>
  </si>
  <si>
    <t>50-80 mm</t>
  </si>
  <si>
    <t>Córdoba</t>
  </si>
  <si>
    <t>Primavera</t>
  </si>
  <si>
    <t>ALCACHOFA</t>
  </si>
  <si>
    <t>Todos los tipos y variedades</t>
  </si>
  <si>
    <t>APIO</t>
  </si>
  <si>
    <t>Verde</t>
  </si>
  <si>
    <t>BERENJENA</t>
  </si>
  <si>
    <t>Almería</t>
  </si>
  <si>
    <t>BRÓCOLI</t>
  </si>
  <si>
    <t>CALABACÍN</t>
  </si>
  <si>
    <t>14-21 g</t>
  </si>
  <si>
    <t>CALABAZA</t>
  </si>
  <si>
    <t>Cacahuete</t>
  </si>
  <si>
    <t>CEBOLLA</t>
  </si>
  <si>
    <t>Ávila</t>
  </si>
  <si>
    <t>CHAMPIÑÓN</t>
  </si>
  <si>
    <t>Cerrado</t>
  </si>
  <si>
    <t>30-65 mm</t>
  </si>
  <si>
    <t>COLIFLOR</t>
  </si>
  <si>
    <t>COL-REPOLLO</t>
  </si>
  <si>
    <t>Hoja lisa</t>
  </si>
  <si>
    <t>Hoja rizada</t>
  </si>
  <si>
    <t>ESCAROLA</t>
  </si>
  <si>
    <t>Lisa</t>
  </si>
  <si>
    <t>ESPINACA</t>
  </si>
  <si>
    <t>JUDÍA VERDE</t>
  </si>
  <si>
    <t>Emerite</t>
  </si>
  <si>
    <t>Plana</t>
  </si>
  <si>
    <t>Tubular</t>
  </si>
  <si>
    <t>LECHUGA</t>
  </si>
  <si>
    <t>Baby</t>
  </si>
  <si>
    <t>Iceberg</t>
  </si>
  <si>
    <t>400g y+</t>
  </si>
  <si>
    <t>Romana</t>
  </si>
  <si>
    <t>600g y+</t>
  </si>
  <si>
    <t>PEPINO</t>
  </si>
  <si>
    <t>De Almería</t>
  </si>
  <si>
    <t>350-500 g</t>
  </si>
  <si>
    <t>Español</t>
  </si>
  <si>
    <t>Morico</t>
  </si>
  <si>
    <t>PIMIENTO</t>
  </si>
  <si>
    <t>Cuadrado Color</t>
  </si>
  <si>
    <t>70 mm y +</t>
  </si>
  <si>
    <t>Cuadrado Verde</t>
  </si>
  <si>
    <t>Italiano Verde</t>
  </si>
  <si>
    <t>40 mm y +</t>
  </si>
  <si>
    <t>PUERRO</t>
  </si>
  <si>
    <t>Segovia</t>
  </si>
  <si>
    <t>Valladolid</t>
  </si>
  <si>
    <t>SETAS CULTIVADAS</t>
  </si>
  <si>
    <t>Pleurotus ostreatus</t>
  </si>
  <si>
    <t>TOMATE</t>
  </si>
  <si>
    <t>Cereza</t>
  </si>
  <si>
    <t>Racimo</t>
  </si>
  <si>
    <t>Redondo</t>
  </si>
  <si>
    <t>57-100mm</t>
  </si>
  <si>
    <t>ZANAHORIA</t>
  </si>
  <si>
    <t>Cádiz</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</si>
  <si>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</si>
  <si>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</si>
  <si>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</si>
  <si>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</si>
  <si>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</si>
  <si>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</si>
  <si>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</si>
  <si>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</si>
  <si>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</si>
  <si>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 xml:space="preserve">ZANAHORIA </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</si>
  <si>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</si>
  <si>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</si>
  <si>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</si>
  <si>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</si>
  <si>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</si>
  <si>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</si>
  <si>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</si>
  <si>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CATEGORÍA</t>
  </si>
  <si>
    <t xml:space="preserve">DE ESTADO DE </t>
  </si>
  <si>
    <t>ENGRASAMIENTO</t>
  </si>
  <si>
    <t>Categoría A: Canales de machos jovenes sin castrar de más de un año y menos de dos</t>
  </si>
  <si>
    <t>Muy buena y poco cubierta (U-2)</t>
  </si>
  <si>
    <t>347,07</t>
  </si>
  <si>
    <t>345,26</t>
  </si>
  <si>
    <t>Muy buena y cubierta (U-3)</t>
  </si>
  <si>
    <t>346,52</t>
  </si>
  <si>
    <t>351,34</t>
  </si>
  <si>
    <t>Precio medio ponderado Categoría U</t>
  </si>
  <si>
    <t>346,69</t>
  </si>
  <si>
    <t>349,47</t>
  </si>
  <si>
    <t>Buena y poco cubierta (R-2)</t>
  </si>
  <si>
    <t>333,59</t>
  </si>
  <si>
    <t>338,80</t>
  </si>
  <si>
    <t>Buena y cubierta (R-3)</t>
  </si>
  <si>
    <t>337,06</t>
  </si>
  <si>
    <t>338,02</t>
  </si>
  <si>
    <t>Precio medio ponderado Categoría R</t>
  </si>
  <si>
    <t>336,08</t>
  </si>
  <si>
    <t>338,24</t>
  </si>
  <si>
    <t>Menos buena y poco cubierta (O-2)</t>
  </si>
  <si>
    <t>306,46</t>
  </si>
  <si>
    <t>315,88</t>
  </si>
  <si>
    <t>Menos buena y cubierta  (O-3)</t>
  </si>
  <si>
    <t>305,78</t>
  </si>
  <si>
    <t>312,48</t>
  </si>
  <si>
    <t>Precio medio ponderado Categoría O</t>
  </si>
  <si>
    <t>306,05</t>
  </si>
  <si>
    <t>313,83</t>
  </si>
  <si>
    <t>Categoría D: Canales de hembras que hayan parido</t>
  </si>
  <si>
    <t>Mediocre  y poco cubierta (P-2)</t>
  </si>
  <si>
    <t>190,33</t>
  </si>
  <si>
    <t>190,42</t>
  </si>
  <si>
    <t>Mediocre y cubierta  (P-3)</t>
  </si>
  <si>
    <t>193,42</t>
  </si>
  <si>
    <t>203,73</t>
  </si>
  <si>
    <t>Precio medio ponderado Categoría P</t>
  </si>
  <si>
    <t>190,58</t>
  </si>
  <si>
    <t>191,51</t>
  </si>
  <si>
    <t>240,66</t>
  </si>
  <si>
    <t>243,06</t>
  </si>
  <si>
    <t>Buena y grasa (R-4)</t>
  </si>
  <si>
    <t>260,56</t>
  </si>
  <si>
    <t>262,42</t>
  </si>
  <si>
    <t>248,05</t>
  </si>
  <si>
    <t>250,25</t>
  </si>
  <si>
    <t>206,17</t>
  </si>
  <si>
    <t>207,04</t>
  </si>
  <si>
    <t>Menos buena y cubierta (O-3)</t>
  </si>
  <si>
    <t>231,74</t>
  </si>
  <si>
    <t>241,26</t>
  </si>
  <si>
    <t>Menos buena y grasa (O-4)</t>
  </si>
  <si>
    <t>265,90</t>
  </si>
  <si>
    <t>278,99</t>
  </si>
  <si>
    <t>228,09</t>
  </si>
  <si>
    <t>235,21</t>
  </si>
  <si>
    <t>Categoría E: Canales de otras hembras ( de 12 meses o más)</t>
  </si>
  <si>
    <t>364,45</t>
  </si>
  <si>
    <t>373,71</t>
  </si>
  <si>
    <t>370,90</t>
  </si>
  <si>
    <t>372,01</t>
  </si>
  <si>
    <t>369,94</t>
  </si>
  <si>
    <t>372,27</t>
  </si>
  <si>
    <t>333,77</t>
  </si>
  <si>
    <t>347,85</t>
  </si>
  <si>
    <t>352,03</t>
  </si>
  <si>
    <t>367,48</t>
  </si>
  <si>
    <t>370,25</t>
  </si>
  <si>
    <t>371,87</t>
  </si>
  <si>
    <t>351,67</t>
  </si>
  <si>
    <t>366,30</t>
  </si>
  <si>
    <t>281,82</t>
  </si>
  <si>
    <t>304,26</t>
  </si>
  <si>
    <t>285,84</t>
  </si>
  <si>
    <t>286,96</t>
  </si>
  <si>
    <t>290,00</t>
  </si>
  <si>
    <t>293,68</t>
  </si>
  <si>
    <t>285,33</t>
  </si>
  <si>
    <t>289,65</t>
  </si>
  <si>
    <t>Categoría Z: Canales de animales desde 8 a menos de 12 meses</t>
  </si>
  <si>
    <t>372,87</t>
  </si>
  <si>
    <t>382,96</t>
  </si>
  <si>
    <t>372,08</t>
  </si>
  <si>
    <t>382,83</t>
  </si>
  <si>
    <t>372,40</t>
  </si>
  <si>
    <t>382,88</t>
  </si>
  <si>
    <t>363,75</t>
  </si>
  <si>
    <t>366,48</t>
  </si>
  <si>
    <t>365,88</t>
  </si>
  <si>
    <t>368,27</t>
  </si>
  <si>
    <t>365,40</t>
  </si>
  <si>
    <t>367,87</t>
  </si>
  <si>
    <t>287,56</t>
  </si>
  <si>
    <t>303,76</t>
  </si>
  <si>
    <t>309,97</t>
  </si>
  <si>
    <t>321,22</t>
  </si>
  <si>
    <t>299,02</t>
  </si>
  <si>
    <t>312,68</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</si>
  <si>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</si>
  <si>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</si>
  <si>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</si>
  <si>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</si>
  <si>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</si>
  <si>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</si>
  <si>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</si>
  <si>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</si>
  <si>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</si>
  <si>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</si>
  <si>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</si>
  <si>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</si>
  <si>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</si>
  <si>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</si>
  <si>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</si>
  <si>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</si>
  <si>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</si>
  <si>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</si>
  <si>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</si>
  <si>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</si>
  <si>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</si>
  <si>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</si>
  <si>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</si>
  <si>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</si>
  <si>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</si>
  <si>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</si>
  <si>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</si>
  <si>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</si>
  <si>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</si>
  <si>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</si>
  <si>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</si>
  <si>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Barcelona</t>
  </si>
  <si>
    <t>Madrid</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</si>
  <si>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</si>
  <si>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</si>
  <si>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</si>
  <si>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</si>
  <si>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</si>
  <si>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</si>
  <si>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</si>
  <si>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</si>
  <si>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</si>
  <si>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</si>
  <si>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</si>
  <si>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</si>
  <si>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</si>
  <si>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</si>
  <si>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</si>
  <si>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</si>
  <si>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</si>
  <si>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</si>
  <si>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</si>
  <si>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</si>
  <si>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</si>
  <si>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</si>
  <si>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</si>
  <si>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</si>
  <si>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</si>
  <si>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</si>
  <si>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</si>
  <si>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</si>
  <si>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</si>
  <si>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</si>
  <si>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</si>
  <si>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</si>
  <si>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</si>
  <si>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</si>
  <si>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</si>
  <si>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</si>
  <si>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</si>
  <si>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</si>
  <si>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</si>
  <si>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</si>
  <si>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</si>
  <si>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</si>
  <si>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</si>
  <si>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</si>
  <si>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</si>
  <si>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</si>
  <si>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</si>
  <si>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</si>
  <si>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</si>
  <si>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</si>
  <si>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</si>
  <si>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</si>
  <si>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</si>
  <si>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</si>
  <si>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</si>
  <si>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</si>
  <si>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</si>
  <si>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</si>
  <si>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</si>
  <si>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</si>
  <si>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</si>
  <si>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</si>
  <si>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Oleaginosas, Proteaginosas, Vinos y Aceites</t>
  </si>
  <si>
    <t>1.2.  PRECIOS MEDIOS NACIONALES DE PRODUCTOS GANADEROS</t>
  </si>
  <si>
    <t>1.2.1.         Precios Medios Nacionales de Productos Ganaderos</t>
  </si>
  <si>
    <t>2.       PRECIOS EN MERCADOS REPRESENTATIVOS DE CEREALES, VINOS Y ACEITES</t>
  </si>
  <si>
    <t>2.1.  Precios Medios en Mercados Representativos de Cereales</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</si>
  <si>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</si>
  <si>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</si>
  <si>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</si>
  <si>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</si>
  <si>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</si>
  <si>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</si>
  <si>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</si>
  <si>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</si>
  <si>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</si>
  <si>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</si>
  <si>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</si>
  <si>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</si>
  <si>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</si>
  <si>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</si>
  <si>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</si>
  <si>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</si>
  <si>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t>
  </si>
  <si>
    <t>2.1.2.         Precios Medios en Mercados Representativos: Cebada</t>
  </si>
  <si>
    <t>2.1.3.         Precios Medios en Mercados Representativos: Maíz y Arroz</t>
  </si>
  <si>
    <t>2.2.         PRECIOS MEDIOS EN MERCADOS REPRESENTATIVOS DE VINOS</t>
  </si>
  <si>
    <t>2.3.         PRECIOS MEDIOS EN MERCADOS REPRESENTATIVOS DE ACEITES</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</si>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</sst>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5">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sz val="11"/>
      <color theme="1"/>
      <name val="Verdana"/>
      <family val="2"/>
    </font>
    <font>
      <b/>
      <sz val="16"/>
      <name val="Verdana"/>
      <family val="2"/>
    </font>
    <font>
      <i/>
      <sz val="11"/>
      <name val="Verdana"/>
      <family val="2"/>
    </font>
    <font>
      <sz val="8"/>
      <name val="Verdana"/>
      <family val="2"/>
    </font>
    <font>
      <i/>
      <sz val="10"/>
      <name val="Verdana"/>
      <family val="2"/>
    </font>
    <font>
      <sz val="9"/>
      <color theme="1"/>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b/>
      <sz val="8"/>
      <name val="Verdana"/>
      <family val="2"/>
    </font>
    <font>
      <sz val="9"/>
      <color indexed="8"/>
      <name val="Verdana"/>
      <family val="2"/>
    </font>
    <font>
      <sz val="10"/>
      <color indexed="8"/>
      <name val="SansSerif"/>
    </font>
    <font>
      <b/>
      <sz val="10"/>
      <name val="Verdana"/>
      <family val="2"/>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sz val="12"/>
      <name val="Verdana"/>
      <family val="2"/>
    </font>
    <font>
      <sz val="14"/>
      <name val="Verdana"/>
      <family val="2"/>
    </font>
    <font>
      <i/>
      <sz val="9"/>
      <name val="Verdana"/>
      <family val="2"/>
    </font>
    <font>
      <b/>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8"/>
      </right>
      <top/>
      <bottom style="medium">
        <color indexed="64"/>
      </bottom>
      <diagonal/>
    </border>
    <border>
      <left style="thin">
        <color indexed="8"/>
      </left>
      <right style="medium">
        <color indexed="64"/>
      </right>
      <top/>
      <bottom style="medium">
        <color indexed="64"/>
      </bottom>
      <diagonal/>
    </border>
    <border>
      <left style="medium">
        <color indexed="64"/>
      </left>
      <right/>
      <top/>
      <bottom/>
      <diagonal/>
    </border>
    <border>
      <left/>
      <right/>
      <top/>
      <bottom style="medium">
        <color indexed="64"/>
      </bottom>
      <diagonal/>
    </border>
    <border>
      <left/>
      <right style="medium">
        <color indexed="64"/>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right style="thin">
        <color indexed="8"/>
      </right>
      <top/>
      <bottom/>
      <diagonal/>
    </border>
    <border>
      <left style="thin">
        <color indexed="8"/>
      </left>
      <right style="thin">
        <color indexed="64"/>
      </right>
      <top/>
      <bottom/>
      <diagonal/>
    </border>
    <border>
      <left style="thin">
        <color indexed="8"/>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8"/>
      </left>
      <right style="medium">
        <color indexed="64"/>
      </right>
      <top style="thin">
        <color indexed="64"/>
      </top>
      <bottom/>
      <diagonal/>
    </border>
    <border>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64"/>
      </left>
      <right style="thin">
        <color indexed="64"/>
      </right>
      <top/>
      <bottom/>
      <diagonal/>
    </border>
    <border>
      <left/>
      <right style="thin">
        <color indexed="64"/>
      </right>
      <top/>
      <bottom/>
      <diagonal/>
    </border>
    <border>
      <left/>
      <right style="medium">
        <color indexed="64"/>
      </right>
      <top/>
      <bottom style="medium">
        <color indexed="64"/>
      </bottom>
      <diagonal/>
    </border>
    <border>
      <left/>
      <right style="thin">
        <color indexed="8"/>
      </right>
      <top style="medium">
        <color indexed="64"/>
      </top>
      <bottom/>
      <diagonal/>
    </border>
    <border>
      <left/>
      <right style="thin">
        <color indexed="8"/>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64"/>
      </left>
      <right style="medium">
        <color indexed="64"/>
      </right>
      <top style="medium">
        <color indexed="64"/>
      </top>
      <bottom/>
      <diagonal/>
    </border>
    <border>
      <left style="thin">
        <color indexed="8"/>
      </left>
      <right style="medium">
        <color indexed="8"/>
      </right>
      <top style="medium">
        <color indexed="8"/>
      </top>
      <bottom/>
      <diagonal/>
    </border>
    <border>
      <left style="medium">
        <color indexed="64"/>
      </left>
      <right style="medium">
        <color indexed="64"/>
      </right>
      <top/>
      <bottom/>
      <diagonal/>
    </border>
    <border>
      <left style="thin">
        <color indexed="8"/>
      </left>
      <right style="medium">
        <color indexed="8"/>
      </right>
      <top/>
      <bottom/>
      <diagonal/>
    </border>
    <border>
      <left style="medium">
        <color indexed="64"/>
      </left>
      <right style="medium">
        <color indexed="64"/>
      </right>
      <top/>
      <bottom style="medium">
        <color indexed="64"/>
      </bottom>
      <diagonal/>
    </border>
    <border>
      <left style="thin">
        <color indexed="8"/>
      </left>
      <right style="thin">
        <color indexed="8"/>
      </right>
      <top/>
      <bottom style="medium">
        <color indexed="8"/>
      </bottom>
      <diagonal/>
    </border>
    <border>
      <left style="thin">
        <color indexed="8"/>
      </left>
      <right style="medium">
        <color indexed="8"/>
      </right>
      <top/>
      <bottom style="medium">
        <color indexed="8"/>
      </bottom>
      <diagonal/>
    </border>
    <border>
      <left style="thin">
        <color indexed="8"/>
      </left>
      <right/>
      <top/>
      <bottom style="medium">
        <color indexed="8"/>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0">
    <xf numFmtId="0" fontId="0" fillId="0" borderId="0"/>
    <xf numFmtId="0" fontId="3" fillId="0" borderId="0"/>
    <xf numFmtId="0" fontId="3" fillId="0" borderId="0" applyNumberFormat="0" applyFont="0" applyFill="0" applyBorder="0" applyAlignment="0" applyProtection="0"/>
    <xf numFmtId="0" fontId="1" fillId="0" borderId="0"/>
    <xf numFmtId="0" fontId="1" fillId="0" borderId="0"/>
    <xf numFmtId="0" fontId="27" fillId="0" borderId="0"/>
    <xf numFmtId="165" fontId="30" fillId="0" borderId="0"/>
    <xf numFmtId="9" fontId="3" fillId="0" borderId="0" applyFont="0" applyFill="0" applyBorder="0" applyAlignment="0" applyProtection="0"/>
    <xf numFmtId="9" fontId="1" fillId="0" borderId="0" applyFont="0" applyFill="0" applyBorder="0" applyAlignment="0" applyProtection="0"/>
    <xf numFmtId="0" fontId="42" fillId="0" borderId="0" applyNumberFormat="0" applyFill="0" applyBorder="0" applyAlignment="0" applyProtection="0">
      <alignment vertical="top"/>
      <protection locked="0"/>
    </xf>
  </cellStyleXfs>
  <cellXfs count="730">
    <xf numFmtId="0" fontId="0" fillId="0" borderId="0" xfId="0"/>
    <xf numFmtId="0" fontId="4" fillId="0" borderId="0" xfId="1" applyFont="1"/>
    <xf numFmtId="0" fontId="6" fillId="0" borderId="0" xfId="1" quotePrefix="1" applyFont="1" applyAlignment="1">
      <alignment horizontal="right"/>
    </xf>
    <xf numFmtId="0" fontId="5" fillId="0" borderId="0" xfId="1" applyFont="1" applyFill="1" applyBorder="1" applyAlignment="1">
      <alignment horizontal="left"/>
    </xf>
    <xf numFmtId="0" fontId="7" fillId="0" borderId="0" xfId="1" applyFont="1" applyBorder="1" applyAlignment="1">
      <alignment horizontal="left" vertical="center" wrapText="1"/>
    </xf>
    <xf numFmtId="0" fontId="8" fillId="0" borderId="4" xfId="1" applyFont="1" applyFill="1" applyBorder="1" applyAlignment="1">
      <alignment horizontal="center" vertical="center"/>
    </xf>
    <xf numFmtId="0" fontId="8" fillId="0" borderId="5" xfId="1" applyFont="1" applyFill="1" applyBorder="1" applyAlignment="1">
      <alignment horizontal="center" vertical="center"/>
    </xf>
    <xf numFmtId="0" fontId="6" fillId="0" borderId="6" xfId="1" applyFont="1" applyFill="1" applyBorder="1" applyAlignment="1">
      <alignment horizontal="center" vertical="center"/>
    </xf>
    <xf numFmtId="0" fontId="8" fillId="0" borderId="9" xfId="1" applyFont="1" applyFill="1" applyBorder="1" applyAlignment="1">
      <alignment horizontal="center" vertical="center"/>
    </xf>
    <xf numFmtId="0" fontId="8" fillId="0" borderId="10" xfId="1" applyFont="1" applyFill="1" applyBorder="1" applyAlignment="1">
      <alignment horizontal="center" vertical="center"/>
    </xf>
    <xf numFmtId="0" fontId="8" fillId="0" borderId="11" xfId="1" applyFont="1" applyFill="1" applyBorder="1" applyAlignment="1">
      <alignment horizontal="center" vertical="center"/>
    </xf>
    <xf numFmtId="0" fontId="8" fillId="2" borderId="14" xfId="1" applyFont="1" applyFill="1" applyBorder="1" applyAlignment="1">
      <alignment horizontal="center" vertical="center"/>
    </xf>
    <xf numFmtId="0" fontId="8" fillId="2" borderId="0" xfId="1" applyFont="1" applyFill="1" applyBorder="1" applyAlignment="1">
      <alignment horizontal="center" vertical="center"/>
    </xf>
    <xf numFmtId="14" fontId="6" fillId="3" borderId="0" xfId="1" quotePrefix="1" applyNumberFormat="1" applyFont="1" applyFill="1" applyBorder="1" applyAlignment="1">
      <alignment horizontal="center"/>
    </xf>
    <xf numFmtId="0" fontId="9" fillId="2" borderId="15" xfId="1" applyFont="1" applyFill="1" applyBorder="1" applyAlignment="1">
      <alignment horizontal="center" vertical="center" wrapText="1"/>
    </xf>
    <xf numFmtId="0" fontId="8" fillId="2" borderId="16" xfId="1" applyFont="1" applyFill="1" applyBorder="1" applyAlignment="1">
      <alignment horizontal="centerContinuous" vertical="center" wrapText="1"/>
    </xf>
    <xf numFmtId="49" fontId="4" fillId="4" borderId="17" xfId="1" applyNumberFormat="1" applyFont="1" applyFill="1" applyBorder="1" applyAlignment="1">
      <alignment horizontal="center" vertical="center"/>
    </xf>
    <xf numFmtId="0" fontId="9" fillId="4" borderId="18" xfId="1" applyFont="1" applyFill="1" applyBorder="1" applyAlignment="1">
      <alignment horizontal="left" vertical="center"/>
    </xf>
    <xf numFmtId="2" fontId="4" fillId="4" borderId="18" xfId="1" applyNumberFormat="1" applyFont="1" applyFill="1" applyBorder="1" applyAlignment="1">
      <alignment horizontal="center" vertical="center"/>
    </xf>
    <xf numFmtId="164" fontId="4" fillId="4" borderId="19" xfId="1" applyNumberFormat="1" applyFont="1" applyFill="1" applyBorder="1" applyAlignment="1">
      <alignment horizontal="center" vertical="center"/>
    </xf>
    <xf numFmtId="2" fontId="4" fillId="4" borderId="8" xfId="1" applyNumberFormat="1" applyFont="1" applyFill="1" applyBorder="1" applyAlignment="1">
      <alignment horizontal="center" vertical="center"/>
    </xf>
    <xf numFmtId="49" fontId="4" fillId="4" borderId="20" xfId="1" applyNumberFormat="1" applyFont="1" applyFill="1" applyBorder="1" applyAlignment="1">
      <alignment horizontal="center" vertical="center"/>
    </xf>
    <xf numFmtId="0" fontId="9" fillId="4" borderId="21" xfId="1" applyFont="1" applyFill="1" applyBorder="1" applyAlignment="1">
      <alignment horizontal="left" vertical="center"/>
    </xf>
    <xf numFmtId="2" fontId="4" fillId="4" borderId="21" xfId="1" applyNumberFormat="1" applyFont="1" applyFill="1" applyBorder="1" applyAlignment="1">
      <alignment horizontal="center" vertical="center"/>
    </xf>
    <xf numFmtId="2" fontId="4" fillId="4" borderId="22" xfId="1" applyNumberFormat="1" applyFont="1" applyFill="1" applyBorder="1" applyAlignment="1">
      <alignment horizontal="center" vertical="center"/>
    </xf>
    <xf numFmtId="49" fontId="4" fillId="4" borderId="20" xfId="1" quotePrefix="1" applyNumberFormat="1" applyFont="1" applyFill="1" applyBorder="1" applyAlignment="1">
      <alignment horizontal="center" vertical="center"/>
    </xf>
    <xf numFmtId="0" fontId="8" fillId="2" borderId="1" xfId="1" applyFont="1" applyFill="1" applyBorder="1" applyAlignment="1">
      <alignment horizontal="center" vertical="center"/>
    </xf>
    <xf numFmtId="0" fontId="8" fillId="2" borderId="2" xfId="1" applyFont="1" applyFill="1" applyBorder="1" applyAlignment="1">
      <alignment horizontal="left" vertical="center"/>
    </xf>
    <xf numFmtId="2" fontId="4" fillId="3" borderId="2" xfId="1" quotePrefix="1" applyNumberFormat="1" applyFont="1" applyFill="1" applyBorder="1" applyAlignment="1">
      <alignment horizontal="center"/>
    </xf>
    <xf numFmtId="0" fontId="9" fillId="2" borderId="2" xfId="1" applyFont="1" applyFill="1" applyBorder="1" applyAlignment="1">
      <alignment horizontal="center" vertical="center" wrapText="1"/>
    </xf>
    <xf numFmtId="0" fontId="9" fillId="2" borderId="3" xfId="1" applyFont="1" applyFill="1" applyBorder="1" applyAlignment="1">
      <alignment horizontal="center" vertical="center" wrapText="1"/>
    </xf>
    <xf numFmtId="0" fontId="9" fillId="4" borderId="23" xfId="1" applyFont="1" applyFill="1" applyBorder="1" applyAlignment="1">
      <alignment horizontal="left" vertical="center"/>
    </xf>
    <xf numFmtId="2" fontId="4" fillId="4" borderId="24" xfId="1" applyNumberFormat="1" applyFont="1" applyFill="1" applyBorder="1" applyAlignment="1">
      <alignment horizontal="center" vertical="center"/>
    </xf>
    <xf numFmtId="2" fontId="9" fillId="4" borderId="22" xfId="1" applyNumberFormat="1" applyFont="1" applyFill="1" applyBorder="1" applyAlignment="1">
      <alignment horizontal="center" vertical="center"/>
    </xf>
    <xf numFmtId="0" fontId="9" fillId="4" borderId="25" xfId="1" applyFont="1" applyFill="1" applyBorder="1" applyAlignment="1">
      <alignment horizontal="left" vertical="center"/>
    </xf>
    <xf numFmtId="0" fontId="9" fillId="4" borderId="26" xfId="1" applyFont="1" applyFill="1" applyBorder="1" applyAlignment="1">
      <alignment horizontal="left" vertical="center"/>
    </xf>
    <xf numFmtId="49" fontId="4" fillId="3" borderId="1" xfId="1" applyNumberFormat="1" applyFont="1" applyFill="1" applyBorder="1" applyAlignment="1">
      <alignment horizontal="center" vertical="center"/>
    </xf>
    <xf numFmtId="0" fontId="8" fillId="3" borderId="2" xfId="1" applyFont="1" applyFill="1" applyBorder="1" applyAlignment="1">
      <alignment horizontal="center" vertical="center"/>
    </xf>
    <xf numFmtId="2" fontId="4" fillId="3" borderId="2" xfId="1" applyNumberFormat="1" applyFont="1" applyFill="1" applyBorder="1" applyAlignment="1">
      <alignment horizontal="center" vertical="center"/>
    </xf>
    <xf numFmtId="164" fontId="4" fillId="3" borderId="2" xfId="1" applyNumberFormat="1" applyFont="1" applyFill="1" applyBorder="1" applyAlignment="1">
      <alignment horizontal="center" vertical="center"/>
    </xf>
    <xf numFmtId="2" fontId="9" fillId="3" borderId="3" xfId="1" applyNumberFormat="1" applyFont="1" applyFill="1" applyBorder="1" applyAlignment="1">
      <alignment horizontal="center" vertical="center"/>
    </xf>
    <xf numFmtId="0" fontId="4" fillId="4" borderId="18" xfId="1" quotePrefix="1" applyFont="1" applyFill="1" applyBorder="1" applyAlignment="1">
      <alignment horizontal="left" vertical="center"/>
    </xf>
    <xf numFmtId="2" fontId="4" fillId="4" borderId="19" xfId="1" applyNumberFormat="1" applyFont="1" applyFill="1" applyBorder="1" applyAlignment="1">
      <alignment horizontal="center" vertical="center"/>
    </xf>
    <xf numFmtId="164" fontId="4" fillId="4" borderId="6" xfId="1" applyNumberFormat="1" applyFont="1" applyFill="1" applyBorder="1" applyAlignment="1">
      <alignment horizontal="center" vertical="center"/>
    </xf>
    <xf numFmtId="2" fontId="9" fillId="4" borderId="8" xfId="1" applyNumberFormat="1" applyFont="1" applyFill="1" applyBorder="1" applyAlignment="1">
      <alignment horizontal="center" vertical="center"/>
    </xf>
    <xf numFmtId="0" fontId="4" fillId="4" borderId="21" xfId="1" quotePrefix="1" applyFont="1" applyFill="1" applyBorder="1" applyAlignment="1">
      <alignment horizontal="left" vertical="center"/>
    </xf>
    <xf numFmtId="164" fontId="4" fillId="4" borderId="27" xfId="1" applyNumberFormat="1" applyFont="1" applyFill="1" applyBorder="1" applyAlignment="1">
      <alignment horizontal="center" vertical="center"/>
    </xf>
    <xf numFmtId="49" fontId="4" fillId="4" borderId="28" xfId="1" applyNumberFormat="1" applyFont="1" applyFill="1" applyBorder="1" applyAlignment="1">
      <alignment horizontal="center" vertical="center"/>
    </xf>
    <xf numFmtId="0" fontId="4" fillId="4" borderId="29" xfId="1" quotePrefix="1" applyFont="1" applyFill="1" applyBorder="1" applyAlignment="1">
      <alignment horizontal="left" vertical="center"/>
    </xf>
    <xf numFmtId="2" fontId="4" fillId="0" borderId="29" xfId="1" applyNumberFormat="1" applyFont="1" applyBorder="1" applyAlignment="1">
      <alignment horizontal="center"/>
    </xf>
    <xf numFmtId="2" fontId="4" fillId="4" borderId="30" xfId="1" applyNumberFormat="1" applyFont="1" applyFill="1" applyBorder="1" applyAlignment="1">
      <alignment horizontal="center" vertical="center"/>
    </xf>
    <xf numFmtId="49" fontId="4" fillId="4" borderId="9" xfId="1" applyNumberFormat="1" applyFont="1" applyFill="1" applyBorder="1" applyAlignment="1">
      <alignment horizontal="center" vertical="center"/>
    </xf>
    <xf numFmtId="0" fontId="4" fillId="4" borderId="11" xfId="1" applyFont="1" applyFill="1" applyBorder="1" applyAlignment="1">
      <alignment horizontal="left" vertical="center"/>
    </xf>
    <xf numFmtId="2" fontId="9" fillId="0" borderId="11" xfId="1" applyNumberFormat="1" applyFont="1" applyFill="1" applyBorder="1" applyAlignment="1">
      <alignment horizontal="center"/>
    </xf>
    <xf numFmtId="49" fontId="4" fillId="3" borderId="9" xfId="1" applyNumberFormat="1" applyFont="1" applyFill="1" applyBorder="1" applyAlignment="1">
      <alignment horizontal="center" vertical="center"/>
    </xf>
    <xf numFmtId="0" fontId="6" fillId="3" borderId="15" xfId="1" applyFont="1" applyFill="1" applyBorder="1" applyAlignment="1">
      <alignment horizontal="center" vertical="center"/>
    </xf>
    <xf numFmtId="2" fontId="4" fillId="3" borderId="15" xfId="1" applyNumberFormat="1" applyFont="1" applyFill="1" applyBorder="1" applyAlignment="1">
      <alignment horizontal="center" vertical="center"/>
    </xf>
    <xf numFmtId="2" fontId="9" fillId="3" borderId="31" xfId="1" applyNumberFormat="1" applyFont="1" applyFill="1" applyBorder="1" applyAlignment="1">
      <alignment horizontal="center" vertical="center"/>
    </xf>
    <xf numFmtId="49" fontId="4" fillId="4" borderId="17" xfId="1" quotePrefix="1" applyNumberFormat="1" applyFont="1" applyFill="1" applyBorder="1" applyAlignment="1">
      <alignment horizontal="center" vertical="center"/>
    </xf>
    <xf numFmtId="0" fontId="4" fillId="0" borderId="0" xfId="1" applyFont="1" applyFill="1"/>
    <xf numFmtId="49" fontId="4" fillId="4" borderId="32" xfId="1" quotePrefix="1" applyNumberFormat="1" applyFont="1" applyFill="1" applyBorder="1" applyAlignment="1">
      <alignment horizontal="center" vertical="center"/>
    </xf>
    <xf numFmtId="0" fontId="4" fillId="4" borderId="33" xfId="1" applyFont="1" applyFill="1" applyBorder="1" applyAlignment="1">
      <alignment horizontal="left" vertical="center"/>
    </xf>
    <xf numFmtId="2" fontId="4" fillId="4" borderId="33" xfId="1" applyNumberFormat="1" applyFont="1" applyFill="1" applyBorder="1" applyAlignment="1">
      <alignment horizontal="center" vertical="center"/>
    </xf>
    <xf numFmtId="164" fontId="4" fillId="4" borderId="33" xfId="1" applyNumberFormat="1" applyFont="1" applyFill="1" applyBorder="1" applyAlignment="1">
      <alignment horizontal="center" vertical="center"/>
    </xf>
    <xf numFmtId="2" fontId="4" fillId="4" borderId="13" xfId="1" applyNumberFormat="1" applyFont="1" applyFill="1" applyBorder="1" applyAlignment="1">
      <alignment horizontal="center" vertical="center"/>
    </xf>
    <xf numFmtId="0" fontId="6" fillId="3" borderId="2" xfId="1" applyFont="1" applyFill="1" applyBorder="1" applyAlignment="1">
      <alignment horizontal="center" vertical="center"/>
    </xf>
    <xf numFmtId="49" fontId="4" fillId="4" borderId="4" xfId="1" quotePrefix="1" applyNumberFormat="1" applyFont="1" applyFill="1" applyBorder="1" applyAlignment="1">
      <alignment horizontal="center" vertical="center"/>
    </xf>
    <xf numFmtId="0" fontId="4" fillId="4" borderId="6" xfId="1" quotePrefix="1" applyFont="1" applyFill="1" applyBorder="1" applyAlignment="1">
      <alignment horizontal="left" vertical="center"/>
    </xf>
    <xf numFmtId="2" fontId="4" fillId="4" borderId="6" xfId="1" applyNumberFormat="1" applyFont="1" applyFill="1" applyBorder="1" applyAlignment="1">
      <alignment horizontal="center" vertical="center"/>
    </xf>
    <xf numFmtId="2" fontId="4" fillId="4" borderId="5" xfId="1" applyNumberFormat="1" applyFont="1" applyFill="1" applyBorder="1" applyAlignment="1">
      <alignment horizontal="center" vertical="center"/>
    </xf>
    <xf numFmtId="164" fontId="4" fillId="4" borderId="5" xfId="1" applyNumberFormat="1" applyFont="1" applyFill="1" applyBorder="1" applyAlignment="1">
      <alignment horizontal="center" vertical="center"/>
    </xf>
    <xf numFmtId="2" fontId="4" fillId="4" borderId="31" xfId="1" applyNumberFormat="1" applyFont="1" applyFill="1" applyBorder="1" applyAlignment="1">
      <alignment horizontal="center" vertical="center"/>
    </xf>
    <xf numFmtId="49" fontId="4" fillId="4" borderId="14" xfId="1" quotePrefix="1" applyNumberFormat="1" applyFont="1" applyFill="1" applyBorder="1" applyAlignment="1">
      <alignment horizontal="center" vertical="center"/>
    </xf>
    <xf numFmtId="0" fontId="4" fillId="4" borderId="34" xfId="1" quotePrefix="1" applyFont="1" applyFill="1" applyBorder="1" applyAlignment="1">
      <alignment horizontal="left" vertical="center"/>
    </xf>
    <xf numFmtId="2" fontId="4" fillId="4" borderId="35" xfId="1" applyNumberFormat="1" applyFont="1" applyFill="1" applyBorder="1" applyAlignment="1">
      <alignment horizontal="center" vertical="center"/>
    </xf>
    <xf numFmtId="164" fontId="4" fillId="4" borderId="35" xfId="1" applyNumberFormat="1" applyFont="1" applyFill="1" applyBorder="1" applyAlignment="1">
      <alignment horizontal="center" vertical="center"/>
    </xf>
    <xf numFmtId="2" fontId="4" fillId="4" borderId="16" xfId="1" applyNumberFormat="1" applyFont="1" applyFill="1" applyBorder="1" applyAlignment="1">
      <alignment horizontal="center" vertical="center"/>
    </xf>
    <xf numFmtId="49" fontId="4" fillId="4" borderId="9" xfId="1" quotePrefix="1" applyNumberFormat="1" applyFont="1" applyFill="1" applyBorder="1" applyAlignment="1">
      <alignment horizontal="center" vertical="center"/>
    </xf>
    <xf numFmtId="2" fontId="4" fillId="4" borderId="10" xfId="1" applyNumberFormat="1" applyFont="1" applyFill="1" applyBorder="1" applyAlignment="1">
      <alignment horizontal="center" vertical="center"/>
    </xf>
    <xf numFmtId="164" fontId="4" fillId="4" borderId="10" xfId="1" applyNumberFormat="1" applyFont="1" applyFill="1" applyBorder="1" applyAlignment="1">
      <alignment horizontal="center" vertical="center"/>
    </xf>
    <xf numFmtId="2" fontId="4" fillId="4" borderId="36" xfId="1" applyNumberFormat="1" applyFont="1" applyFill="1" applyBorder="1" applyAlignment="1">
      <alignment horizontal="center" vertical="center"/>
    </xf>
    <xf numFmtId="0" fontId="6" fillId="0" borderId="0" xfId="1" applyFont="1" applyAlignment="1">
      <alignment vertical="center"/>
    </xf>
    <xf numFmtId="0" fontId="4" fillId="0" borderId="0" xfId="1" applyFont="1" applyAlignment="1">
      <alignment vertical="center"/>
    </xf>
    <xf numFmtId="0" fontId="4" fillId="0" borderId="0" xfId="1" applyFont="1" applyAlignment="1"/>
    <xf numFmtId="0" fontId="10" fillId="0" borderId="0" xfId="1" applyFont="1" applyAlignment="1">
      <alignment horizontal="left" vertical="center"/>
    </xf>
    <xf numFmtId="0" fontId="10" fillId="0" borderId="0" xfId="1" applyFont="1"/>
    <xf numFmtId="0" fontId="4" fillId="0" borderId="0" xfId="1" applyFont="1" applyBorder="1" applyAlignment="1">
      <alignment vertical="center"/>
    </xf>
    <xf numFmtId="0" fontId="11" fillId="0" borderId="0" xfId="1" applyFont="1" applyAlignment="1">
      <alignment vertical="center"/>
    </xf>
    <xf numFmtId="0" fontId="4" fillId="0" borderId="0" xfId="1" applyFont="1" applyAlignment="1">
      <alignment horizontal="left" vertical="center"/>
    </xf>
    <xf numFmtId="0" fontId="4" fillId="0" borderId="0" xfId="1" applyFont="1" applyAlignment="1">
      <alignment horizontal="right"/>
    </xf>
    <xf numFmtId="4" fontId="4" fillId="0" borderId="0" xfId="1" applyNumberFormat="1" applyFont="1"/>
    <xf numFmtId="10" fontId="4" fillId="0" borderId="0" xfId="1" applyNumberFormat="1" applyFont="1"/>
    <xf numFmtId="0" fontId="8" fillId="0" borderId="0" xfId="1" applyFont="1" applyFill="1" applyBorder="1" applyAlignment="1">
      <alignment horizontal="center" vertical="center"/>
    </xf>
    <xf numFmtId="0" fontId="4" fillId="0" borderId="0" xfId="1" applyFont="1" applyFill="1" applyBorder="1"/>
    <xf numFmtId="14" fontId="6" fillId="0" borderId="0" xfId="1" quotePrefix="1" applyNumberFormat="1" applyFont="1" applyFill="1" applyBorder="1" applyAlignment="1">
      <alignment horizontal="center"/>
    </xf>
    <xf numFmtId="0" fontId="8" fillId="0" borderId="0" xfId="1" applyFont="1" applyFill="1" applyBorder="1" applyAlignment="1">
      <alignment horizontal="centerContinuous" vertical="center" wrapText="1"/>
    </xf>
    <xf numFmtId="49" fontId="4" fillId="0" borderId="0" xfId="1" applyNumberFormat="1" applyFont="1" applyFill="1" applyBorder="1" applyAlignment="1">
      <alignment horizontal="center" vertical="center"/>
    </xf>
    <xf numFmtId="0" fontId="8" fillId="0" borderId="0" xfId="1" applyFont="1" applyFill="1" applyBorder="1" applyAlignment="1">
      <alignment horizontal="left" vertical="center"/>
    </xf>
    <xf numFmtId="2" fontId="6" fillId="0" borderId="0" xfId="1" applyNumberFormat="1" applyFont="1" applyFill="1" applyBorder="1" applyAlignment="1">
      <alignment horizontal="right" vertical="center"/>
    </xf>
    <xf numFmtId="164" fontId="6" fillId="0" borderId="0" xfId="1" applyNumberFormat="1" applyFont="1" applyFill="1" applyBorder="1" applyAlignment="1">
      <alignment horizontal="right" vertical="center"/>
    </xf>
    <xf numFmtId="2" fontId="8" fillId="0" borderId="0" xfId="1" applyNumberFormat="1" applyFont="1" applyFill="1" applyBorder="1" applyAlignment="1">
      <alignment horizontal="right" vertical="center"/>
    </xf>
    <xf numFmtId="0" fontId="6" fillId="0" borderId="0" xfId="1" quotePrefix="1" applyFont="1" applyFill="1" applyBorder="1" applyAlignment="1">
      <alignment horizontal="left" vertical="center"/>
    </xf>
    <xf numFmtId="2" fontId="4" fillId="0" borderId="0" xfId="1" applyNumberFormat="1" applyFont="1" applyBorder="1"/>
    <xf numFmtId="2" fontId="4" fillId="0" borderId="0" xfId="1" applyNumberFormat="1" applyFont="1"/>
    <xf numFmtId="49" fontId="4" fillId="0" borderId="0" xfId="1" quotePrefix="1" applyNumberFormat="1" applyFont="1" applyFill="1" applyBorder="1" applyAlignment="1">
      <alignment horizontal="center" vertical="center"/>
    </xf>
    <xf numFmtId="0" fontId="4" fillId="0" borderId="0" xfId="1" applyFont="1" applyBorder="1"/>
    <xf numFmtId="0" fontId="6" fillId="0" borderId="0" xfId="1" applyFont="1" applyFill="1" applyBorder="1" applyAlignment="1">
      <alignment horizontal="left" vertical="center"/>
    </xf>
    <xf numFmtId="0" fontId="6" fillId="0" borderId="0" xfId="1" applyFont="1" applyFill="1" applyBorder="1" applyAlignment="1">
      <alignment vertical="center" wrapText="1"/>
    </xf>
    <xf numFmtId="2" fontId="6" fillId="0" borderId="0" xfId="1" quotePrefix="1" applyNumberFormat="1" applyFont="1" applyFill="1" applyBorder="1" applyAlignment="1">
      <alignment horizontal="right" vertical="center"/>
    </xf>
    <xf numFmtId="0" fontId="6" fillId="0" borderId="0" xfId="1" applyFont="1" applyFill="1" applyBorder="1" applyAlignment="1">
      <alignment vertical="center"/>
    </xf>
    <xf numFmtId="0" fontId="4" fillId="0" borderId="0" xfId="1" quotePrefix="1" applyFont="1" applyFill="1" applyBorder="1" applyAlignment="1">
      <alignment horizontal="center" vertical="center"/>
    </xf>
    <xf numFmtId="2" fontId="6" fillId="0" borderId="0" xfId="1" applyNumberFormat="1" applyFont="1" applyFill="1" applyBorder="1" applyAlignment="1">
      <alignment vertical="center"/>
    </xf>
    <xf numFmtId="2" fontId="13" fillId="0" borderId="0" xfId="1" applyNumberFormat="1" applyFont="1" applyFill="1" applyBorder="1" applyAlignment="1">
      <alignment horizontal="right" vertical="center"/>
    </xf>
    <xf numFmtId="0" fontId="4" fillId="0" borderId="0" xfId="1" applyFont="1" applyFill="1" applyBorder="1" applyAlignment="1">
      <alignment vertical="center"/>
    </xf>
    <xf numFmtId="0" fontId="4" fillId="0" borderId="0" xfId="1" applyFont="1" applyFill="1" applyBorder="1" applyAlignment="1">
      <alignment horizontal="left" vertical="center"/>
    </xf>
    <xf numFmtId="0" fontId="14" fillId="0" borderId="0" xfId="1" applyFont="1"/>
    <xf numFmtId="0" fontId="7" fillId="0" borderId="0" xfId="1" applyFont="1" applyBorder="1" applyAlignment="1">
      <alignment vertical="center" wrapText="1"/>
    </xf>
    <xf numFmtId="0" fontId="4" fillId="0" borderId="6" xfId="1" applyFont="1" applyFill="1" applyBorder="1"/>
    <xf numFmtId="0" fontId="8" fillId="0" borderId="37" xfId="1" applyFont="1" applyFill="1" applyBorder="1" applyAlignment="1">
      <alignment horizontal="center" vertical="center"/>
    </xf>
    <xf numFmtId="0" fontId="8" fillId="0" borderId="31" xfId="1" applyFont="1" applyFill="1" applyBorder="1" applyAlignment="1">
      <alignment horizontal="center" vertical="center"/>
    </xf>
    <xf numFmtId="0" fontId="8" fillId="0" borderId="14" xfId="1" applyFont="1" applyFill="1" applyBorder="1" applyAlignment="1">
      <alignment horizontal="center" vertical="center"/>
    </xf>
    <xf numFmtId="0" fontId="8" fillId="0" borderId="35" xfId="1" applyFont="1" applyFill="1" applyBorder="1" applyAlignment="1">
      <alignment horizontal="center" vertical="center"/>
    </xf>
    <xf numFmtId="0" fontId="8" fillId="0" borderId="34" xfId="1" applyFont="1" applyFill="1" applyBorder="1" applyAlignment="1">
      <alignment horizontal="center" vertical="center"/>
    </xf>
    <xf numFmtId="0" fontId="8" fillId="0" borderId="24" xfId="1" applyFont="1" applyFill="1" applyBorder="1" applyAlignment="1">
      <alignment horizontal="center" vertical="center"/>
    </xf>
    <xf numFmtId="0" fontId="8" fillId="0" borderId="16" xfId="1" applyFont="1" applyFill="1" applyBorder="1" applyAlignment="1">
      <alignment horizontal="center" vertical="center"/>
    </xf>
    <xf numFmtId="14" fontId="6" fillId="0" borderId="11" xfId="1" quotePrefix="1" applyNumberFormat="1" applyFont="1" applyFill="1" applyBorder="1" applyAlignment="1">
      <alignment horizontal="center"/>
    </xf>
    <xf numFmtId="0" fontId="8" fillId="0" borderId="38" xfId="1" applyFont="1" applyFill="1" applyBorder="1" applyAlignment="1">
      <alignment horizontal="centerContinuous" vertical="center" wrapText="1"/>
    </xf>
    <xf numFmtId="0" fontId="8" fillId="0" borderId="36" xfId="1" applyFont="1" applyFill="1" applyBorder="1" applyAlignment="1">
      <alignment horizontal="centerContinuous" vertical="center" wrapText="1"/>
    </xf>
    <xf numFmtId="2" fontId="6" fillId="3" borderId="2" xfId="1" applyNumberFormat="1" applyFont="1" applyFill="1" applyBorder="1" applyAlignment="1">
      <alignment horizontal="right" vertical="center"/>
    </xf>
    <xf numFmtId="164" fontId="6" fillId="3" borderId="2" xfId="1" applyNumberFormat="1" applyFont="1" applyFill="1" applyBorder="1" applyAlignment="1">
      <alignment horizontal="right" vertical="center"/>
    </xf>
    <xf numFmtId="2" fontId="6" fillId="3" borderId="3" xfId="1" applyNumberFormat="1" applyFont="1" applyFill="1" applyBorder="1" applyAlignment="1">
      <alignment horizontal="right" vertical="center"/>
    </xf>
    <xf numFmtId="49" fontId="4" fillId="4" borderId="39" xfId="1" applyNumberFormat="1" applyFont="1" applyFill="1" applyBorder="1" applyAlignment="1">
      <alignment horizontal="center" vertical="center"/>
    </xf>
    <xf numFmtId="0" fontId="4" fillId="4" borderId="34" xfId="1" applyFont="1" applyFill="1" applyBorder="1" applyAlignment="1">
      <alignment vertical="center" wrapText="1"/>
    </xf>
    <xf numFmtId="2" fontId="4" fillId="4" borderId="34" xfId="1" applyNumberFormat="1" applyFont="1" applyFill="1" applyBorder="1" applyAlignment="1">
      <alignment horizontal="center" vertical="center"/>
    </xf>
    <xf numFmtId="164" fontId="4" fillId="4" borderId="0" xfId="1" applyNumberFormat="1" applyFont="1" applyFill="1" applyBorder="1" applyAlignment="1">
      <alignment horizontal="center" vertical="center"/>
    </xf>
    <xf numFmtId="2" fontId="4" fillId="4" borderId="40" xfId="1" applyNumberFormat="1" applyFont="1" applyFill="1" applyBorder="1" applyAlignment="1">
      <alignment horizontal="center" vertical="center"/>
    </xf>
    <xf numFmtId="0" fontId="10" fillId="0" borderId="0" xfId="1" applyFont="1" applyBorder="1"/>
    <xf numFmtId="2" fontId="6" fillId="3" borderId="2" xfId="1" applyNumberFormat="1" applyFont="1" applyFill="1" applyBorder="1" applyAlignment="1">
      <alignment horizontal="center" vertical="center"/>
    </xf>
    <xf numFmtId="164" fontId="6" fillId="3" borderId="2" xfId="1" applyNumberFormat="1" applyFont="1" applyFill="1" applyBorder="1" applyAlignment="1">
      <alignment horizontal="center" vertical="center"/>
    </xf>
    <xf numFmtId="2" fontId="6" fillId="3" borderId="3" xfId="1" applyNumberFormat="1" applyFont="1" applyFill="1" applyBorder="1" applyAlignment="1">
      <alignment horizontal="center" vertical="center"/>
    </xf>
    <xf numFmtId="0" fontId="4" fillId="4" borderId="41" xfId="1" quotePrefix="1" applyFont="1" applyFill="1" applyBorder="1" applyAlignment="1">
      <alignment horizontal="center" vertical="center"/>
    </xf>
    <xf numFmtId="0" fontId="9" fillId="4" borderId="37" xfId="1" applyFont="1" applyFill="1" applyBorder="1" applyAlignment="1">
      <alignment vertical="center"/>
    </xf>
    <xf numFmtId="0" fontId="4" fillId="4" borderId="39" xfId="1" quotePrefix="1" applyFont="1" applyFill="1" applyBorder="1" applyAlignment="1">
      <alignment horizontal="center" vertical="center"/>
    </xf>
    <xf numFmtId="0" fontId="9" fillId="4" borderId="24" xfId="1" applyFont="1" applyFill="1" applyBorder="1" applyAlignment="1">
      <alignment vertical="center"/>
    </xf>
    <xf numFmtId="0" fontId="4" fillId="4" borderId="42" xfId="1" quotePrefix="1" applyFont="1" applyFill="1" applyBorder="1" applyAlignment="1">
      <alignment horizontal="center" vertical="center"/>
    </xf>
    <xf numFmtId="0" fontId="9" fillId="4" borderId="38" xfId="1" applyFont="1" applyFill="1" applyBorder="1" applyAlignment="1">
      <alignment vertical="center"/>
    </xf>
    <xf numFmtId="2" fontId="4" fillId="0" borderId="11" xfId="1" applyNumberFormat="1" applyFont="1" applyFill="1" applyBorder="1" applyAlignment="1">
      <alignment horizontal="center" vertical="center"/>
    </xf>
    <xf numFmtId="0" fontId="10" fillId="0" borderId="0" xfId="1" applyFont="1" applyAlignment="1">
      <alignment vertical="center"/>
    </xf>
    <xf numFmtId="0" fontId="15" fillId="0" borderId="0" xfId="1" applyFont="1"/>
    <xf numFmtId="0" fontId="16" fillId="0" borderId="0" xfId="1" applyFont="1" applyAlignment="1">
      <alignment horizontal="left" vertical="center"/>
    </xf>
    <xf numFmtId="0" fontId="17" fillId="0" borderId="0" xfId="1" applyFont="1" applyAlignment="1">
      <alignment vertical="center"/>
    </xf>
    <xf numFmtId="4" fontId="10" fillId="0" borderId="0" xfId="1" applyNumberFormat="1" applyFont="1"/>
    <xf numFmtId="0" fontId="18" fillId="0" borderId="0" xfId="1" applyFont="1" applyFill="1" applyBorder="1" applyAlignment="1">
      <alignment horizontal="center" vertical="center"/>
    </xf>
    <xf numFmtId="0" fontId="19" fillId="0" borderId="0" xfId="1" applyFont="1" applyFill="1" applyBorder="1" applyAlignment="1">
      <alignment horizontal="center" vertical="center"/>
    </xf>
    <xf numFmtId="0" fontId="20" fillId="0" borderId="0" xfId="1" applyFont="1" applyFill="1" applyBorder="1"/>
    <xf numFmtId="14" fontId="21" fillId="0" borderId="0" xfId="1" quotePrefix="1" applyNumberFormat="1" applyFont="1" applyFill="1" applyBorder="1" applyAlignment="1">
      <alignment horizontal="center"/>
    </xf>
    <xf numFmtId="0" fontId="18" fillId="0" borderId="0" xfId="1" applyFont="1" applyFill="1" applyBorder="1" applyAlignment="1">
      <alignment horizontal="centerContinuous" vertical="center" wrapText="1"/>
    </xf>
    <xf numFmtId="49" fontId="20" fillId="0" borderId="0" xfId="1" applyNumberFormat="1" applyFont="1" applyFill="1" applyBorder="1" applyAlignment="1">
      <alignment horizontal="center" vertical="center"/>
    </xf>
    <xf numFmtId="0" fontId="18" fillId="0" borderId="0" xfId="1" applyFont="1" applyFill="1" applyBorder="1" applyAlignment="1">
      <alignment horizontal="left" vertical="center"/>
    </xf>
    <xf numFmtId="2" fontId="21" fillId="0" borderId="0" xfId="1" applyNumberFormat="1" applyFont="1" applyFill="1" applyBorder="1" applyAlignment="1">
      <alignment horizontal="right" vertical="center"/>
    </xf>
    <xf numFmtId="164" fontId="21" fillId="0" borderId="0" xfId="1" applyNumberFormat="1" applyFont="1" applyFill="1" applyBorder="1" applyAlignment="1">
      <alignment horizontal="right" vertical="center"/>
    </xf>
    <xf numFmtId="2" fontId="18" fillId="0" borderId="0" xfId="1" applyNumberFormat="1" applyFont="1" applyFill="1" applyBorder="1" applyAlignment="1">
      <alignment horizontal="right" vertical="center"/>
    </xf>
    <xf numFmtId="0" fontId="21" fillId="0" borderId="0" xfId="1" quotePrefix="1" applyFont="1" applyFill="1" applyBorder="1" applyAlignment="1">
      <alignment horizontal="left" vertical="center"/>
    </xf>
    <xf numFmtId="2" fontId="10" fillId="0" borderId="0" xfId="1" applyNumberFormat="1" applyFont="1" applyBorder="1"/>
    <xf numFmtId="2" fontId="10" fillId="0" borderId="0" xfId="1" applyNumberFormat="1" applyFont="1"/>
    <xf numFmtId="49" fontId="20" fillId="0" borderId="0" xfId="1" quotePrefix="1" applyNumberFormat="1" applyFont="1" applyFill="1" applyBorder="1" applyAlignment="1">
      <alignment horizontal="center" vertical="center"/>
    </xf>
    <xf numFmtId="0" fontId="14" fillId="0" borderId="0" xfId="1" applyFont="1" applyAlignment="1">
      <alignment horizontal="right"/>
    </xf>
    <xf numFmtId="0" fontId="21" fillId="0" borderId="0" xfId="1" applyFont="1" applyFill="1" applyBorder="1" applyAlignment="1">
      <alignment horizontal="left" vertical="center"/>
    </xf>
    <xf numFmtId="0" fontId="21" fillId="0" borderId="0" xfId="1" applyFont="1" applyFill="1" applyBorder="1" applyAlignment="1">
      <alignment vertical="center" wrapText="1"/>
    </xf>
    <xf numFmtId="2" fontId="21" fillId="0" borderId="0" xfId="1" quotePrefix="1" applyNumberFormat="1" applyFont="1" applyFill="1" applyBorder="1" applyAlignment="1">
      <alignment horizontal="right" vertical="center"/>
    </xf>
    <xf numFmtId="0" fontId="21" fillId="0" borderId="0" xfId="1" applyFont="1" applyFill="1" applyBorder="1" applyAlignment="1">
      <alignment vertical="center"/>
    </xf>
    <xf numFmtId="0" fontId="20" fillId="0" borderId="0" xfId="1" quotePrefix="1" applyFont="1" applyFill="1" applyBorder="1" applyAlignment="1">
      <alignment horizontal="center" vertical="center"/>
    </xf>
    <xf numFmtId="2" fontId="21" fillId="0" borderId="0" xfId="1" applyNumberFormat="1" applyFont="1" applyFill="1" applyBorder="1" applyAlignment="1">
      <alignment vertical="center"/>
    </xf>
    <xf numFmtId="0" fontId="10" fillId="0" borderId="0" xfId="1" applyFont="1" applyFill="1" applyBorder="1" applyAlignment="1">
      <alignment vertical="center"/>
    </xf>
    <xf numFmtId="0" fontId="20" fillId="0" borderId="0" xfId="1" applyFont="1" applyFill="1" applyBorder="1" applyAlignment="1">
      <alignment horizontal="left" vertical="center"/>
    </xf>
    <xf numFmtId="0" fontId="10" fillId="0" borderId="0" xfId="1" applyFont="1" applyFill="1" applyBorder="1"/>
    <xf numFmtId="0" fontId="14" fillId="0" borderId="0" xfId="1" applyFont="1" applyAlignment="1">
      <alignment horizontal="left" vertical="center"/>
    </xf>
    <xf numFmtId="0" fontId="10" fillId="0" borderId="0" xfId="1" applyFont="1" applyFill="1"/>
    <xf numFmtId="0" fontId="14" fillId="0" borderId="0" xfId="1" applyFont="1" applyAlignment="1">
      <alignment vertical="center"/>
    </xf>
    <xf numFmtId="0" fontId="22" fillId="0" borderId="4" xfId="1" applyFont="1" applyFill="1" applyBorder="1" applyAlignment="1">
      <alignment horizontal="center" vertical="center"/>
    </xf>
    <xf numFmtId="0" fontId="22" fillId="0" borderId="14" xfId="1" applyFont="1" applyFill="1" applyBorder="1" applyAlignment="1">
      <alignment horizontal="center" vertical="center"/>
    </xf>
    <xf numFmtId="0" fontId="22" fillId="0" borderId="9" xfId="1" applyFont="1" applyFill="1" applyBorder="1" applyAlignment="1">
      <alignment horizontal="center" vertical="center"/>
    </xf>
    <xf numFmtId="0" fontId="22" fillId="5" borderId="14" xfId="1" applyFont="1" applyFill="1" applyBorder="1" applyAlignment="1">
      <alignment horizontal="center" vertical="center"/>
    </xf>
    <xf numFmtId="0" fontId="8" fillId="5" borderId="0" xfId="1" applyFont="1" applyFill="1" applyBorder="1" applyAlignment="1">
      <alignment horizontal="center" vertical="center"/>
    </xf>
    <xf numFmtId="14" fontId="6" fillId="6" borderId="0" xfId="1" quotePrefix="1" applyNumberFormat="1" applyFont="1" applyFill="1" applyBorder="1" applyAlignment="1">
      <alignment horizontal="center"/>
    </xf>
    <xf numFmtId="0" fontId="8" fillId="5" borderId="0" xfId="1" applyFont="1" applyFill="1" applyBorder="1" applyAlignment="1">
      <alignment horizontal="centerContinuous" vertical="center" wrapText="1"/>
    </xf>
    <xf numFmtId="0" fontId="8" fillId="5" borderId="16" xfId="1" applyFont="1" applyFill="1" applyBorder="1" applyAlignment="1">
      <alignment horizontal="centerContinuous" vertical="center" wrapText="1"/>
    </xf>
    <xf numFmtId="49" fontId="14" fillId="4" borderId="43" xfId="1" applyNumberFormat="1" applyFont="1" applyFill="1" applyBorder="1" applyAlignment="1">
      <alignment horizontal="center" vertical="center"/>
    </xf>
    <xf numFmtId="0" fontId="9" fillId="4" borderId="44" xfId="1" applyFont="1" applyFill="1" applyBorder="1" applyAlignment="1">
      <alignment horizontal="left" vertical="center"/>
    </xf>
    <xf numFmtId="2" fontId="4" fillId="4" borderId="44" xfId="1" applyNumberFormat="1" applyFont="1" applyFill="1" applyBorder="1" applyAlignment="1">
      <alignment horizontal="center" vertical="center"/>
    </xf>
    <xf numFmtId="164" fontId="4" fillId="4" borderId="45" xfId="1" applyNumberFormat="1" applyFont="1" applyFill="1" applyBorder="1" applyAlignment="1">
      <alignment horizontal="center" vertical="center"/>
    </xf>
    <xf numFmtId="2" fontId="4" fillId="4" borderId="46" xfId="1" applyNumberFormat="1" applyFont="1" applyFill="1" applyBorder="1" applyAlignment="1">
      <alignment horizontal="center" vertical="center"/>
    </xf>
    <xf numFmtId="49" fontId="14" fillId="4" borderId="20" xfId="1" applyNumberFormat="1" applyFont="1" applyFill="1" applyBorder="1" applyAlignment="1">
      <alignment horizontal="center" vertical="center"/>
    </xf>
    <xf numFmtId="2" fontId="14" fillId="4" borderId="14" xfId="1" applyNumberFormat="1" applyFont="1" applyFill="1" applyBorder="1" applyAlignment="1">
      <alignment horizontal="center" vertical="center"/>
    </xf>
    <xf numFmtId="49" fontId="14" fillId="6" borderId="1" xfId="1" applyNumberFormat="1" applyFont="1" applyFill="1" applyBorder="1" applyAlignment="1">
      <alignment horizontal="center" vertical="center"/>
    </xf>
    <xf numFmtId="0" fontId="8" fillId="6" borderId="2" xfId="1" applyFont="1" applyFill="1" applyBorder="1" applyAlignment="1">
      <alignment horizontal="center" vertical="center"/>
    </xf>
    <xf numFmtId="2" fontId="4" fillId="6" borderId="2" xfId="1" applyNumberFormat="1" applyFont="1" applyFill="1" applyBorder="1" applyAlignment="1">
      <alignment horizontal="center" vertical="center"/>
    </xf>
    <xf numFmtId="164" fontId="4" fillId="6" borderId="2" xfId="1" applyNumberFormat="1" applyFont="1" applyFill="1" applyBorder="1" applyAlignment="1">
      <alignment horizontal="center" vertical="center"/>
    </xf>
    <xf numFmtId="2" fontId="9" fillId="6" borderId="3" xfId="1" applyNumberFormat="1" applyFont="1" applyFill="1" applyBorder="1" applyAlignment="1">
      <alignment horizontal="center" vertical="center"/>
    </xf>
    <xf numFmtId="2" fontId="14" fillId="0" borderId="0" xfId="1" applyNumberFormat="1" applyFont="1"/>
    <xf numFmtId="0" fontId="6" fillId="6" borderId="2" xfId="1" applyFont="1" applyFill="1" applyBorder="1" applyAlignment="1">
      <alignment horizontal="center" vertical="center"/>
    </xf>
    <xf numFmtId="49" fontId="14" fillId="4" borderId="20" xfId="1" quotePrefix="1" applyNumberFormat="1" applyFont="1" applyFill="1" applyBorder="1" applyAlignment="1">
      <alignment horizontal="center" vertical="center"/>
    </xf>
    <xf numFmtId="164" fontId="4" fillId="4" borderId="21" xfId="1" applyNumberFormat="1" applyFont="1" applyFill="1" applyBorder="1" applyAlignment="1">
      <alignment horizontal="center" vertical="center"/>
    </xf>
    <xf numFmtId="0" fontId="14" fillId="0" borderId="0" xfId="1" applyFont="1" applyBorder="1"/>
    <xf numFmtId="0" fontId="4" fillId="4" borderId="21" xfId="1" applyFont="1" applyFill="1" applyBorder="1" applyAlignment="1">
      <alignment horizontal="left" vertical="center"/>
    </xf>
    <xf numFmtId="2" fontId="4" fillId="6" borderId="3" xfId="1" applyNumberFormat="1" applyFont="1" applyFill="1" applyBorder="1" applyAlignment="1">
      <alignment horizontal="center" vertical="center"/>
    </xf>
    <xf numFmtId="49" fontId="14" fillId="4" borderId="39" xfId="1" applyNumberFormat="1" applyFont="1" applyFill="1" applyBorder="1" applyAlignment="1">
      <alignment horizontal="center" vertical="center"/>
    </xf>
    <xf numFmtId="0" fontId="6" fillId="6" borderId="2" xfId="1" applyFont="1" applyFill="1" applyBorder="1" applyAlignment="1">
      <alignment horizontal="center" vertical="center" wrapText="1"/>
    </xf>
    <xf numFmtId="2" fontId="4" fillId="4" borderId="34" xfId="1" quotePrefix="1" applyNumberFormat="1" applyFont="1" applyFill="1" applyBorder="1" applyAlignment="1">
      <alignment horizontal="center" vertical="center"/>
    </xf>
    <xf numFmtId="0" fontId="4" fillId="4" borderId="34" xfId="1" applyFont="1" applyFill="1" applyBorder="1" applyAlignment="1">
      <alignment vertical="center"/>
    </xf>
    <xf numFmtId="2" fontId="4" fillId="0" borderId="34" xfId="1" applyNumberFormat="1" applyFont="1" applyFill="1" applyBorder="1" applyAlignment="1">
      <alignment horizontal="center" vertical="center"/>
    </xf>
    <xf numFmtId="0" fontId="14" fillId="4" borderId="39" xfId="1" quotePrefix="1" applyFont="1" applyFill="1" applyBorder="1" applyAlignment="1">
      <alignment horizontal="center" vertical="center"/>
    </xf>
    <xf numFmtId="0" fontId="14" fillId="6" borderId="1" xfId="1" quotePrefix="1" applyFont="1" applyFill="1" applyBorder="1" applyAlignment="1">
      <alignment horizontal="center" vertical="center"/>
    </xf>
    <xf numFmtId="0" fontId="14" fillId="4" borderId="4" xfId="1" quotePrefix="1" applyFont="1" applyFill="1" applyBorder="1" applyAlignment="1">
      <alignment horizontal="center" vertical="center"/>
    </xf>
    <xf numFmtId="0" fontId="4" fillId="4" borderId="47" xfId="1" applyFont="1" applyFill="1" applyBorder="1" applyAlignment="1">
      <alignment vertical="center"/>
    </xf>
    <xf numFmtId="0" fontId="4" fillId="4" borderId="47" xfId="1" applyNumberFormat="1" applyFont="1" applyFill="1" applyBorder="1" applyAlignment="1">
      <alignment horizontal="center" vertical="center"/>
    </xf>
    <xf numFmtId="2" fontId="4" fillId="4" borderId="48" xfId="1" applyNumberFormat="1" applyFont="1" applyFill="1" applyBorder="1" applyAlignment="1">
      <alignment horizontal="center" vertical="center"/>
    </xf>
    <xf numFmtId="0" fontId="14" fillId="4" borderId="42" xfId="1" quotePrefix="1" applyFont="1" applyFill="1" applyBorder="1" applyAlignment="1">
      <alignment horizontal="center" vertical="center"/>
    </xf>
    <xf numFmtId="0" fontId="4" fillId="4" borderId="11" xfId="1" applyFont="1" applyFill="1" applyBorder="1" applyAlignment="1">
      <alignment vertical="center"/>
    </xf>
    <xf numFmtId="2" fontId="4" fillId="4" borderId="11" xfId="1" applyNumberFormat="1" applyFont="1" applyFill="1" applyBorder="1" applyAlignment="1">
      <alignment horizontal="center" vertical="center"/>
    </xf>
    <xf numFmtId="164" fontId="4" fillId="4" borderId="15" xfId="1" applyNumberFormat="1" applyFont="1" applyFill="1" applyBorder="1" applyAlignment="1">
      <alignment horizontal="center" vertical="center"/>
    </xf>
    <xf numFmtId="2" fontId="4" fillId="4" borderId="49" xfId="1" applyNumberFormat="1" applyFont="1" applyFill="1" applyBorder="1" applyAlignment="1">
      <alignment horizontal="center" vertical="center"/>
    </xf>
    <xf numFmtId="0" fontId="14" fillId="4" borderId="50" xfId="1" quotePrefix="1" applyFont="1" applyFill="1" applyBorder="1" applyAlignment="1">
      <alignment horizontal="center" vertical="center"/>
    </xf>
    <xf numFmtId="0" fontId="4" fillId="4" borderId="2" xfId="1" applyFont="1" applyFill="1" applyBorder="1" applyAlignment="1">
      <alignment vertical="center"/>
    </xf>
    <xf numFmtId="4" fontId="14" fillId="0" borderId="0" xfId="1" applyNumberFormat="1" applyFont="1"/>
    <xf numFmtId="0" fontId="22" fillId="0" borderId="0" xfId="1" applyFont="1" applyFill="1" applyBorder="1" applyAlignment="1">
      <alignment horizontal="center" vertical="center"/>
    </xf>
    <xf numFmtId="0" fontId="14" fillId="0" borderId="0" xfId="1" applyFont="1" applyFill="1" applyBorder="1"/>
    <xf numFmtId="14" fontId="23" fillId="0" borderId="0" xfId="1" quotePrefix="1" applyNumberFormat="1" applyFont="1" applyFill="1" applyBorder="1" applyAlignment="1">
      <alignment horizontal="center"/>
    </xf>
    <xf numFmtId="0" fontId="22" fillId="0" borderId="0" xfId="1" applyFont="1" applyFill="1" applyBorder="1" applyAlignment="1">
      <alignment horizontal="centerContinuous" vertical="center" wrapText="1"/>
    </xf>
    <xf numFmtId="0" fontId="14" fillId="0" borderId="0" xfId="1" applyFont="1" applyFill="1"/>
    <xf numFmtId="49" fontId="14" fillId="0" borderId="0" xfId="1" applyNumberFormat="1" applyFont="1" applyFill="1" applyBorder="1" applyAlignment="1">
      <alignment horizontal="center" vertical="center"/>
    </xf>
    <xf numFmtId="0" fontId="22" fillId="0" borderId="0" xfId="1" applyFont="1" applyFill="1" applyBorder="1" applyAlignment="1">
      <alignment horizontal="left" vertical="center"/>
    </xf>
    <xf numFmtId="2" fontId="23" fillId="0" borderId="0" xfId="1" applyNumberFormat="1" applyFont="1" applyFill="1" applyBorder="1" applyAlignment="1">
      <alignment horizontal="right" vertical="center"/>
    </xf>
    <xf numFmtId="164" fontId="23" fillId="0" borderId="0" xfId="1" applyNumberFormat="1" applyFont="1" applyFill="1" applyBorder="1" applyAlignment="1">
      <alignment horizontal="right" vertical="center"/>
    </xf>
    <xf numFmtId="0" fontId="20" fillId="0" borderId="0" xfId="2" applyNumberFormat="1" applyFont="1" applyFill="1" applyBorder="1" applyAlignment="1"/>
    <xf numFmtId="0" fontId="6" fillId="0" borderId="0" xfId="2" quotePrefix="1" applyNumberFormat="1" applyFont="1" applyFill="1" applyBorder="1" applyAlignment="1">
      <alignment horizontal="right"/>
    </xf>
    <xf numFmtId="0" fontId="5" fillId="0" borderId="0" xfId="1" applyFont="1" applyFill="1" applyBorder="1" applyAlignment="1">
      <alignment horizontal="left" wrapText="1"/>
    </xf>
    <xf numFmtId="0" fontId="20" fillId="0" borderId="0" xfId="2" applyNumberFormat="1" applyFont="1" applyFill="1" applyBorder="1" applyAlignment="1">
      <alignment vertical="center"/>
    </xf>
    <xf numFmtId="0" fontId="21" fillId="7" borderId="52" xfId="2" applyFont="1" applyFill="1" applyBorder="1" applyAlignment="1">
      <alignment vertical="center" wrapText="1"/>
    </xf>
    <xf numFmtId="0" fontId="21" fillId="7" borderId="52" xfId="2" applyNumberFormat="1" applyFont="1" applyFill="1" applyBorder="1" applyAlignment="1" applyProtection="1">
      <alignment horizontal="center" vertical="center" wrapText="1"/>
    </xf>
    <xf numFmtId="49" fontId="18" fillId="4" borderId="53" xfId="2" applyNumberFormat="1" applyFont="1" applyFill="1" applyBorder="1" applyAlignment="1" applyProtection="1">
      <alignment horizontal="left" vertical="center" wrapText="1"/>
    </xf>
    <xf numFmtId="49" fontId="24" fillId="4" borderId="54" xfId="2" applyNumberFormat="1" applyFont="1" applyFill="1" applyBorder="1" applyAlignment="1" applyProtection="1">
      <alignment horizontal="left" vertical="center" wrapText="1"/>
    </xf>
    <xf numFmtId="2" fontId="24" fillId="4" borderId="55" xfId="2" applyNumberFormat="1" applyFont="1" applyFill="1" applyBorder="1" applyAlignment="1" applyProtection="1">
      <alignment horizontal="center" vertical="center" wrapText="1"/>
    </xf>
    <xf numFmtId="2" fontId="18" fillId="4" borderId="55" xfId="2" applyNumberFormat="1" applyFont="1" applyFill="1" applyBorder="1" applyAlignment="1" applyProtection="1">
      <alignment horizontal="center" vertical="center" wrapText="1"/>
    </xf>
    <xf numFmtId="0" fontId="25" fillId="4" borderId="53" xfId="2" applyFont="1" applyFill="1" applyBorder="1" applyAlignment="1" applyProtection="1">
      <alignment horizontal="left" vertical="top" wrapText="1"/>
    </xf>
    <xf numFmtId="0" fontId="25" fillId="4" borderId="56" xfId="2" applyFont="1" applyFill="1" applyBorder="1" applyAlignment="1" applyProtection="1">
      <alignment horizontal="left" vertical="top" wrapText="1"/>
    </xf>
    <xf numFmtId="49" fontId="24" fillId="4" borderId="57" xfId="2" applyNumberFormat="1" applyFont="1" applyFill="1" applyBorder="1" applyAlignment="1" applyProtection="1">
      <alignment horizontal="left" vertical="center" wrapText="1"/>
    </xf>
    <xf numFmtId="2" fontId="24" fillId="4" borderId="58" xfId="2" applyNumberFormat="1" applyFont="1" applyFill="1" applyBorder="1" applyAlignment="1" applyProtection="1">
      <alignment horizontal="center" vertical="center" wrapText="1"/>
    </xf>
    <xf numFmtId="2" fontId="18" fillId="4" borderId="58" xfId="2" applyNumberFormat="1" applyFont="1" applyFill="1" applyBorder="1" applyAlignment="1" applyProtection="1">
      <alignment horizontal="center" vertical="center" wrapText="1"/>
    </xf>
    <xf numFmtId="0" fontId="26" fillId="0" borderId="0" xfId="2" applyNumberFormat="1" applyFont="1" applyFill="1" applyBorder="1" applyAlignment="1"/>
    <xf numFmtId="0" fontId="21" fillId="7" borderId="1" xfId="2" applyNumberFormat="1" applyFont="1" applyFill="1" applyBorder="1" applyAlignment="1" applyProtection="1">
      <alignment horizontal="center" vertical="center" wrapText="1"/>
    </xf>
    <xf numFmtId="2" fontId="20" fillId="0" borderId="0" xfId="2" applyNumberFormat="1" applyFont="1" applyFill="1" applyBorder="1" applyAlignment="1"/>
    <xf numFmtId="49" fontId="18" fillId="4" borderId="53" xfId="2" applyNumberFormat="1" applyFont="1" applyFill="1" applyBorder="1" applyAlignment="1" applyProtection="1">
      <alignment horizontal="left" vertical="top" wrapText="1"/>
    </xf>
    <xf numFmtId="49" fontId="24" fillId="4" borderId="54" xfId="2" applyNumberFormat="1" applyFont="1" applyFill="1" applyBorder="1" applyAlignment="1" applyProtection="1">
      <alignment horizontal="left" vertical="top" wrapText="1"/>
    </xf>
    <xf numFmtId="2" fontId="24" fillId="4" borderId="55" xfId="2" applyNumberFormat="1" applyFont="1" applyFill="1" applyBorder="1" applyAlignment="1" applyProtection="1">
      <alignment horizontal="center" vertical="top" wrapText="1"/>
    </xf>
    <xf numFmtId="2" fontId="18" fillId="4" borderId="55" xfId="2" applyNumberFormat="1" applyFont="1" applyFill="1" applyBorder="1" applyAlignment="1" applyProtection="1">
      <alignment horizontal="center" vertical="top" wrapText="1"/>
    </xf>
    <xf numFmtId="49" fontId="24" fillId="4" borderId="57" xfId="2" applyNumberFormat="1" applyFont="1" applyFill="1" applyBorder="1" applyAlignment="1" applyProtection="1">
      <alignment horizontal="left" vertical="top" wrapText="1"/>
    </xf>
    <xf numFmtId="2" fontId="24" fillId="4" borderId="58" xfId="2" applyNumberFormat="1" applyFont="1" applyFill="1" applyBorder="1" applyAlignment="1" applyProtection="1">
      <alignment horizontal="center" vertical="top" wrapText="1"/>
    </xf>
    <xf numFmtId="2" fontId="18" fillId="4" borderId="58" xfId="2" applyNumberFormat="1" applyFont="1" applyFill="1" applyBorder="1" applyAlignment="1" applyProtection="1">
      <alignment horizontal="center" vertical="top" wrapText="1"/>
    </xf>
    <xf numFmtId="49" fontId="18" fillId="4" borderId="54" xfId="2" applyNumberFormat="1" applyFont="1" applyFill="1" applyBorder="1" applyAlignment="1" applyProtection="1">
      <alignment horizontal="left" vertical="top" wrapText="1"/>
    </xf>
    <xf numFmtId="49" fontId="18" fillId="4" borderId="57" xfId="2" applyNumberFormat="1" applyFont="1" applyFill="1" applyBorder="1" applyAlignment="1" applyProtection="1">
      <alignment horizontal="left" vertical="top" wrapText="1"/>
    </xf>
    <xf numFmtId="49" fontId="24" fillId="0" borderId="54" xfId="2" applyNumberFormat="1" applyFont="1" applyFill="1" applyBorder="1" applyAlignment="1" applyProtection="1">
      <alignment horizontal="left" vertical="top" wrapText="1"/>
    </xf>
    <xf numFmtId="2" fontId="24" fillId="0" borderId="55" xfId="2" applyNumberFormat="1" applyFont="1" applyFill="1" applyBorder="1" applyAlignment="1" applyProtection="1">
      <alignment horizontal="center" vertical="top" wrapText="1"/>
    </xf>
    <xf numFmtId="2" fontId="18" fillId="0" borderId="55" xfId="2" applyNumberFormat="1" applyFont="1" applyFill="1" applyBorder="1" applyAlignment="1" applyProtection="1">
      <alignment horizontal="center" vertical="top" wrapText="1"/>
    </xf>
    <xf numFmtId="0" fontId="20" fillId="0" borderId="0" xfId="2" applyNumberFormat="1" applyFont="1" applyFill="1" applyBorder="1" applyAlignment="1">
      <alignment horizontal="right"/>
    </xf>
    <xf numFmtId="0" fontId="20" fillId="0" borderId="0" xfId="1" applyNumberFormat="1" applyFont="1" applyFill="1" applyBorder="1" applyAlignment="1"/>
    <xf numFmtId="0" fontId="21" fillId="7" borderId="52" xfId="1" applyFont="1" applyFill="1" applyBorder="1" applyAlignment="1">
      <alignment vertical="center" wrapText="1"/>
    </xf>
    <xf numFmtId="0" fontId="21" fillId="7" borderId="52" xfId="1" applyNumberFormat="1" applyFont="1" applyFill="1" applyBorder="1" applyAlignment="1" applyProtection="1">
      <alignment horizontal="center" vertical="center" wrapText="1"/>
    </xf>
    <xf numFmtId="0" fontId="21" fillId="4" borderId="59" xfId="1" applyNumberFormat="1" applyFont="1" applyFill="1" applyBorder="1" applyAlignment="1" applyProtection="1">
      <alignment horizontal="left" vertical="center" wrapText="1"/>
    </xf>
    <xf numFmtId="49" fontId="24" fillId="4" borderId="44" xfId="2" applyNumberFormat="1" applyFont="1" applyFill="1" applyBorder="1" applyAlignment="1" applyProtection="1">
      <alignment horizontal="left" vertical="top" wrapText="1"/>
    </xf>
    <xf numFmtId="0" fontId="24" fillId="4" borderId="44" xfId="2" applyNumberFormat="1" applyFont="1" applyFill="1" applyBorder="1" applyAlignment="1" applyProtection="1">
      <alignment horizontal="center" vertical="top" wrapText="1"/>
    </xf>
    <xf numFmtId="0" fontId="18" fillId="4" borderId="60" xfId="2" applyNumberFormat="1" applyFont="1" applyFill="1" applyBorder="1" applyAlignment="1" applyProtection="1">
      <alignment horizontal="center" vertical="top" wrapText="1"/>
    </xf>
    <xf numFmtId="0" fontId="20" fillId="0" borderId="61" xfId="1" applyNumberFormat="1" applyFont="1" applyFill="1" applyBorder="1" applyAlignment="1">
      <alignment horizontal="left" vertical="center"/>
    </xf>
    <xf numFmtId="49" fontId="24" fillId="4" borderId="21" xfId="2" applyNumberFormat="1" applyFont="1" applyFill="1" applyBorder="1" applyAlignment="1" applyProtection="1">
      <alignment horizontal="left" vertical="top" wrapText="1"/>
    </xf>
    <xf numFmtId="0" fontId="24" fillId="4" borderId="21" xfId="2" applyNumberFormat="1" applyFont="1" applyFill="1" applyBorder="1" applyAlignment="1" applyProtection="1">
      <alignment horizontal="center" vertical="top" wrapText="1"/>
    </xf>
    <xf numFmtId="0" fontId="18" fillId="4" borderId="62" xfId="2" applyNumberFormat="1" applyFont="1" applyFill="1" applyBorder="1" applyAlignment="1" applyProtection="1">
      <alignment horizontal="center" vertical="top" wrapText="1"/>
    </xf>
    <xf numFmtId="0" fontId="20" fillId="0" borderId="61" xfId="1" applyNumberFormat="1" applyFont="1" applyFill="1" applyBorder="1" applyAlignment="1"/>
    <xf numFmtId="0" fontId="20" fillId="0" borderId="63" xfId="1" applyNumberFormat="1" applyFont="1" applyFill="1" applyBorder="1" applyAlignment="1"/>
    <xf numFmtId="49" fontId="24" fillId="4" borderId="64" xfId="2" applyNumberFormat="1" applyFont="1" applyFill="1" applyBorder="1" applyAlignment="1" applyProtection="1">
      <alignment horizontal="left" vertical="top" wrapText="1"/>
    </xf>
    <xf numFmtId="0" fontId="24" fillId="4" borderId="64" xfId="2" applyNumberFormat="1" applyFont="1" applyFill="1" applyBorder="1" applyAlignment="1" applyProtection="1">
      <alignment horizontal="center" vertical="top" wrapText="1"/>
    </xf>
    <xf numFmtId="0" fontId="18" fillId="4" borderId="65" xfId="2" applyNumberFormat="1" applyFont="1" applyFill="1" applyBorder="1" applyAlignment="1" applyProtection="1">
      <alignment horizontal="center" vertical="top" wrapText="1"/>
    </xf>
    <xf numFmtId="0" fontId="21" fillId="0" borderId="59" xfId="1" applyNumberFormat="1" applyFont="1" applyFill="1" applyBorder="1" applyAlignment="1"/>
    <xf numFmtId="2" fontId="24" fillId="4" borderId="19" xfId="2" applyNumberFormat="1" applyFont="1" applyFill="1" applyBorder="1" applyAlignment="1" applyProtection="1">
      <alignment horizontal="left" vertical="top" wrapText="1"/>
    </xf>
    <xf numFmtId="2" fontId="24" fillId="4" borderId="59" xfId="2" applyNumberFormat="1" applyFont="1" applyFill="1" applyBorder="1" applyAlignment="1" applyProtection="1">
      <alignment horizontal="center" vertical="top" wrapText="1"/>
    </xf>
    <xf numFmtId="2" fontId="24" fillId="4" borderId="61" xfId="2" applyNumberFormat="1" applyFont="1" applyFill="1" applyBorder="1" applyAlignment="1" applyProtection="1">
      <alignment horizontal="center" vertical="top" wrapText="1"/>
    </xf>
    <xf numFmtId="2" fontId="24" fillId="4" borderId="66" xfId="2" applyNumberFormat="1" applyFont="1" applyFill="1" applyBorder="1" applyAlignment="1" applyProtection="1">
      <alignment horizontal="left" vertical="top" wrapText="1"/>
    </xf>
    <xf numFmtId="2" fontId="24" fillId="4" borderId="63" xfId="2" applyNumberFormat="1" applyFont="1" applyFill="1" applyBorder="1" applyAlignment="1" applyProtection="1">
      <alignment horizontal="center" vertical="top" wrapText="1"/>
    </xf>
    <xf numFmtId="0" fontId="21" fillId="0" borderId="61" xfId="1" applyNumberFormat="1" applyFont="1" applyFill="1" applyBorder="1" applyAlignment="1"/>
    <xf numFmtId="2" fontId="20" fillId="0" borderId="3" xfId="1" applyNumberFormat="1" applyFont="1" applyFill="1" applyBorder="1" applyAlignment="1">
      <alignment horizontal="center" vertical="center"/>
    </xf>
    <xf numFmtId="2" fontId="21" fillId="0" borderId="52" xfId="1" applyNumberFormat="1" applyFont="1" applyFill="1" applyBorder="1" applyAlignment="1">
      <alignment horizontal="center" vertical="center"/>
    </xf>
    <xf numFmtId="0" fontId="20" fillId="4" borderId="52" xfId="1" applyNumberFormat="1" applyFont="1" applyFill="1" applyBorder="1" applyAlignment="1" applyProtection="1">
      <alignment horizontal="left" vertical="center" wrapText="1"/>
    </xf>
    <xf numFmtId="2" fontId="20" fillId="0" borderId="61" xfId="1" applyNumberFormat="1" applyFont="1" applyFill="1" applyBorder="1" applyAlignment="1">
      <alignment horizontal="center" vertical="center"/>
    </xf>
    <xf numFmtId="0" fontId="21" fillId="4" borderId="61" xfId="1" applyNumberFormat="1" applyFont="1" applyFill="1" applyBorder="1" applyAlignment="1" applyProtection="1">
      <alignment horizontal="left" vertical="center" wrapText="1"/>
    </xf>
    <xf numFmtId="2" fontId="21" fillId="0" borderId="61" xfId="1" applyNumberFormat="1" applyFont="1" applyFill="1" applyBorder="1" applyAlignment="1">
      <alignment horizontal="center" vertical="center"/>
    </xf>
    <xf numFmtId="0" fontId="21" fillId="4" borderId="52" xfId="1" applyNumberFormat="1" applyFont="1" applyFill="1" applyBorder="1" applyAlignment="1" applyProtection="1">
      <alignment horizontal="left" vertical="center" wrapText="1"/>
    </xf>
    <xf numFmtId="0" fontId="16" fillId="4" borderId="0" xfId="3" applyFont="1" applyFill="1"/>
    <xf numFmtId="0" fontId="6" fillId="4" borderId="0" xfId="3" quotePrefix="1" applyFont="1" applyFill="1" applyAlignment="1">
      <alignment horizontal="right"/>
    </xf>
    <xf numFmtId="0" fontId="16" fillId="0" borderId="0" xfId="4" applyFont="1"/>
    <xf numFmtId="0" fontId="1" fillId="0" borderId="0" xfId="4"/>
    <xf numFmtId="0" fontId="20" fillId="4" borderId="0" xfId="3" applyFont="1" applyFill="1"/>
    <xf numFmtId="0" fontId="16" fillId="0" borderId="0" xfId="3" applyFont="1"/>
    <xf numFmtId="0" fontId="21" fillId="4" borderId="0" xfId="3" applyFont="1" applyFill="1" applyBorder="1" applyAlignment="1">
      <alignment horizontal="left" indent="5"/>
    </xf>
    <xf numFmtId="0" fontId="21" fillId="4" borderId="0" xfId="3" quotePrefix="1" applyFont="1" applyFill="1" applyBorder="1" applyAlignment="1">
      <alignment horizontal="left"/>
    </xf>
    <xf numFmtId="0" fontId="20" fillId="4" borderId="0" xfId="3" applyFont="1" applyFill="1" applyBorder="1" applyAlignment="1"/>
    <xf numFmtId="0" fontId="16" fillId="4" borderId="0" xfId="3" applyFont="1" applyFill="1" applyBorder="1" applyAlignment="1"/>
    <xf numFmtId="0" fontId="16" fillId="0" borderId="0" xfId="4" applyFont="1" applyAlignment="1">
      <alignment vertical="center"/>
    </xf>
    <xf numFmtId="0" fontId="21" fillId="4" borderId="0" xfId="3" applyFont="1" applyFill="1"/>
    <xf numFmtId="0" fontId="21" fillId="7" borderId="59" xfId="2" applyNumberFormat="1" applyFont="1" applyFill="1" applyBorder="1" applyAlignment="1" applyProtection="1">
      <alignment horizontal="center" vertical="center" wrapText="1"/>
    </xf>
    <xf numFmtId="0" fontId="21" fillId="4" borderId="4" xfId="3" applyFont="1" applyFill="1" applyBorder="1"/>
    <xf numFmtId="0" fontId="20" fillId="4" borderId="59" xfId="3" applyFont="1" applyFill="1" applyBorder="1"/>
    <xf numFmtId="2" fontId="24" fillId="4" borderId="59" xfId="3" applyNumberFormat="1" applyFont="1" applyFill="1" applyBorder="1" applyAlignment="1" applyProtection="1">
      <alignment horizontal="center"/>
      <protection locked="0"/>
    </xf>
    <xf numFmtId="2" fontId="21" fillId="4" borderId="59" xfId="3" applyNumberFormat="1" applyFont="1" applyFill="1" applyBorder="1" applyAlignment="1">
      <alignment horizontal="center"/>
    </xf>
    <xf numFmtId="0" fontId="21" fillId="4" borderId="14" xfId="3" applyFont="1" applyFill="1" applyBorder="1"/>
    <xf numFmtId="0" fontId="20" fillId="4" borderId="61" xfId="3" applyFont="1" applyFill="1" applyBorder="1"/>
    <xf numFmtId="2" fontId="24" fillId="4" borderId="61" xfId="3" applyNumberFormat="1" applyFont="1" applyFill="1" applyBorder="1" applyAlignment="1" applyProtection="1">
      <alignment horizontal="center"/>
      <protection locked="0"/>
    </xf>
    <xf numFmtId="2" fontId="21" fillId="4" borderId="61" xfId="3" applyNumberFormat="1" applyFont="1" applyFill="1" applyBorder="1" applyAlignment="1">
      <alignment horizontal="center"/>
    </xf>
    <xf numFmtId="0" fontId="2" fillId="0" borderId="0" xfId="4" applyFont="1"/>
    <xf numFmtId="0" fontId="21" fillId="4" borderId="63" xfId="3" applyFont="1" applyFill="1" applyBorder="1"/>
    <xf numFmtId="0" fontId="20" fillId="4" borderId="63" xfId="3" applyFont="1" applyFill="1" applyBorder="1"/>
    <xf numFmtId="2" fontId="24" fillId="4" borderId="63" xfId="3" applyNumberFormat="1" applyFont="1" applyFill="1" applyBorder="1" applyAlignment="1" applyProtection="1">
      <alignment horizontal="center"/>
      <protection locked="0"/>
    </xf>
    <xf numFmtId="2" fontId="21" fillId="4" borderId="63" xfId="3" applyNumberFormat="1" applyFont="1" applyFill="1" applyBorder="1" applyAlignment="1">
      <alignment horizontal="center"/>
    </xf>
    <xf numFmtId="0" fontId="1" fillId="0" borderId="0" xfId="4" applyFont="1"/>
    <xf numFmtId="0" fontId="21" fillId="4" borderId="14" xfId="3" applyFont="1" applyFill="1" applyBorder="1" applyAlignment="1">
      <alignment horizontal="left"/>
    </xf>
    <xf numFmtId="14" fontId="21" fillId="4" borderId="9" xfId="3" applyNumberFormat="1" applyFont="1" applyFill="1" applyBorder="1" applyAlignment="1">
      <alignment horizontal="left"/>
    </xf>
    <xf numFmtId="0" fontId="21" fillId="4" borderId="28" xfId="3"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28" fillId="4" borderId="0" xfId="5" applyFont="1" applyFill="1"/>
    <xf numFmtId="37" fontId="21" fillId="4" borderId="0" xfId="5" quotePrefix="1" applyNumberFormat="1" applyFont="1" applyFill="1" applyBorder="1" applyAlignment="1" applyProtection="1">
      <alignment horizontal="center"/>
    </xf>
    <xf numFmtId="37" fontId="21" fillId="4" borderId="0" xfId="5" quotePrefix="1" applyNumberFormat="1" applyFont="1" applyFill="1" applyBorder="1" applyAlignment="1" applyProtection="1">
      <alignment horizontal="right"/>
    </xf>
    <xf numFmtId="37" fontId="6" fillId="4" borderId="0" xfId="5" quotePrefix="1" applyNumberFormat="1" applyFont="1" applyFill="1" applyBorder="1" applyAlignment="1" applyProtection="1">
      <alignment horizontal="right"/>
    </xf>
    <xf numFmtId="37" fontId="29" fillId="4" borderId="0" xfId="5" quotePrefix="1" applyNumberFormat="1" applyFont="1" applyFill="1" applyBorder="1" applyAlignment="1" applyProtection="1">
      <alignment horizontal="right"/>
    </xf>
    <xf numFmtId="165" fontId="28" fillId="0" borderId="0" xfId="6" applyFont="1" applyBorder="1" applyAlignment="1">
      <alignment horizontal="center"/>
    </xf>
    <xf numFmtId="166" fontId="29" fillId="4" borderId="0" xfId="5" applyNumberFormat="1" applyFont="1" applyFill="1" applyBorder="1" applyAlignment="1" applyProtection="1">
      <alignment horizontal="center"/>
    </xf>
    <xf numFmtId="0" fontId="20" fillId="4" borderId="0" xfId="5" applyFont="1" applyFill="1" applyBorder="1" applyAlignment="1">
      <alignment horizontal="center" vertical="center"/>
    </xf>
    <xf numFmtId="166" fontId="21" fillId="4" borderId="0" xfId="5" applyNumberFormat="1" applyFont="1" applyFill="1" applyBorder="1" applyAlignment="1" applyProtection="1">
      <alignment horizontal="center"/>
    </xf>
    <xf numFmtId="0" fontId="28" fillId="4" borderId="0" xfId="5" applyFont="1" applyFill="1" applyBorder="1"/>
    <xf numFmtId="166" fontId="7" fillId="4" borderId="0" xfId="5" applyNumberFormat="1" applyFont="1" applyFill="1" applyBorder="1" applyAlignment="1" applyProtection="1"/>
    <xf numFmtId="166" fontId="7" fillId="4" borderId="15" xfId="5" applyNumberFormat="1" applyFont="1" applyFill="1" applyBorder="1" applyAlignment="1" applyProtection="1"/>
    <xf numFmtId="166" fontId="31" fillId="4" borderId="0" xfId="5" applyNumberFormat="1" applyFont="1" applyFill="1" applyBorder="1" applyAlignment="1" applyProtection="1">
      <alignment horizontal="center"/>
    </xf>
    <xf numFmtId="166" fontId="21" fillId="8" borderId="41" xfId="5" applyNumberFormat="1" applyFont="1" applyFill="1" applyBorder="1" applyAlignment="1" applyProtection="1">
      <alignment horizontal="center"/>
    </xf>
    <xf numFmtId="166" fontId="21" fillId="8" borderId="6" xfId="5" quotePrefix="1" applyNumberFormat="1" applyFont="1" applyFill="1" applyBorder="1" applyAlignment="1" applyProtection="1">
      <alignment horizontal="center"/>
    </xf>
    <xf numFmtId="166" fontId="21" fillId="8" borderId="6" xfId="5" applyNumberFormat="1" applyFont="1" applyFill="1" applyBorder="1" applyAlignment="1" applyProtection="1">
      <alignment horizontal="center"/>
    </xf>
    <xf numFmtId="166" fontId="21" fillId="8" borderId="68" xfId="5" applyNumberFormat="1" applyFont="1" applyFill="1" applyBorder="1" applyAlignment="1" applyProtection="1">
      <alignment horizontal="left"/>
    </xf>
    <xf numFmtId="166" fontId="21" fillId="8" borderId="67" xfId="5" applyNumberFormat="1" applyFont="1" applyFill="1" applyBorder="1" applyProtection="1"/>
    <xf numFmtId="166" fontId="21" fillId="8" borderId="67" xfId="5" applyNumberFormat="1" applyFont="1" applyFill="1" applyBorder="1" applyAlignment="1" applyProtection="1">
      <alignment horizontal="left"/>
    </xf>
    <xf numFmtId="166" fontId="21" fillId="8" borderId="69" xfId="5" applyNumberFormat="1" applyFont="1" applyFill="1" applyBorder="1" applyProtection="1"/>
    <xf numFmtId="166" fontId="21" fillId="8" borderId="70" xfId="5" applyNumberFormat="1" applyFont="1" applyFill="1" applyBorder="1" applyProtection="1"/>
    <xf numFmtId="166" fontId="29" fillId="9" borderId="0" xfId="5" applyNumberFormat="1" applyFont="1" applyFill="1" applyBorder="1" applyProtection="1"/>
    <xf numFmtId="166" fontId="21" fillId="8" borderId="71" xfId="5" applyNumberFormat="1" applyFont="1" applyFill="1" applyBorder="1" applyProtection="1"/>
    <xf numFmtId="166" fontId="21" fillId="8" borderId="27" xfId="5" applyNumberFormat="1" applyFont="1" applyFill="1" applyBorder="1" applyProtection="1"/>
    <xf numFmtId="166" fontId="21" fillId="8" borderId="27" xfId="5" applyNumberFormat="1" applyFont="1" applyFill="1" applyBorder="1" applyAlignment="1" applyProtection="1">
      <alignment horizontal="center"/>
    </xf>
    <xf numFmtId="167" fontId="21" fillId="7" borderId="72" xfId="5" applyNumberFormat="1" applyFont="1" applyFill="1" applyBorder="1" applyAlignment="1" applyProtection="1">
      <alignment horizontal="center"/>
    </xf>
    <xf numFmtId="167" fontId="21" fillId="7" borderId="73" xfId="5" applyNumberFormat="1" applyFont="1" applyFill="1" applyBorder="1" applyAlignment="1" applyProtection="1">
      <alignment horizontal="center"/>
    </xf>
    <xf numFmtId="167" fontId="21" fillId="7" borderId="74" xfId="5" applyNumberFormat="1" applyFont="1" applyFill="1" applyBorder="1" applyAlignment="1" applyProtection="1">
      <alignment horizontal="center"/>
    </xf>
    <xf numFmtId="167" fontId="29" fillId="4" borderId="0" xfId="5" applyNumberFormat="1" applyFont="1" applyFill="1" applyBorder="1" applyAlignment="1" applyProtection="1">
      <alignment horizontal="center"/>
    </xf>
    <xf numFmtId="166" fontId="21" fillId="4" borderId="39" xfId="5" applyNumberFormat="1" applyFont="1" applyFill="1" applyBorder="1" applyAlignment="1" applyProtection="1">
      <alignment horizontal="center" vertical="center"/>
    </xf>
    <xf numFmtId="166" fontId="21" fillId="4" borderId="72" xfId="5" applyNumberFormat="1" applyFont="1" applyFill="1" applyBorder="1" applyAlignment="1" applyProtection="1">
      <alignment horizontal="center" vertical="center"/>
    </xf>
    <xf numFmtId="2" fontId="20" fillId="4" borderId="72" xfId="5" applyNumberFormat="1" applyFont="1" applyFill="1" applyBorder="1" applyAlignment="1" applyProtection="1">
      <alignment horizontal="center" vertical="center"/>
    </xf>
    <xf numFmtId="2" fontId="20" fillId="4" borderId="72" xfId="5" quotePrefix="1" applyNumberFormat="1" applyFont="1" applyFill="1" applyBorder="1" applyAlignment="1" applyProtection="1">
      <alignment horizontal="center" vertical="center"/>
    </xf>
    <xf numFmtId="2" fontId="20" fillId="4" borderId="73" xfId="5" quotePrefix="1" applyNumberFormat="1" applyFont="1" applyFill="1" applyBorder="1" applyAlignment="1" applyProtection="1">
      <alignment horizontal="center" vertical="center"/>
    </xf>
    <xf numFmtId="2" fontId="21" fillId="4" borderId="74" xfId="5" quotePrefix="1" applyNumberFormat="1" applyFont="1" applyFill="1" applyBorder="1" applyAlignment="1" applyProtection="1">
      <alignment horizontal="center" vertical="center"/>
    </xf>
    <xf numFmtId="39" fontId="29" fillId="4" borderId="0" xfId="5" applyNumberFormat="1" applyFont="1" applyFill="1" applyBorder="1" applyAlignment="1" applyProtection="1">
      <alignment horizontal="center" vertical="center"/>
    </xf>
    <xf numFmtId="2" fontId="27" fillId="4" borderId="0" xfId="6" applyNumberFormat="1" applyFont="1" applyFill="1" applyBorder="1" applyAlignment="1" applyProtection="1">
      <alignment horizontal="center" vertical="center"/>
    </xf>
    <xf numFmtId="10" fontId="27" fillId="4" borderId="0" xfId="7" applyNumberFormat="1" applyFont="1" applyFill="1" applyBorder="1" applyAlignment="1" applyProtection="1">
      <alignment horizontal="center" vertical="center"/>
    </xf>
    <xf numFmtId="0" fontId="28" fillId="4" borderId="0" xfId="5" applyFont="1" applyFill="1" applyAlignment="1">
      <alignment vertical="center"/>
    </xf>
    <xf numFmtId="166" fontId="21" fillId="4" borderId="71" xfId="5" applyNumberFormat="1" applyFont="1" applyFill="1" applyBorder="1" applyAlignment="1" applyProtection="1">
      <alignment horizontal="center" vertical="center"/>
    </xf>
    <xf numFmtId="166" fontId="21" fillId="4" borderId="27" xfId="5" applyNumberFormat="1" applyFont="1" applyFill="1" applyBorder="1" applyAlignment="1" applyProtection="1">
      <alignment horizontal="center" vertical="center"/>
    </xf>
    <xf numFmtId="166" fontId="21" fillId="9" borderId="42" xfId="5" applyNumberFormat="1" applyFont="1" applyFill="1" applyBorder="1" applyAlignment="1" applyProtection="1">
      <alignment horizontal="center" vertical="center"/>
    </xf>
    <xf numFmtId="166" fontId="21" fillId="9" borderId="11" xfId="5" applyNumberFormat="1" applyFont="1" applyFill="1" applyBorder="1" applyAlignment="1" applyProtection="1">
      <alignment horizontal="center" vertical="center"/>
    </xf>
    <xf numFmtId="2" fontId="20" fillId="4" borderId="11" xfId="5" applyNumberFormat="1" applyFont="1" applyFill="1" applyBorder="1" applyAlignment="1" applyProtection="1">
      <alignment horizontal="center" vertical="center"/>
    </xf>
    <xf numFmtId="2" fontId="20" fillId="4" borderId="49" xfId="5" applyNumberFormat="1" applyFont="1" applyFill="1" applyBorder="1" applyAlignment="1" applyProtection="1">
      <alignment horizontal="center" vertical="center"/>
    </xf>
    <xf numFmtId="2" fontId="21" fillId="4" borderId="36" xfId="5" applyNumberFormat="1" applyFont="1" applyFill="1" applyBorder="1" applyAlignment="1" applyProtection="1">
      <alignment horizontal="center" vertical="center"/>
    </xf>
    <xf numFmtId="165" fontId="21" fillId="4" borderId="0" xfId="6" applyFont="1" applyFill="1" applyAlignment="1">
      <alignment horizontal="center" vertical="center"/>
    </xf>
    <xf numFmtId="37" fontId="21" fillId="4" borderId="0" xfId="5" applyNumberFormat="1" applyFont="1" applyFill="1" applyBorder="1" applyAlignment="1" applyProtection="1">
      <alignment horizontal="center"/>
    </xf>
    <xf numFmtId="2" fontId="27" fillId="4" borderId="0" xfId="6" applyNumberFormat="1" applyFont="1" applyFill="1" applyBorder="1" applyAlignment="1" applyProtection="1">
      <alignment horizontal="center"/>
    </xf>
    <xf numFmtId="165" fontId="32" fillId="4" borderId="0" xfId="6" applyFont="1" applyFill="1"/>
    <xf numFmtId="165" fontId="33" fillId="4" borderId="0" xfId="6" applyFont="1" applyFill="1"/>
    <xf numFmtId="0" fontId="20" fillId="4" borderId="0" xfId="5" applyFont="1" applyFill="1" applyBorder="1" applyAlignment="1"/>
    <xf numFmtId="0" fontId="28" fillId="4" borderId="0" xfId="5" applyFont="1" applyFill="1" applyBorder="1" applyAlignment="1"/>
    <xf numFmtId="166" fontId="21" fillId="8" borderId="75" xfId="5" applyNumberFormat="1" applyFont="1" applyFill="1" applyBorder="1" applyAlignment="1" applyProtection="1">
      <alignment horizontal="left"/>
    </xf>
    <xf numFmtId="166" fontId="21" fillId="8" borderId="69" xfId="5" applyNumberFormat="1" applyFont="1" applyFill="1" applyBorder="1" applyAlignment="1" applyProtection="1">
      <alignment horizontal="left"/>
    </xf>
    <xf numFmtId="39" fontId="21" fillId="4" borderId="0" xfId="5" applyNumberFormat="1" applyFont="1" applyFill="1" applyBorder="1" applyAlignment="1" applyProtection="1">
      <alignment horizontal="center"/>
    </xf>
    <xf numFmtId="0" fontId="34" fillId="4" borderId="0" xfId="5" applyFont="1" applyFill="1"/>
    <xf numFmtId="39" fontId="29" fillId="4" borderId="0" xfId="5" applyNumberFormat="1" applyFont="1" applyFill="1" applyBorder="1" applyAlignment="1" applyProtection="1">
      <alignment horizontal="center"/>
    </xf>
    <xf numFmtId="167" fontId="21" fillId="7" borderId="76" xfId="5" applyNumberFormat="1" applyFont="1" applyFill="1" applyBorder="1" applyAlignment="1" applyProtection="1">
      <alignment horizontal="center"/>
    </xf>
    <xf numFmtId="167" fontId="21" fillId="7" borderId="77" xfId="5" applyNumberFormat="1" applyFont="1" applyFill="1" applyBorder="1" applyAlignment="1" applyProtection="1">
      <alignment horizontal="center"/>
    </xf>
    <xf numFmtId="166" fontId="21" fillId="4" borderId="78" xfId="5" applyNumberFormat="1" applyFont="1" applyFill="1" applyBorder="1" applyAlignment="1" applyProtection="1">
      <alignment horizontal="center" vertical="center"/>
    </xf>
    <xf numFmtId="0" fontId="14" fillId="0" borderId="0" xfId="1" applyFont="1" applyAlignment="1">
      <alignment horizontal="right" vertical="top"/>
    </xf>
    <xf numFmtId="0" fontId="35" fillId="4" borderId="0" xfId="5" applyFont="1" applyFill="1" applyAlignment="1">
      <alignment horizontal="center" vertical="center"/>
    </xf>
    <xf numFmtId="0" fontId="35" fillId="4" borderId="0" xfId="5" applyFont="1" applyFill="1"/>
    <xf numFmtId="166" fontId="26" fillId="4" borderId="0" xfId="5" quotePrefix="1" applyNumberFormat="1" applyFont="1" applyFill="1" applyBorder="1" applyAlignment="1" applyProtection="1">
      <alignment horizontal="center" vertical="center"/>
    </xf>
    <xf numFmtId="166" fontId="26" fillId="4" borderId="0" xfId="5" applyNumberFormat="1" applyFont="1" applyFill="1" applyBorder="1" applyAlignment="1" applyProtection="1">
      <alignment horizontal="center" vertical="center"/>
    </xf>
    <xf numFmtId="166" fontId="31" fillId="4" borderId="0" xfId="5" applyNumberFormat="1" applyFont="1" applyFill="1" applyBorder="1" applyAlignment="1" applyProtection="1">
      <alignment horizontal="center" vertical="center"/>
    </xf>
    <xf numFmtId="166" fontId="7" fillId="4" borderId="0" xfId="5" applyNumberFormat="1" applyFont="1" applyFill="1" applyBorder="1" applyAlignment="1" applyProtection="1">
      <alignment horizontal="center"/>
    </xf>
    <xf numFmtId="0" fontId="35" fillId="4" borderId="0" xfId="5" applyFont="1" applyFill="1" applyBorder="1" applyAlignment="1"/>
    <xf numFmtId="166" fontId="21" fillId="8" borderId="48" xfId="5" applyNumberFormat="1" applyFont="1" applyFill="1" applyBorder="1" applyAlignment="1" applyProtection="1">
      <alignment horizontal="center"/>
    </xf>
    <xf numFmtId="166" fontId="21" fillId="8" borderId="27" xfId="5" applyNumberFormat="1" applyFont="1" applyFill="1" applyBorder="1" applyAlignment="1" applyProtection="1">
      <alignment horizontal="center" vertical="center"/>
    </xf>
    <xf numFmtId="167" fontId="21" fillId="7" borderId="79" xfId="5" applyNumberFormat="1" applyFont="1" applyFill="1" applyBorder="1" applyAlignment="1" applyProtection="1">
      <alignment horizontal="center" vertical="center"/>
    </xf>
    <xf numFmtId="165" fontId="35" fillId="4" borderId="0" xfId="6" applyFont="1" applyFill="1" applyAlignment="1">
      <alignment horizontal="center" vertical="center"/>
    </xf>
    <xf numFmtId="166" fontId="21" fillId="9" borderId="78" xfId="5" applyNumberFormat="1" applyFont="1" applyFill="1" applyBorder="1" applyAlignment="1" applyProtection="1">
      <alignment horizontal="center" vertical="center"/>
    </xf>
    <xf numFmtId="166" fontId="21" fillId="9" borderId="72" xfId="5" applyNumberFormat="1" applyFont="1" applyFill="1" applyBorder="1" applyAlignment="1" applyProtection="1">
      <alignment horizontal="center" vertical="center"/>
    </xf>
    <xf numFmtId="166" fontId="21" fillId="9" borderId="72" xfId="5" quotePrefix="1" applyNumberFormat="1" applyFont="1" applyFill="1" applyBorder="1" applyAlignment="1" applyProtection="1">
      <alignment horizontal="center" vertical="center"/>
    </xf>
    <xf numFmtId="2" fontId="21" fillId="4" borderId="73" xfId="5" applyNumberFormat="1" applyFont="1" applyFill="1" applyBorder="1" applyAlignment="1" applyProtection="1">
      <alignment horizontal="center" vertical="center"/>
    </xf>
    <xf numFmtId="0" fontId="32" fillId="0" borderId="0" xfId="6" applyNumberFormat="1" applyFont="1" applyFill="1" applyBorder="1" applyAlignment="1" applyProtection="1">
      <alignment horizontal="center" vertical="center"/>
    </xf>
    <xf numFmtId="10" fontId="32" fillId="0" borderId="0" xfId="8" applyNumberFormat="1" applyFont="1" applyFill="1" applyBorder="1" applyAlignment="1" applyProtection="1">
      <alignment horizontal="center" vertical="center"/>
    </xf>
    <xf numFmtId="165" fontId="33" fillId="4" borderId="0" xfId="6" applyFont="1" applyFill="1" applyAlignment="1">
      <alignment vertical="center"/>
    </xf>
    <xf numFmtId="166" fontId="21" fillId="9" borderId="80" xfId="5" applyNumberFormat="1" applyFont="1" applyFill="1" applyBorder="1" applyAlignment="1" applyProtection="1">
      <alignment horizontal="center" vertical="center"/>
    </xf>
    <xf numFmtId="166" fontId="21" fillId="4" borderId="80" xfId="5" applyNumberFormat="1" applyFont="1" applyFill="1" applyBorder="1" applyAlignment="1" applyProtection="1">
      <alignment horizontal="center" vertical="center"/>
    </xf>
    <xf numFmtId="166" fontId="21" fillId="4" borderId="81" xfId="5" applyNumberFormat="1" applyFont="1" applyFill="1" applyBorder="1" applyAlignment="1" applyProtection="1">
      <alignment horizontal="center" vertical="center"/>
    </xf>
    <xf numFmtId="166" fontId="21" fillId="4" borderId="81" xfId="5" quotePrefix="1" applyNumberFormat="1" applyFont="1" applyFill="1" applyBorder="1" applyAlignment="1" applyProtection="1">
      <alignment horizontal="center" vertical="center"/>
    </xf>
    <xf numFmtId="2" fontId="21" fillId="4" borderId="82" xfId="2" applyNumberFormat="1" applyFont="1" applyFill="1" applyBorder="1" applyAlignment="1" applyProtection="1">
      <alignment horizontal="center" vertical="center" wrapText="1"/>
    </xf>
    <xf numFmtId="2" fontId="32" fillId="0" borderId="0" xfId="6" applyNumberFormat="1" applyFont="1" applyFill="1" applyBorder="1" applyAlignment="1" applyProtection="1">
      <alignment horizontal="center" vertical="center"/>
    </xf>
    <xf numFmtId="166" fontId="21" fillId="9" borderId="71" xfId="5" applyNumberFormat="1" applyFont="1" applyFill="1" applyBorder="1" applyAlignment="1" applyProtection="1">
      <alignment horizontal="center" vertical="center"/>
    </xf>
    <xf numFmtId="2" fontId="21" fillId="4" borderId="49" xfId="5" applyNumberFormat="1" applyFont="1" applyFill="1" applyBorder="1" applyAlignment="1" applyProtection="1">
      <alignment horizontal="center" vertical="center"/>
    </xf>
    <xf numFmtId="165" fontId="7" fillId="4" borderId="0" xfId="6" applyFont="1" applyFill="1" applyAlignment="1">
      <alignment horizontal="center" vertical="center"/>
    </xf>
    <xf numFmtId="37" fontId="21" fillId="4" borderId="0" xfId="5" applyNumberFormat="1" applyFont="1" applyFill="1" applyBorder="1" applyAlignment="1" applyProtection="1">
      <alignment horizontal="center" vertical="center"/>
    </xf>
    <xf numFmtId="37" fontId="21" fillId="4" borderId="0" xfId="5" quotePrefix="1" applyNumberFormat="1" applyFont="1" applyFill="1" applyBorder="1" applyAlignment="1" applyProtection="1">
      <alignment horizontal="center" vertical="center"/>
    </xf>
    <xf numFmtId="2" fontId="32" fillId="4" borderId="0" xfId="6" applyNumberFormat="1" applyFont="1" applyFill="1" applyBorder="1" applyAlignment="1" applyProtection="1">
      <alignment horizontal="center" vertical="center"/>
    </xf>
    <xf numFmtId="165" fontId="32" fillId="4" borderId="0" xfId="6" applyFont="1" applyFill="1" applyAlignment="1">
      <alignment vertical="center"/>
    </xf>
    <xf numFmtId="165" fontId="20" fillId="4" borderId="0" xfId="6" applyFont="1" applyFill="1" applyAlignment="1">
      <alignment vertical="center"/>
    </xf>
    <xf numFmtId="166" fontId="21" fillId="4" borderId="0" xfId="5" applyNumberFormat="1" applyFont="1" applyFill="1" applyBorder="1" applyAlignment="1" applyProtection="1">
      <alignment horizontal="center" vertical="center"/>
    </xf>
    <xf numFmtId="0" fontId="20" fillId="4" borderId="0" xfId="5" applyFont="1" applyFill="1" applyBorder="1" applyAlignment="1">
      <alignment vertical="center"/>
    </xf>
    <xf numFmtId="0" fontId="28" fillId="4" borderId="0" xfId="5" applyFont="1" applyFill="1" applyBorder="1" applyAlignment="1">
      <alignment vertical="center"/>
    </xf>
    <xf numFmtId="166" fontId="21" fillId="8" borderId="41" xfId="5" applyNumberFormat="1" applyFont="1" applyFill="1" applyBorder="1" applyAlignment="1" applyProtection="1">
      <alignment horizontal="center" vertical="center"/>
    </xf>
    <xf numFmtId="166" fontId="21" fillId="8" borderId="6" xfId="5" quotePrefix="1" applyNumberFormat="1" applyFont="1" applyFill="1" applyBorder="1" applyAlignment="1" applyProtection="1">
      <alignment horizontal="center" vertical="center"/>
    </xf>
    <xf numFmtId="166" fontId="21" fillId="8" borderId="6" xfId="5" applyNumberFormat="1" applyFont="1" applyFill="1" applyBorder="1" applyAlignment="1" applyProtection="1">
      <alignment horizontal="center" vertical="center"/>
    </xf>
    <xf numFmtId="166" fontId="21" fillId="8" borderId="48" xfId="5" applyNumberFormat="1" applyFont="1" applyFill="1" applyBorder="1" applyAlignment="1" applyProtection="1">
      <alignment horizontal="center" vertical="center"/>
    </xf>
    <xf numFmtId="166" fontId="29" fillId="9" borderId="0" xfId="5" applyNumberFormat="1" applyFont="1" applyFill="1" applyBorder="1" applyAlignment="1" applyProtection="1">
      <alignment vertical="center"/>
    </xf>
    <xf numFmtId="166" fontId="21" fillId="8" borderId="71" xfId="5" applyNumberFormat="1" applyFont="1" applyFill="1" applyBorder="1" applyAlignment="1" applyProtection="1">
      <alignment vertical="center"/>
    </xf>
    <xf numFmtId="166" fontId="21" fillId="8" borderId="27" xfId="5" applyNumberFormat="1" applyFont="1" applyFill="1" applyBorder="1" applyAlignment="1" applyProtection="1">
      <alignment vertical="center"/>
    </xf>
    <xf numFmtId="167" fontId="29" fillId="4" borderId="0" xfId="5" applyNumberFormat="1" applyFont="1" applyFill="1" applyBorder="1" applyAlignment="1" applyProtection="1">
      <alignment horizontal="center" vertical="center"/>
    </xf>
    <xf numFmtId="166" fontId="21" fillId="4" borderId="20" xfId="5" applyNumberFormat="1" applyFont="1" applyFill="1" applyBorder="1" applyAlignment="1" applyProtection="1">
      <alignment horizontal="center" vertical="center"/>
    </xf>
    <xf numFmtId="2" fontId="21" fillId="4" borderId="83" xfId="2" applyNumberFormat="1" applyFont="1" applyFill="1" applyBorder="1" applyAlignment="1" applyProtection="1">
      <alignment horizontal="center" vertical="center" wrapText="1"/>
    </xf>
    <xf numFmtId="37" fontId="7" fillId="4" borderId="0" xfId="5" applyNumberFormat="1" applyFont="1" applyFill="1" applyBorder="1" applyAlignment="1" applyProtection="1">
      <alignment horizontal="center"/>
    </xf>
    <xf numFmtId="37" fontId="7" fillId="4" borderId="0" xfId="5" quotePrefix="1" applyNumberFormat="1" applyFont="1" applyFill="1" applyBorder="1" applyAlignment="1" applyProtection="1">
      <alignment horizontal="center"/>
    </xf>
    <xf numFmtId="0" fontId="4" fillId="4" borderId="0" xfId="5" applyFont="1" applyFill="1"/>
    <xf numFmtId="0" fontId="4" fillId="4" borderId="0" xfId="5" applyFont="1" applyFill="1" applyAlignment="1">
      <alignment vertical="center"/>
    </xf>
    <xf numFmtId="166" fontId="21" fillId="9" borderId="39" xfId="5" applyNumberFormat="1" applyFont="1" applyFill="1" applyBorder="1" applyAlignment="1" applyProtection="1">
      <alignment horizontal="center" vertical="center"/>
    </xf>
    <xf numFmtId="166" fontId="21" fillId="9" borderId="27" xfId="5" applyNumberFormat="1" applyFont="1" applyFill="1" applyBorder="1" applyAlignment="1" applyProtection="1">
      <alignment horizontal="center" vertical="center"/>
    </xf>
    <xf numFmtId="2" fontId="20" fillId="4" borderId="27" xfId="5" applyNumberFormat="1" applyFont="1" applyFill="1" applyBorder="1" applyAlignment="1" applyProtection="1">
      <alignment horizontal="center" vertical="center"/>
    </xf>
    <xf numFmtId="2" fontId="20" fillId="4" borderId="84" xfId="5" applyNumberFormat="1" applyFont="1" applyFill="1" applyBorder="1" applyAlignment="1" applyProtection="1">
      <alignment horizontal="center" vertical="center"/>
    </xf>
    <xf numFmtId="2" fontId="21" fillId="4" borderId="85" xfId="5" applyNumberFormat="1" applyFont="1" applyFill="1" applyBorder="1" applyAlignment="1" applyProtection="1">
      <alignment horizontal="center" vertical="center"/>
    </xf>
    <xf numFmtId="2" fontId="20" fillId="4" borderId="76" xfId="5" applyNumberFormat="1" applyFont="1" applyFill="1" applyBorder="1" applyAlignment="1" applyProtection="1">
      <alignment horizontal="center" vertical="center"/>
    </xf>
    <xf numFmtId="2" fontId="21" fillId="4" borderId="77" xfId="5" applyNumberFormat="1" applyFont="1" applyFill="1" applyBorder="1" applyAlignment="1" applyProtection="1">
      <alignment horizontal="center" vertical="center"/>
    </xf>
    <xf numFmtId="0" fontId="36" fillId="4" borderId="0" xfId="5" applyFont="1" applyFill="1" applyAlignment="1">
      <alignment horizontal="center"/>
    </xf>
    <xf numFmtId="0" fontId="36" fillId="4" borderId="0" xfId="5" applyFont="1" applyFill="1" applyAlignment="1">
      <alignment horizontal="center" vertical="top"/>
    </xf>
    <xf numFmtId="0" fontId="28" fillId="4" borderId="0" xfId="5" applyFont="1" applyFill="1" applyAlignment="1">
      <alignment vertical="top"/>
    </xf>
    <xf numFmtId="2" fontId="27" fillId="4" borderId="0" xfId="6" applyNumberFormat="1" applyFont="1" applyFill="1" applyBorder="1" applyAlignment="1" applyProtection="1">
      <alignment horizontal="center" vertical="top"/>
    </xf>
    <xf numFmtId="2" fontId="20" fillId="0" borderId="72" xfId="5" applyNumberFormat="1" applyFont="1" applyFill="1" applyBorder="1" applyAlignment="1" applyProtection="1">
      <alignment horizontal="center" vertical="center"/>
    </xf>
    <xf numFmtId="2" fontId="20" fillId="0" borderId="76" xfId="5" applyNumberFormat="1" applyFont="1" applyFill="1" applyBorder="1" applyAlignment="1" applyProtection="1">
      <alignment horizontal="center" vertical="center"/>
    </xf>
    <xf numFmtId="2" fontId="21" fillId="0" borderId="77" xfId="5" applyNumberFormat="1" applyFont="1" applyFill="1" applyBorder="1" applyAlignment="1" applyProtection="1">
      <alignment horizontal="center" vertical="center"/>
    </xf>
    <xf numFmtId="2" fontId="20" fillId="0" borderId="72" xfId="5" quotePrefix="1" applyNumberFormat="1" applyFont="1" applyFill="1" applyBorder="1" applyAlignment="1" applyProtection="1">
      <alignment horizontal="center" vertical="center"/>
    </xf>
    <xf numFmtId="2" fontId="20" fillId="0" borderId="76" xfId="5" quotePrefix="1" applyNumberFormat="1" applyFont="1" applyFill="1" applyBorder="1" applyAlignment="1" applyProtection="1">
      <alignment horizontal="center" vertical="center"/>
    </xf>
    <xf numFmtId="2" fontId="20" fillId="4" borderId="76" xfId="5" quotePrefix="1" applyNumberFormat="1" applyFont="1" applyFill="1" applyBorder="1" applyAlignment="1" applyProtection="1">
      <alignment horizontal="center" vertical="center"/>
    </xf>
    <xf numFmtId="0" fontId="28" fillId="4" borderId="0" xfId="5" applyFont="1" applyFill="1" applyAlignment="1"/>
    <xf numFmtId="2" fontId="20" fillId="4" borderId="86" xfId="2" applyNumberFormat="1" applyFont="1" applyFill="1" applyBorder="1" applyAlignment="1" applyProtection="1">
      <alignment horizontal="center" vertical="center" wrapText="1"/>
    </xf>
    <xf numFmtId="2" fontId="21" fillId="4" borderId="87" xfId="2" applyNumberFormat="1" applyFont="1" applyFill="1" applyBorder="1" applyAlignment="1" applyProtection="1">
      <alignment horizontal="center" vertical="center" wrapText="1"/>
    </xf>
    <xf numFmtId="166" fontId="21" fillId="9" borderId="88" xfId="5" applyNumberFormat="1" applyFont="1" applyFill="1" applyBorder="1" applyAlignment="1" applyProtection="1">
      <alignment horizontal="center" vertical="center"/>
    </xf>
    <xf numFmtId="2" fontId="20" fillId="4" borderId="88" xfId="5" applyNumberFormat="1" applyFont="1" applyFill="1" applyBorder="1" applyAlignment="1" applyProtection="1">
      <alignment horizontal="center" vertical="center"/>
    </xf>
    <xf numFmtId="2" fontId="21" fillId="4" borderId="89" xfId="5" applyNumberFormat="1" applyFont="1" applyFill="1" applyBorder="1" applyAlignment="1" applyProtection="1">
      <alignment horizontal="center" vertical="center"/>
    </xf>
    <xf numFmtId="0" fontId="13" fillId="4" borderId="0" xfId="5" applyFont="1" applyFill="1"/>
    <xf numFmtId="0" fontId="4" fillId="4" borderId="0" xfId="5" applyFont="1" applyFill="1" applyAlignment="1">
      <alignment horizontal="center" vertical="center"/>
    </xf>
    <xf numFmtId="10" fontId="28" fillId="4" borderId="0" xfId="8" applyNumberFormat="1" applyFont="1" applyFill="1"/>
    <xf numFmtId="166" fontId="26" fillId="4" borderId="0" xfId="5" applyNumberFormat="1" applyFont="1" applyFill="1" applyBorder="1" applyAlignment="1" applyProtection="1">
      <alignment horizontal="center"/>
    </xf>
    <xf numFmtId="0" fontId="4" fillId="4" borderId="0" xfId="5" applyFont="1" applyFill="1" applyBorder="1" applyAlignment="1">
      <alignment horizontal="center" vertical="center"/>
    </xf>
    <xf numFmtId="166" fontId="6" fillId="4" borderId="0" xfId="5" applyNumberFormat="1" applyFont="1" applyFill="1" applyBorder="1" applyAlignment="1" applyProtection="1">
      <alignment horizontal="center"/>
    </xf>
    <xf numFmtId="10" fontId="28" fillId="4" borderId="0" xfId="8" applyNumberFormat="1" applyFont="1" applyFill="1" applyBorder="1"/>
    <xf numFmtId="0" fontId="4" fillId="4" borderId="0" xfId="5" applyFont="1" applyFill="1" applyAlignment="1">
      <alignment horizontal="center"/>
    </xf>
    <xf numFmtId="166" fontId="29" fillId="10" borderId="0" xfId="5" applyNumberFormat="1" applyFont="1" applyFill="1" applyBorder="1" applyAlignment="1" applyProtection="1">
      <alignment horizontal="center"/>
    </xf>
    <xf numFmtId="166" fontId="29" fillId="11" borderId="0" xfId="5" applyNumberFormat="1" applyFont="1" applyFill="1" applyBorder="1" applyProtection="1"/>
    <xf numFmtId="167" fontId="29" fillId="10" borderId="0" xfId="5" applyNumberFormat="1" applyFont="1" applyFill="1" applyBorder="1" applyAlignment="1" applyProtection="1">
      <alignment horizontal="center"/>
    </xf>
    <xf numFmtId="2" fontId="32" fillId="0" borderId="0" xfId="6" applyNumberFormat="1" applyFont="1" applyFill="1" applyBorder="1" applyAlignment="1" applyProtection="1">
      <alignment horizontal="center"/>
    </xf>
    <xf numFmtId="0" fontId="4" fillId="4" borderId="0" xfId="5" applyFont="1" applyFill="1" applyAlignment="1">
      <alignment horizontal="center" vertical="top"/>
    </xf>
    <xf numFmtId="39" fontId="29" fillId="4" borderId="0" xfId="5" applyNumberFormat="1" applyFont="1" applyFill="1" applyBorder="1" applyAlignment="1" applyProtection="1">
      <alignment horizontal="center" vertical="top"/>
    </xf>
    <xf numFmtId="2" fontId="32" fillId="0" borderId="0" xfId="6" applyNumberFormat="1" applyFont="1" applyFill="1" applyBorder="1" applyAlignment="1" applyProtection="1">
      <alignment horizontal="center" vertical="top"/>
    </xf>
    <xf numFmtId="166" fontId="21" fillId="4" borderId="78" xfId="5" applyNumberFormat="1" applyFont="1" applyFill="1" applyBorder="1" applyAlignment="1" applyProtection="1">
      <alignment horizontal="center" vertical="center" wrapText="1"/>
    </xf>
    <xf numFmtId="2" fontId="21" fillId="0" borderId="73" xfId="5" applyNumberFormat="1" applyFont="1" applyFill="1" applyBorder="1" applyAlignment="1" applyProtection="1">
      <alignment horizontal="center" vertical="center"/>
    </xf>
    <xf numFmtId="166" fontId="21" fillId="4" borderId="90" xfId="5" applyNumberFormat="1" applyFont="1" applyFill="1" applyBorder="1" applyAlignment="1" applyProtection="1">
      <alignment horizontal="center" vertical="center"/>
    </xf>
    <xf numFmtId="166" fontId="21" fillId="4" borderId="88" xfId="5" applyNumberFormat="1" applyFont="1" applyFill="1" applyBorder="1" applyAlignment="1" applyProtection="1">
      <alignment horizontal="center" vertical="center"/>
    </xf>
    <xf numFmtId="2" fontId="21" fillId="4" borderId="91" xfId="5" applyNumberFormat="1" applyFont="1" applyFill="1" applyBorder="1" applyAlignment="1" applyProtection="1">
      <alignment horizontal="center" vertical="center"/>
    </xf>
    <xf numFmtId="0" fontId="4" fillId="4" borderId="0" xfId="5" applyFont="1" applyFill="1" applyBorder="1"/>
    <xf numFmtId="0" fontId="3" fillId="0" borderId="0" xfId="2" applyNumberFormat="1" applyFont="1" applyFill="1" applyBorder="1" applyAlignment="1"/>
    <xf numFmtId="0" fontId="7" fillId="0" borderId="15" xfId="1" applyFont="1" applyBorder="1" applyAlignment="1">
      <alignment horizontal="left" vertical="top" wrapText="1"/>
    </xf>
    <xf numFmtId="166" fontId="6" fillId="4" borderId="0" xfId="5" applyNumberFormat="1" applyFont="1" applyFill="1" applyBorder="1" applyAlignment="1" applyProtection="1">
      <alignment horizontal="center" vertical="center"/>
    </xf>
    <xf numFmtId="0" fontId="3" fillId="0" borderId="15" xfId="2" applyNumberFormat="1" applyFont="1" applyFill="1" applyBorder="1" applyAlignment="1"/>
    <xf numFmtId="0" fontId="21" fillId="7" borderId="4" xfId="2" applyNumberFormat="1" applyFont="1" applyFill="1" applyBorder="1" applyAlignment="1"/>
    <xf numFmtId="0" fontId="21" fillId="7" borderId="47" xfId="2" applyNumberFormat="1" applyFont="1" applyFill="1" applyBorder="1" applyAlignment="1"/>
    <xf numFmtId="0" fontId="21" fillId="7" borderId="67" xfId="2" applyNumberFormat="1" applyFont="1" applyFill="1" applyBorder="1" applyAlignment="1"/>
    <xf numFmtId="0" fontId="21" fillId="7" borderId="5" xfId="2" applyNumberFormat="1" applyFont="1" applyFill="1" applyBorder="1" applyAlignment="1"/>
    <xf numFmtId="0" fontId="21" fillId="7" borderId="31" xfId="2" applyNumberFormat="1" applyFont="1" applyFill="1" applyBorder="1" applyAlignment="1">
      <alignment horizontal="center"/>
    </xf>
    <xf numFmtId="0" fontId="21" fillId="7" borderId="14" xfId="2" applyNumberFormat="1" applyFont="1" applyFill="1" applyBorder="1" applyAlignment="1"/>
    <xf numFmtId="0" fontId="21" fillId="7" borderId="92" xfId="2" applyNumberFormat="1" applyFont="1" applyFill="1" applyBorder="1" applyAlignment="1"/>
    <xf numFmtId="0" fontId="21" fillId="7" borderId="0" xfId="2" applyNumberFormat="1" applyFont="1" applyFill="1" applyBorder="1" applyAlignment="1"/>
    <xf numFmtId="0" fontId="21" fillId="7" borderId="35" xfId="2" applyNumberFormat="1" applyFont="1" applyFill="1" applyBorder="1" applyAlignment="1"/>
    <xf numFmtId="0" fontId="21" fillId="7" borderId="16" xfId="2" applyNumberFormat="1" applyFont="1" applyFill="1" applyBorder="1" applyAlignment="1">
      <alignment horizontal="center"/>
    </xf>
    <xf numFmtId="0" fontId="20" fillId="0" borderId="47" xfId="2" applyNumberFormat="1" applyFont="1" applyFill="1" applyBorder="1" applyAlignment="1"/>
    <xf numFmtId="0" fontId="20" fillId="0" borderId="67" xfId="2" applyNumberFormat="1" applyFont="1" applyFill="1" applyBorder="1" applyAlignment="1"/>
    <xf numFmtId="0" fontId="20" fillId="0" borderId="5" xfId="2" applyNumberFormat="1" applyFont="1" applyFill="1" applyBorder="1" applyAlignment="1"/>
    <xf numFmtId="2" fontId="24" fillId="12" borderId="94" xfId="2" applyNumberFormat="1" applyFont="1" applyFill="1" applyBorder="1" applyAlignment="1" applyProtection="1">
      <alignment horizontal="center" vertical="top" wrapText="1"/>
    </xf>
    <xf numFmtId="2" fontId="21" fillId="0" borderId="31" xfId="2" applyNumberFormat="1" applyFont="1" applyFill="1" applyBorder="1" applyAlignment="1">
      <alignment horizontal="center" vertical="top"/>
    </xf>
    <xf numFmtId="0" fontId="20" fillId="0" borderId="84" xfId="2" applyNumberFormat="1" applyFont="1" applyFill="1" applyBorder="1" applyAlignment="1"/>
    <xf numFmtId="0" fontId="20" fillId="0" borderId="95" xfId="2" applyNumberFormat="1" applyFont="1" applyFill="1" applyBorder="1" applyAlignment="1"/>
    <xf numFmtId="0" fontId="20" fillId="0" borderId="96" xfId="2" applyNumberFormat="1" applyFont="1" applyFill="1" applyBorder="1" applyAlignment="1"/>
    <xf numFmtId="2" fontId="24" fillId="12" borderId="97" xfId="2" applyNumberFormat="1" applyFont="1" applyFill="1" applyBorder="1" applyAlignment="1" applyProtection="1">
      <alignment horizontal="center" vertical="top" wrapText="1"/>
    </xf>
    <xf numFmtId="2" fontId="21" fillId="0" borderId="98" xfId="2" applyNumberFormat="1" applyFont="1" applyFill="1" applyBorder="1" applyAlignment="1">
      <alignment horizontal="center" vertical="top"/>
    </xf>
    <xf numFmtId="0" fontId="21" fillId="0" borderId="84" xfId="2" applyNumberFormat="1" applyFont="1" applyFill="1" applyBorder="1" applyAlignment="1"/>
    <xf numFmtId="2" fontId="18" fillId="12" borderId="99" xfId="2" applyNumberFormat="1" applyFont="1" applyFill="1" applyBorder="1" applyAlignment="1" applyProtection="1">
      <alignment horizontal="center" vertical="top" wrapText="1"/>
    </xf>
    <xf numFmtId="0" fontId="20" fillId="0" borderId="92" xfId="2" applyNumberFormat="1" applyFont="1" applyFill="1" applyBorder="1" applyAlignment="1"/>
    <xf numFmtId="0" fontId="20" fillId="0" borderId="35" xfId="2" applyNumberFormat="1" applyFont="1" applyFill="1" applyBorder="1" applyAlignment="1"/>
    <xf numFmtId="2" fontId="21" fillId="0" borderId="16" xfId="2" applyNumberFormat="1" applyFont="1" applyFill="1" applyBorder="1" applyAlignment="1">
      <alignment horizontal="center" vertical="top"/>
    </xf>
    <xf numFmtId="0" fontId="21" fillId="0" borderId="14" xfId="2" applyNumberFormat="1" applyFont="1" applyFill="1" applyBorder="1" applyAlignment="1"/>
    <xf numFmtId="0" fontId="21" fillId="0" borderId="42" xfId="2" applyNumberFormat="1" applyFont="1" applyFill="1" applyBorder="1" applyAlignment="1"/>
    <xf numFmtId="0" fontId="21" fillId="0" borderId="100" xfId="2" applyNumberFormat="1" applyFont="1" applyFill="1" applyBorder="1" applyAlignment="1"/>
    <xf numFmtId="0" fontId="20" fillId="0" borderId="15" xfId="2" applyNumberFormat="1" applyFont="1" applyFill="1" applyBorder="1" applyAlignment="1"/>
    <xf numFmtId="0" fontId="20" fillId="0" borderId="10" xfId="2" applyNumberFormat="1" applyFont="1" applyFill="1" applyBorder="1" applyAlignment="1"/>
    <xf numFmtId="2" fontId="18" fillId="12" borderId="101" xfId="2" applyNumberFormat="1" applyFont="1" applyFill="1" applyBorder="1" applyAlignment="1" applyProtection="1">
      <alignment horizontal="center" vertical="top" wrapText="1"/>
    </xf>
    <xf numFmtId="2" fontId="21" fillId="0" borderId="36" xfId="2" applyNumberFormat="1" applyFont="1" applyFill="1" applyBorder="1" applyAlignment="1">
      <alignment horizontal="center" vertical="top"/>
    </xf>
    <xf numFmtId="0" fontId="20" fillId="0" borderId="40" xfId="2" applyNumberFormat="1" applyFont="1" applyFill="1" applyBorder="1" applyAlignment="1"/>
    <xf numFmtId="0" fontId="20" fillId="0" borderId="14" xfId="2" applyNumberFormat="1" applyFont="1" applyFill="1" applyBorder="1" applyAlignment="1"/>
    <xf numFmtId="0" fontId="20" fillId="0" borderId="79" xfId="2" applyNumberFormat="1" applyFont="1" applyFill="1" applyBorder="1" applyAlignment="1"/>
    <xf numFmtId="0" fontId="20" fillId="0" borderId="102" xfId="2" applyNumberFormat="1" applyFont="1" applyFill="1" applyBorder="1" applyAlignment="1"/>
    <xf numFmtId="0" fontId="20" fillId="0" borderId="61" xfId="2" applyNumberFormat="1" applyFont="1" applyFill="1" applyBorder="1" applyAlignment="1"/>
    <xf numFmtId="0" fontId="20" fillId="0" borderId="39" xfId="2" applyNumberFormat="1" applyFont="1" applyFill="1" applyBorder="1" applyAlignment="1"/>
    <xf numFmtId="2" fontId="21" fillId="0" borderId="103" xfId="2" applyNumberFormat="1" applyFont="1" applyFill="1" applyBorder="1" applyAlignment="1">
      <alignment horizontal="center" vertical="top"/>
    </xf>
    <xf numFmtId="0" fontId="21" fillId="0" borderId="9" xfId="2" applyNumberFormat="1" applyFont="1" applyFill="1" applyBorder="1" applyAlignment="1"/>
    <xf numFmtId="0" fontId="20" fillId="4" borderId="0" xfId="2" applyNumberFormat="1" applyFont="1" applyFill="1" applyBorder="1" applyAlignment="1" applyProtection="1">
      <alignment horizontal="left" vertical="top" wrapText="1"/>
      <protection locked="0"/>
    </xf>
    <xf numFmtId="0" fontId="21" fillId="7" borderId="104" xfId="2" applyFont="1" applyFill="1" applyBorder="1" applyAlignment="1">
      <alignment vertical="center"/>
    </xf>
    <xf numFmtId="0" fontId="21" fillId="7" borderId="105" xfId="2" applyFont="1" applyFill="1" applyBorder="1" applyAlignment="1">
      <alignment horizontal="center" vertical="center" wrapText="1"/>
    </xf>
    <xf numFmtId="0" fontId="21" fillId="7" borderId="106" xfId="2" applyFont="1" applyFill="1" applyBorder="1" applyAlignment="1">
      <alignment horizontal="center" vertical="center"/>
    </xf>
    <xf numFmtId="0" fontId="20" fillId="4" borderId="107" xfId="2" applyFont="1" applyFill="1" applyBorder="1" applyAlignment="1">
      <alignment vertical="top"/>
    </xf>
    <xf numFmtId="2" fontId="20" fillId="4" borderId="108" xfId="2" applyNumberFormat="1" applyFont="1" applyFill="1" applyBorder="1" applyAlignment="1">
      <alignment horizontal="center" vertical="top"/>
    </xf>
    <xf numFmtId="2" fontId="21" fillId="4" borderId="16" xfId="2" applyNumberFormat="1" applyFont="1" applyFill="1" applyBorder="1" applyAlignment="1" applyProtection="1">
      <alignment horizontal="center" vertical="top"/>
    </xf>
    <xf numFmtId="0" fontId="20" fillId="4" borderId="14" xfId="2" applyFont="1" applyFill="1" applyBorder="1" applyAlignment="1">
      <alignment vertical="top"/>
    </xf>
    <xf numFmtId="2" fontId="20" fillId="4" borderId="21" xfId="2" applyNumberFormat="1" applyFont="1" applyFill="1" applyBorder="1" applyAlignment="1">
      <alignment horizontal="center" vertical="top"/>
    </xf>
    <xf numFmtId="0" fontId="20" fillId="4" borderId="9" xfId="2" applyFont="1" applyFill="1" applyBorder="1" applyAlignment="1">
      <alignment vertical="top"/>
    </xf>
    <xf numFmtId="2" fontId="20" fillId="4" borderId="33" xfId="2" applyNumberFormat="1" applyFont="1" applyFill="1" applyBorder="1" applyAlignment="1">
      <alignment horizontal="center" vertical="top"/>
    </xf>
    <xf numFmtId="2" fontId="21" fillId="4" borderId="36" xfId="2" applyNumberFormat="1" applyFont="1" applyFill="1" applyBorder="1" applyAlignment="1" applyProtection="1">
      <alignment horizontal="center" vertical="top"/>
    </xf>
    <xf numFmtId="0" fontId="20" fillId="4" borderId="0" xfId="2" applyFont="1" applyFill="1" applyBorder="1" applyAlignment="1">
      <alignment vertical="top"/>
    </xf>
    <xf numFmtId="2" fontId="20" fillId="4" borderId="0" xfId="2" applyNumberFormat="1" applyFont="1" applyFill="1" applyBorder="1" applyAlignment="1">
      <alignment horizontal="center" vertical="center"/>
    </xf>
    <xf numFmtId="2" fontId="20" fillId="4" borderId="0" xfId="2" applyNumberFormat="1" applyFont="1" applyFill="1" applyBorder="1" applyAlignment="1">
      <alignment horizontal="center" vertical="top"/>
    </xf>
    <xf numFmtId="2" fontId="21" fillId="4" borderId="0" xfId="2" applyNumberFormat="1" applyFont="1" applyFill="1" applyBorder="1" applyAlignment="1" applyProtection="1">
      <alignment horizontal="center" vertical="top"/>
    </xf>
    <xf numFmtId="0" fontId="21" fillId="7" borderId="109" xfId="2" applyFont="1" applyFill="1" applyBorder="1" applyAlignment="1">
      <alignment vertical="center"/>
    </xf>
    <xf numFmtId="0" fontId="21" fillId="7" borderId="70" xfId="2" applyFont="1" applyFill="1" applyBorder="1" applyAlignment="1">
      <alignment horizontal="center" vertical="center"/>
    </xf>
    <xf numFmtId="0" fontId="20" fillId="0" borderId="14" xfId="2" applyNumberFormat="1" applyFont="1" applyFill="1" applyBorder="1" applyAlignment="1" applyProtection="1">
      <alignment horizontal="left" vertical="top"/>
      <protection locked="0"/>
    </xf>
    <xf numFmtId="0" fontId="20" fillId="4" borderId="34" xfId="2" applyNumberFormat="1" applyFont="1" applyFill="1" applyBorder="1" applyAlignment="1" applyProtection="1">
      <alignment horizontal="center" vertical="center"/>
      <protection locked="0"/>
    </xf>
    <xf numFmtId="0" fontId="20" fillId="4" borderId="16" xfId="2" applyNumberFormat="1" applyFont="1" applyFill="1" applyBorder="1" applyAlignment="1" applyProtection="1">
      <alignment horizontal="center" vertical="center"/>
      <protection locked="0"/>
    </xf>
    <xf numFmtId="2" fontId="20" fillId="4" borderId="34" xfId="2" applyNumberFormat="1" applyFont="1" applyFill="1" applyBorder="1" applyAlignment="1">
      <alignment horizontal="center" vertical="center"/>
    </xf>
    <xf numFmtId="2" fontId="21" fillId="4" borderId="16" xfId="2" applyNumberFormat="1" applyFont="1" applyFill="1" applyBorder="1" applyAlignment="1" applyProtection="1">
      <alignment horizontal="center" vertical="center"/>
    </xf>
    <xf numFmtId="0" fontId="37" fillId="0" borderId="110" xfId="2" applyFont="1" applyFill="1" applyBorder="1" applyAlignment="1">
      <alignment vertical="top"/>
    </xf>
    <xf numFmtId="2" fontId="38" fillId="4" borderId="72" xfId="2" applyNumberFormat="1" applyFont="1" applyFill="1" applyBorder="1" applyAlignment="1">
      <alignment horizontal="center" vertical="center"/>
    </xf>
    <xf numFmtId="2" fontId="38" fillId="4" borderId="74" xfId="2" applyNumberFormat="1" applyFont="1" applyFill="1" applyBorder="1" applyAlignment="1" applyProtection="1">
      <alignment horizontal="center" vertical="center"/>
    </xf>
    <xf numFmtId="2" fontId="20" fillId="4" borderId="34" xfId="2" applyNumberFormat="1" applyFont="1" applyFill="1" applyBorder="1" applyAlignment="1" applyProtection="1">
      <alignment horizontal="center" vertical="center"/>
      <protection locked="0"/>
    </xf>
    <xf numFmtId="2" fontId="21" fillId="4" borderId="16" xfId="2" applyNumberFormat="1" applyFont="1" applyFill="1" applyBorder="1" applyAlignment="1" applyProtection="1">
      <alignment horizontal="center" vertical="center"/>
      <protection locked="0"/>
    </xf>
    <xf numFmtId="0" fontId="37" fillId="4" borderId="111" xfId="2" applyFont="1" applyFill="1" applyBorder="1" applyAlignment="1">
      <alignment vertical="top"/>
    </xf>
    <xf numFmtId="2" fontId="38" fillId="4" borderId="88" xfId="2" applyNumberFormat="1" applyFont="1" applyFill="1" applyBorder="1" applyAlignment="1">
      <alignment horizontal="center" vertical="center"/>
    </xf>
    <xf numFmtId="2" fontId="38" fillId="4" borderId="112" xfId="2" applyNumberFormat="1" applyFont="1" applyFill="1" applyBorder="1" applyAlignment="1" applyProtection="1">
      <alignment horizontal="center" vertical="center"/>
    </xf>
    <xf numFmtId="0" fontId="37" fillId="4" borderId="0" xfId="2" applyFont="1" applyFill="1" applyBorder="1" applyAlignment="1">
      <alignment vertical="top"/>
    </xf>
    <xf numFmtId="0" fontId="38" fillId="4" borderId="0" xfId="2" applyFont="1" applyFill="1" applyBorder="1" applyAlignment="1">
      <alignment horizontal="center" vertical="center"/>
    </xf>
    <xf numFmtId="0" fontId="38" fillId="4" borderId="0" xfId="2" applyNumberFormat="1" applyFont="1" applyFill="1" applyBorder="1" applyAlignment="1" applyProtection="1">
      <alignment horizontal="center" vertical="center"/>
    </xf>
    <xf numFmtId="0" fontId="21" fillId="7" borderId="114" xfId="2" applyFont="1" applyFill="1" applyBorder="1" applyAlignment="1">
      <alignment vertical="center"/>
    </xf>
    <xf numFmtId="0" fontId="21" fillId="7" borderId="115" xfId="2" applyFont="1" applyFill="1" applyBorder="1" applyAlignment="1">
      <alignment horizontal="center" vertical="center"/>
    </xf>
    <xf numFmtId="0" fontId="20" fillId="4" borderId="116" xfId="2" applyFont="1" applyFill="1" applyBorder="1" applyAlignment="1">
      <alignment vertical="top"/>
    </xf>
    <xf numFmtId="2" fontId="20" fillId="4" borderId="108" xfId="2" applyNumberFormat="1" applyFont="1" applyFill="1" applyBorder="1" applyAlignment="1">
      <alignment horizontal="center" vertical="center"/>
    </xf>
    <xf numFmtId="2" fontId="21" fillId="4" borderId="55" xfId="2" applyNumberFormat="1" applyFont="1" applyFill="1" applyBorder="1" applyAlignment="1" applyProtection="1">
      <alignment horizontal="center" vertical="center"/>
    </xf>
    <xf numFmtId="0" fontId="20" fillId="4" borderId="53" xfId="2" applyFont="1" applyFill="1" applyBorder="1" applyAlignment="1">
      <alignment vertical="top"/>
    </xf>
    <xf numFmtId="0" fontId="20" fillId="4" borderId="21" xfId="2" applyNumberFormat="1" applyFont="1" applyFill="1" applyBorder="1" applyAlignment="1">
      <alignment horizontal="center" vertical="center"/>
    </xf>
    <xf numFmtId="0" fontId="37" fillId="4" borderId="117" xfId="2" applyFont="1" applyFill="1" applyBorder="1" applyAlignment="1">
      <alignment vertical="top"/>
    </xf>
    <xf numFmtId="0" fontId="38" fillId="4" borderId="118" xfId="2" applyNumberFormat="1" applyFont="1" applyFill="1" applyBorder="1" applyAlignment="1">
      <alignment horizontal="center" vertical="center"/>
    </xf>
    <xf numFmtId="2" fontId="38" fillId="4" borderId="119" xfId="2" applyNumberFormat="1" applyFont="1" applyFill="1" applyBorder="1" applyAlignment="1" applyProtection="1">
      <alignment horizontal="center" vertical="center"/>
    </xf>
    <xf numFmtId="0" fontId="20" fillId="0" borderId="53" xfId="2" applyNumberFormat="1" applyFont="1" applyFill="1" applyBorder="1" applyAlignment="1"/>
    <xf numFmtId="0" fontId="20" fillId="0" borderId="55" xfId="2" applyNumberFormat="1" applyFont="1" applyFill="1" applyBorder="1" applyAlignment="1"/>
    <xf numFmtId="0" fontId="21" fillId="7" borderId="120" xfId="2" applyFont="1" applyFill="1" applyBorder="1" applyAlignment="1">
      <alignment horizontal="center" vertical="center" wrapText="1"/>
    </xf>
    <xf numFmtId="0" fontId="20" fillId="4" borderId="116" xfId="2" applyFont="1" applyFill="1" applyBorder="1" applyAlignment="1">
      <alignment horizontal="left" vertical="center"/>
    </xf>
    <xf numFmtId="2" fontId="21" fillId="4" borderId="121" xfId="2" applyNumberFormat="1" applyFont="1" applyFill="1" applyBorder="1" applyAlignment="1" applyProtection="1">
      <alignment horizontal="center" vertical="center"/>
    </xf>
    <xf numFmtId="0" fontId="20" fillId="4" borderId="53" xfId="2" applyFont="1" applyFill="1" applyBorder="1" applyAlignment="1">
      <alignment horizontal="left" vertical="center"/>
    </xf>
    <xf numFmtId="2" fontId="20" fillId="4" borderId="21" xfId="2" applyNumberFormat="1" applyFont="1" applyFill="1" applyBorder="1" applyAlignment="1">
      <alignment horizontal="center" vertical="center"/>
    </xf>
    <xf numFmtId="0" fontId="20" fillId="4" borderId="122" xfId="2" applyFont="1" applyFill="1" applyBorder="1" applyAlignment="1">
      <alignment horizontal="left" vertical="center"/>
    </xf>
    <xf numFmtId="2" fontId="20" fillId="4" borderId="123" xfId="2" applyNumberFormat="1" applyFont="1" applyFill="1" applyBorder="1" applyAlignment="1">
      <alignment horizontal="center" vertical="center"/>
    </xf>
    <xf numFmtId="2" fontId="21" fillId="4" borderId="124" xfId="2" applyNumberFormat="1" applyFont="1" applyFill="1" applyBorder="1" applyAlignment="1" applyProtection="1">
      <alignment horizontal="center" vertical="center"/>
    </xf>
    <xf numFmtId="2" fontId="38" fillId="4" borderId="118" xfId="2" applyNumberFormat="1" applyFont="1" applyFill="1" applyBorder="1" applyAlignment="1">
      <alignment horizontal="center" vertical="center"/>
    </xf>
    <xf numFmtId="0" fontId="39" fillId="4" borderId="0" xfId="2" applyNumberFormat="1" applyFont="1" applyFill="1" applyBorder="1" applyAlignment="1" applyProtection="1">
      <alignment horizontal="left" vertical="top" wrapText="1"/>
      <protection locked="0"/>
    </xf>
    <xf numFmtId="0" fontId="14" fillId="4" borderId="0" xfId="2" applyNumberFormat="1" applyFont="1" applyFill="1" applyBorder="1" applyAlignment="1" applyProtection="1">
      <alignment horizontal="left" vertical="top" wrapText="1"/>
      <protection locked="0"/>
    </xf>
    <xf numFmtId="0" fontId="6" fillId="4" borderId="0" xfId="2" quotePrefix="1" applyNumberFormat="1" applyFont="1" applyFill="1" applyBorder="1" applyAlignment="1" applyProtection="1">
      <alignment horizontal="right" vertical="top" wrapText="1"/>
      <protection locked="0"/>
    </xf>
    <xf numFmtId="0" fontId="40" fillId="4" borderId="0" xfId="2" applyNumberFormat="1" applyFont="1" applyFill="1" applyBorder="1" applyAlignment="1" applyProtection="1">
      <alignment horizontal="right" vertical="top" wrapText="1"/>
    </xf>
    <xf numFmtId="0" fontId="39" fillId="0" borderId="0" xfId="2" applyNumberFormat="1" applyFont="1" applyFill="1" applyBorder="1" applyAlignment="1"/>
    <xf numFmtId="0" fontId="39" fillId="4" borderId="0" xfId="2" applyNumberFormat="1" applyFont="1" applyFill="1" applyBorder="1" applyAlignment="1" applyProtection="1">
      <alignment horizontal="left" vertical="top"/>
      <protection locked="0"/>
    </xf>
    <xf numFmtId="0" fontId="21" fillId="7" borderId="123" xfId="2" applyFont="1" applyFill="1" applyBorder="1" applyAlignment="1">
      <alignment horizontal="center" vertical="center" wrapText="1"/>
    </xf>
    <xf numFmtId="0" fontId="21" fillId="7" borderId="123" xfId="2" applyFont="1" applyFill="1" applyBorder="1" applyAlignment="1">
      <alignment horizontal="center" vertical="center"/>
    </xf>
    <xf numFmtId="0" fontId="21" fillId="7" borderId="86" xfId="2" applyFont="1" applyFill="1" applyBorder="1" applyAlignment="1">
      <alignment horizontal="center" vertical="center" wrapText="1"/>
    </xf>
    <xf numFmtId="0" fontId="21" fillId="7" borderId="86" xfId="2" applyFont="1" applyFill="1" applyBorder="1" applyAlignment="1">
      <alignment horizontal="center" vertical="center"/>
    </xf>
    <xf numFmtId="0" fontId="21" fillId="7" borderId="132" xfId="2" applyFont="1" applyFill="1" applyBorder="1" applyAlignment="1">
      <alignment horizontal="center" vertical="center"/>
    </xf>
    <xf numFmtId="0" fontId="21" fillId="4" borderId="133" xfId="2" applyFont="1" applyFill="1" applyBorder="1" applyAlignment="1">
      <alignment horizontal="center" vertical="center" wrapText="1"/>
    </xf>
    <xf numFmtId="2" fontId="20" fillId="4" borderId="134" xfId="2" applyNumberFormat="1" applyFont="1" applyFill="1" applyBorder="1" applyAlignment="1">
      <alignment horizontal="center" vertical="center" wrapText="1"/>
    </xf>
    <xf numFmtId="2" fontId="21" fillId="4" borderId="134" xfId="2" applyNumberFormat="1" applyFont="1" applyFill="1" applyBorder="1" applyAlignment="1">
      <alignment horizontal="center" vertical="center" wrapText="1"/>
    </xf>
    <xf numFmtId="2" fontId="21" fillId="4" borderId="135" xfId="2" applyNumberFormat="1" applyFont="1" applyFill="1" applyBorder="1" applyAlignment="1" applyProtection="1">
      <alignment horizontal="center" vertical="center" wrapText="1"/>
    </xf>
    <xf numFmtId="0" fontId="20" fillId="0" borderId="131" xfId="2" applyNumberFormat="1" applyFont="1" applyFill="1" applyBorder="1" applyAlignment="1">
      <alignment vertical="center"/>
    </xf>
    <xf numFmtId="2" fontId="20" fillId="0" borderId="86" xfId="2" applyNumberFormat="1" applyFont="1" applyFill="1" applyBorder="1" applyAlignment="1">
      <alignment horizontal="center" vertical="center"/>
    </xf>
    <xf numFmtId="2" fontId="21" fillId="0" borderId="86" xfId="2" applyNumberFormat="1" applyFont="1" applyFill="1" applyBorder="1" applyAlignment="1">
      <alignment horizontal="center" vertical="center"/>
    </xf>
    <xf numFmtId="2" fontId="21" fillId="0" borderId="132" xfId="2" applyNumberFormat="1" applyFont="1" applyFill="1" applyBorder="1" applyAlignment="1">
      <alignment horizontal="center" vertical="center"/>
    </xf>
    <xf numFmtId="0" fontId="20" fillId="0" borderId="133" xfId="2" applyNumberFormat="1" applyFont="1" applyFill="1" applyBorder="1" applyAlignment="1">
      <alignment vertical="center"/>
    </xf>
    <xf numFmtId="2" fontId="20" fillId="0" borderId="134" xfId="2" applyNumberFormat="1" applyFont="1" applyFill="1" applyBorder="1" applyAlignment="1">
      <alignment horizontal="center" vertical="center"/>
    </xf>
    <xf numFmtId="2" fontId="21" fillId="0" borderId="134" xfId="2" applyNumberFormat="1" applyFont="1" applyFill="1" applyBorder="1" applyAlignment="1">
      <alignment horizontal="center" vertical="center"/>
    </xf>
    <xf numFmtId="2" fontId="21" fillId="0" borderId="135" xfId="2" applyNumberFormat="1" applyFont="1" applyFill="1" applyBorder="1" applyAlignment="1">
      <alignment horizontal="center" vertical="center"/>
    </xf>
    <xf numFmtId="0" fontId="10" fillId="0" borderId="0" xfId="2" applyNumberFormat="1" applyFont="1" applyFill="1" applyBorder="1" applyAlignment="1">
      <alignment vertical="center"/>
    </xf>
    <xf numFmtId="0" fontId="41" fillId="4" borderId="0" xfId="2" applyNumberFormat="1" applyFont="1" applyFill="1" applyBorder="1" applyAlignment="1" applyProtection="1">
      <alignment vertical="top"/>
      <protection locked="0"/>
    </xf>
    <xf numFmtId="0" fontId="20" fillId="4" borderId="0" xfId="2" applyNumberFormat="1" applyFont="1" applyFill="1" applyBorder="1" applyAlignment="1" applyProtection="1">
      <alignment horizontal="left" vertical="center" wrapText="1"/>
      <protection locked="0"/>
    </xf>
    <xf numFmtId="0" fontId="21" fillId="7" borderId="136" xfId="2" applyNumberFormat="1" applyFont="1" applyFill="1" applyBorder="1" applyAlignment="1" applyProtection="1">
      <alignment horizontal="left" vertical="center" wrapText="1"/>
    </xf>
    <xf numFmtId="0" fontId="21" fillId="7" borderId="115" xfId="2" applyFont="1" applyFill="1" applyBorder="1" applyAlignment="1">
      <alignment horizontal="center" vertical="center" wrapText="1"/>
    </xf>
    <xf numFmtId="0" fontId="20" fillId="0" borderId="137" xfId="2" applyFont="1" applyFill="1" applyBorder="1" applyAlignment="1">
      <alignment horizontal="left" vertical="top" wrapText="1"/>
    </xf>
    <xf numFmtId="2" fontId="20" fillId="0" borderId="86" xfId="2" applyNumberFormat="1" applyFont="1" applyFill="1" applyBorder="1" applyAlignment="1">
      <alignment horizontal="center" vertical="center" wrapText="1"/>
    </xf>
    <xf numFmtId="2" fontId="21" fillId="0" borderId="82" xfId="2" applyNumberFormat="1" applyFont="1" applyFill="1" applyBorder="1" applyAlignment="1">
      <alignment horizontal="center" vertical="center" wrapText="1"/>
    </xf>
    <xf numFmtId="0" fontId="21" fillId="7" borderId="137" xfId="2" applyNumberFormat="1" applyFont="1" applyFill="1" applyBorder="1" applyAlignment="1" applyProtection="1">
      <alignment horizontal="left" vertical="center" wrapText="1"/>
    </xf>
    <xf numFmtId="2" fontId="20" fillId="7" borderId="86" xfId="2" applyNumberFormat="1" applyFont="1" applyFill="1" applyBorder="1" applyAlignment="1" applyProtection="1">
      <alignment horizontal="center" vertical="center" wrapText="1"/>
      <protection locked="0"/>
    </xf>
    <xf numFmtId="2" fontId="21" fillId="7" borderId="82" xfId="2" applyNumberFormat="1" applyFont="1" applyFill="1" applyBorder="1" applyAlignment="1" applyProtection="1">
      <alignment horizontal="center" vertical="center" wrapText="1"/>
      <protection locked="0"/>
    </xf>
    <xf numFmtId="0" fontId="20" fillId="0" borderId="53" xfId="2" applyNumberFormat="1" applyFont="1" applyFill="1" applyBorder="1" applyAlignment="1" applyProtection="1">
      <alignment horizontal="left" vertical="top" wrapText="1"/>
      <protection locked="0"/>
    </xf>
    <xf numFmtId="2" fontId="20" fillId="0" borderId="21" xfId="2" applyNumberFormat="1" applyFont="1" applyFill="1" applyBorder="1" applyAlignment="1" applyProtection="1">
      <alignment horizontal="center" vertical="center" wrapText="1"/>
      <protection locked="0"/>
    </xf>
    <xf numFmtId="2" fontId="21" fillId="0" borderId="62" xfId="2" applyNumberFormat="1" applyFont="1" applyFill="1" applyBorder="1" applyAlignment="1" applyProtection="1">
      <alignment horizontal="center" vertical="center" wrapText="1"/>
      <protection locked="0"/>
    </xf>
    <xf numFmtId="0" fontId="20" fillId="0" borderId="138" xfId="2" applyFont="1" applyFill="1" applyBorder="1" applyAlignment="1">
      <alignment horizontal="left" vertical="top" wrapText="1"/>
    </xf>
    <xf numFmtId="2" fontId="20" fillId="0" borderId="118" xfId="2" applyNumberFormat="1" applyFont="1" applyFill="1" applyBorder="1" applyAlignment="1">
      <alignment horizontal="center" vertical="center" wrapText="1"/>
    </xf>
    <xf numFmtId="2" fontId="21" fillId="0" borderId="83" xfId="2" applyNumberFormat="1" applyFont="1" applyFill="1" applyBorder="1" applyAlignment="1">
      <alignment horizontal="center" vertical="center" wrapText="1"/>
    </xf>
    <xf numFmtId="0" fontId="20" fillId="0" borderId="0" xfId="2" applyNumberFormat="1" applyFont="1" applyFill="1" applyBorder="1" applyAlignment="1" applyProtection="1">
      <alignment horizontal="left" vertical="top" wrapText="1"/>
      <protection locked="0"/>
    </xf>
    <xf numFmtId="0" fontId="21" fillId="7" borderId="139" xfId="2" applyNumberFormat="1" applyFont="1" applyFill="1" applyBorder="1" applyAlignment="1" applyProtection="1">
      <alignment horizontal="center" vertical="center" wrapText="1"/>
    </xf>
    <xf numFmtId="0" fontId="21" fillId="7" borderId="120" xfId="2" applyNumberFormat="1" applyFont="1" applyFill="1" applyBorder="1" applyAlignment="1" applyProtection="1">
      <alignment horizontal="center" vertical="center" wrapText="1"/>
    </xf>
    <xf numFmtId="0" fontId="20" fillId="7" borderId="140" xfId="2" applyNumberFormat="1" applyFont="1" applyFill="1" applyBorder="1" applyAlignment="1" applyProtection="1">
      <alignment horizontal="center" vertical="center" wrapText="1"/>
    </xf>
    <xf numFmtId="0" fontId="21" fillId="7" borderId="141" xfId="2" applyFont="1" applyFill="1" applyBorder="1" applyAlignment="1">
      <alignment horizontal="center" vertical="center" wrapText="1"/>
    </xf>
    <xf numFmtId="0" fontId="20" fillId="7" borderId="141" xfId="2" applyFont="1" applyFill="1" applyBorder="1" applyAlignment="1">
      <alignment horizontal="center" vertical="center" wrapText="1"/>
    </xf>
    <xf numFmtId="0" fontId="21" fillId="7" borderId="140" xfId="2" applyNumberFormat="1" applyFont="1" applyFill="1" applyBorder="1" applyAlignment="1" applyProtection="1">
      <alignment horizontal="center" vertical="center" wrapText="1"/>
    </xf>
    <xf numFmtId="2" fontId="20" fillId="0" borderId="108" xfId="2" applyNumberFormat="1" applyFont="1" applyFill="1" applyBorder="1" applyAlignment="1">
      <alignment horizontal="center" vertical="center" wrapText="1"/>
    </xf>
    <xf numFmtId="2" fontId="21" fillId="0" borderId="142" xfId="2" applyNumberFormat="1" applyFont="1" applyFill="1" applyBorder="1" applyAlignment="1">
      <alignment horizontal="center" vertical="center" wrapText="1"/>
    </xf>
    <xf numFmtId="0" fontId="20" fillId="0" borderId="4" xfId="2" applyNumberFormat="1" applyFont="1" applyFill="1" applyBorder="1" applyAlignment="1"/>
    <xf numFmtId="0" fontId="20" fillId="0" borderId="31" xfId="2" applyNumberFormat="1" applyFont="1" applyFill="1" applyBorder="1" applyAlignment="1"/>
    <xf numFmtId="0" fontId="20" fillId="0" borderId="16" xfId="2" applyNumberFormat="1" applyFont="1" applyFill="1" applyBorder="1" applyAlignment="1"/>
    <xf numFmtId="0" fontId="20" fillId="0" borderId="9" xfId="2" applyNumberFormat="1" applyFont="1" applyFill="1" applyBorder="1" applyAlignment="1"/>
    <xf numFmtId="0" fontId="20" fillId="0" borderId="36" xfId="2" applyNumberFormat="1" applyFont="1" applyFill="1" applyBorder="1" applyAlignment="1"/>
    <xf numFmtId="0" fontId="17" fillId="0" borderId="0" xfId="0" applyFont="1"/>
    <xf numFmtId="0" fontId="44" fillId="0" borderId="0" xfId="9" applyFont="1" applyAlignment="1" applyProtection="1"/>
    <xf numFmtId="2" fontId="6" fillId="0" borderId="0" xfId="1" applyNumberFormat="1" applyFont="1" applyFill="1" applyBorder="1" applyAlignment="1">
      <alignment horizontal="center" vertical="center"/>
    </xf>
    <xf numFmtId="0" fontId="5" fillId="0" borderId="0" xfId="1" applyFont="1" applyFill="1" applyBorder="1" applyAlignment="1">
      <alignment horizontal="left"/>
    </xf>
    <xf numFmtId="0" fontId="7" fillId="0" borderId="0" xfId="1" applyFont="1" applyBorder="1" applyAlignment="1">
      <alignment horizontal="left" vertical="center" wrapText="1"/>
    </xf>
    <xf numFmtId="0" fontId="6" fillId="0" borderId="1" xfId="1" applyFont="1" applyBorder="1" applyAlignment="1">
      <alignment horizontal="center" vertical="center"/>
    </xf>
    <xf numFmtId="0" fontId="6" fillId="0" borderId="2" xfId="1" applyFont="1" applyBorder="1" applyAlignment="1">
      <alignment horizontal="center" vertical="center"/>
    </xf>
    <xf numFmtId="0" fontId="6" fillId="0" borderId="3" xfId="1" applyFont="1" applyBorder="1" applyAlignment="1">
      <alignment horizontal="center" vertical="center"/>
    </xf>
    <xf numFmtId="0" fontId="8" fillId="0" borderId="7" xfId="1" applyFont="1" applyFill="1" applyBorder="1" applyAlignment="1">
      <alignment horizontal="center" vertical="center" wrapText="1"/>
    </xf>
    <xf numFmtId="0" fontId="8" fillId="0" borderId="12" xfId="1" applyFont="1" applyFill="1" applyBorder="1" applyAlignment="1">
      <alignment horizontal="center" vertical="center" wrapText="1"/>
    </xf>
    <xf numFmtId="0" fontId="8" fillId="0" borderId="8" xfId="1" applyFont="1" applyFill="1" applyBorder="1" applyAlignment="1">
      <alignment horizontal="center" vertical="center" wrapText="1"/>
    </xf>
    <xf numFmtId="0" fontId="8" fillId="0" borderId="13" xfId="1" applyFont="1" applyFill="1" applyBorder="1" applyAlignment="1">
      <alignment horizontal="center" vertical="center" wrapText="1"/>
    </xf>
    <xf numFmtId="0" fontId="12" fillId="0" borderId="0" xfId="1" applyFont="1" applyAlignment="1">
      <alignment horizontal="center"/>
    </xf>
    <xf numFmtId="0" fontId="12" fillId="0" borderId="0" xfId="1" applyFont="1" applyAlignment="1">
      <alignment horizontal="center" vertical="top"/>
    </xf>
    <xf numFmtId="2" fontId="21" fillId="0" borderId="0" xfId="1" applyNumberFormat="1" applyFont="1" applyFill="1" applyBorder="1" applyAlignment="1">
      <alignment horizontal="center" vertical="center"/>
    </xf>
    <xf numFmtId="2" fontId="4" fillId="0" borderId="51" xfId="1" applyNumberFormat="1" applyFont="1" applyFill="1" applyBorder="1" applyAlignment="1">
      <alignment horizontal="center" vertical="center"/>
    </xf>
    <xf numFmtId="2" fontId="4" fillId="0" borderId="2" xfId="1" applyNumberFormat="1" applyFont="1" applyFill="1" applyBorder="1" applyAlignment="1">
      <alignment horizontal="center" vertical="center"/>
    </xf>
    <xf numFmtId="2" fontId="4" fillId="0" borderId="3" xfId="1" applyNumberFormat="1" applyFont="1" applyFill="1" applyBorder="1" applyAlignment="1">
      <alignment horizontal="center" vertical="center"/>
    </xf>
    <xf numFmtId="0" fontId="23" fillId="0" borderId="0" xfId="2" applyNumberFormat="1" applyFont="1" applyFill="1" applyBorder="1" applyAlignment="1">
      <alignment horizontal="center" vertical="distributed"/>
    </xf>
    <xf numFmtId="0" fontId="23" fillId="0" borderId="15" xfId="2" applyNumberFormat="1" applyFont="1" applyFill="1" applyBorder="1" applyAlignment="1">
      <alignment horizontal="center" vertical="distributed"/>
    </xf>
    <xf numFmtId="0" fontId="5" fillId="0" borderId="0" xfId="1" applyFont="1" applyFill="1" applyBorder="1" applyAlignment="1">
      <alignment horizontal="left" wrapText="1"/>
    </xf>
    <xf numFmtId="0" fontId="14" fillId="0" borderId="0" xfId="2" applyNumberFormat="1" applyFont="1" applyFill="1" applyBorder="1" applyAlignment="1">
      <alignment horizontal="center" vertical="center"/>
    </xf>
    <xf numFmtId="0" fontId="21" fillId="0" borderId="0" xfId="2" applyNumberFormat="1" applyFont="1" applyFill="1" applyBorder="1" applyAlignment="1">
      <alignment horizontal="center" vertical="center"/>
    </xf>
    <xf numFmtId="0" fontId="26" fillId="0" borderId="0" xfId="2" applyNumberFormat="1" applyFont="1" applyFill="1" applyBorder="1" applyAlignment="1">
      <alignment horizontal="center" vertical="center"/>
    </xf>
    <xf numFmtId="0" fontId="26" fillId="0" borderId="0" xfId="2" applyNumberFormat="1" applyFont="1" applyFill="1" applyBorder="1" applyAlignment="1">
      <alignment horizontal="center" vertical="center" wrapText="1"/>
    </xf>
    <xf numFmtId="0" fontId="21" fillId="0" borderId="0" xfId="2" applyNumberFormat="1" applyFont="1" applyFill="1" applyBorder="1" applyAlignment="1">
      <alignment horizontal="center" vertical="distributed"/>
    </xf>
    <xf numFmtId="0" fontId="21" fillId="0" borderId="0" xfId="2" applyNumberFormat="1" applyFont="1" applyFill="1" applyBorder="1" applyAlignment="1">
      <alignment horizontal="center" vertical="distributed" wrapText="1"/>
    </xf>
    <xf numFmtId="0" fontId="21" fillId="0" borderId="15" xfId="2" applyNumberFormat="1" applyFont="1" applyFill="1" applyBorder="1" applyAlignment="1">
      <alignment horizontal="center" vertical="distributed" wrapText="1"/>
    </xf>
    <xf numFmtId="2" fontId="20" fillId="0" borderId="1" xfId="1" applyNumberFormat="1" applyFont="1" applyFill="1" applyBorder="1" applyAlignment="1">
      <alignment horizontal="center" vertical="center"/>
    </xf>
    <xf numFmtId="2" fontId="20" fillId="0" borderId="3" xfId="1" applyNumberFormat="1" applyFont="1" applyFill="1" applyBorder="1" applyAlignment="1">
      <alignment horizontal="center" vertical="center"/>
    </xf>
    <xf numFmtId="0" fontId="7" fillId="0" borderId="1" xfId="1" applyFont="1" applyBorder="1" applyAlignment="1">
      <alignment horizontal="left" vertical="center" wrapText="1"/>
    </xf>
    <xf numFmtId="0" fontId="7" fillId="0" borderId="2" xfId="1" applyFont="1" applyBorder="1" applyAlignment="1">
      <alignment horizontal="left" vertical="center" wrapText="1"/>
    </xf>
    <xf numFmtId="0" fontId="7" fillId="0" borderId="3" xfId="1" applyFont="1" applyBorder="1" applyAlignment="1">
      <alignment horizontal="left" vertical="center" wrapText="1"/>
    </xf>
    <xf numFmtId="0" fontId="26" fillId="0" borderId="0" xfId="1" applyNumberFormat="1" applyFont="1" applyFill="1" applyBorder="1" applyAlignment="1">
      <alignment horizontal="center" vertical="center" wrapText="1"/>
    </xf>
    <xf numFmtId="0" fontId="21" fillId="0" borderId="0" xfId="1" applyNumberFormat="1" applyFont="1" applyFill="1" applyBorder="1" applyAlignment="1">
      <alignment horizontal="center" vertical="center"/>
    </xf>
    <xf numFmtId="2" fontId="21" fillId="4" borderId="1" xfId="1" applyNumberFormat="1" applyFont="1" applyFill="1" applyBorder="1" applyAlignment="1" applyProtection="1">
      <alignment horizontal="center" vertical="center" wrapText="1"/>
    </xf>
    <xf numFmtId="2" fontId="21" fillId="4" borderId="2" xfId="1" applyNumberFormat="1" applyFont="1" applyFill="1" applyBorder="1" applyAlignment="1" applyProtection="1">
      <alignment horizontal="center" vertical="center" wrapText="1"/>
    </xf>
    <xf numFmtId="2" fontId="21" fillId="4" borderId="3" xfId="1" applyNumberFormat="1" applyFont="1" applyFill="1" applyBorder="1" applyAlignment="1" applyProtection="1">
      <alignment horizontal="center" vertical="center" wrapText="1"/>
    </xf>
    <xf numFmtId="0" fontId="21" fillId="4" borderId="1" xfId="1" applyNumberFormat="1" applyFont="1" applyFill="1" applyBorder="1" applyAlignment="1" applyProtection="1">
      <alignment horizontal="center" vertical="center" wrapText="1"/>
    </xf>
    <xf numFmtId="0" fontId="21" fillId="4" borderId="2" xfId="1" applyNumberFormat="1" applyFont="1" applyFill="1" applyBorder="1" applyAlignment="1" applyProtection="1">
      <alignment horizontal="center" vertical="center" wrapText="1"/>
    </xf>
    <xf numFmtId="17" fontId="21" fillId="0" borderId="1" xfId="1" applyNumberFormat="1" applyFont="1" applyFill="1" applyBorder="1" applyAlignment="1">
      <alignment horizontal="center" vertical="center"/>
    </xf>
    <xf numFmtId="0" fontId="21" fillId="0" borderId="3" xfId="1" applyNumberFormat="1" applyFont="1" applyFill="1" applyBorder="1" applyAlignment="1">
      <alignment horizontal="center" vertical="center"/>
    </xf>
    <xf numFmtId="0" fontId="21" fillId="4" borderId="0" xfId="3" applyFont="1" applyFill="1" applyAlignment="1">
      <alignment horizontal="center" vertical="center"/>
    </xf>
    <xf numFmtId="0" fontId="5" fillId="0" borderId="0" xfId="1" applyFont="1" applyFill="1" applyBorder="1" applyAlignment="1">
      <alignment horizontal="left" vertical="center" wrapText="1"/>
    </xf>
    <xf numFmtId="0" fontId="7" fillId="0" borderId="15" xfId="1" applyFont="1" applyBorder="1" applyAlignment="1">
      <alignment horizontal="left" vertical="top" wrapText="1"/>
    </xf>
    <xf numFmtId="166" fontId="6" fillId="4" borderId="4" xfId="5" applyNumberFormat="1" applyFont="1" applyFill="1" applyBorder="1" applyAlignment="1" applyProtection="1">
      <alignment horizontal="center" vertical="center" wrapText="1"/>
    </xf>
    <xf numFmtId="166" fontId="6" fillId="4" borderId="67" xfId="5" applyNumberFormat="1" applyFont="1" applyFill="1" applyBorder="1" applyAlignment="1" applyProtection="1">
      <alignment horizontal="center" vertical="center" wrapText="1"/>
    </xf>
    <xf numFmtId="166" fontId="6" fillId="4" borderId="31" xfId="5" applyNumberFormat="1" applyFont="1" applyFill="1" applyBorder="1" applyAlignment="1" applyProtection="1">
      <alignment horizontal="center" vertical="center" wrapText="1"/>
    </xf>
    <xf numFmtId="166" fontId="6" fillId="4" borderId="9" xfId="5" applyNumberFormat="1" applyFont="1" applyFill="1" applyBorder="1" applyAlignment="1" applyProtection="1">
      <alignment horizontal="center" vertical="center" wrapText="1"/>
    </xf>
    <xf numFmtId="166" fontId="6" fillId="4" borderId="15" xfId="5" applyNumberFormat="1" applyFont="1" applyFill="1" applyBorder="1" applyAlignment="1" applyProtection="1">
      <alignment horizontal="center" vertical="center" wrapText="1"/>
    </xf>
    <xf numFmtId="166" fontId="6" fillId="4" borderId="36" xfId="5" applyNumberFormat="1" applyFont="1" applyFill="1" applyBorder="1" applyAlignment="1" applyProtection="1">
      <alignment horizontal="center" vertical="center" wrapText="1"/>
    </xf>
    <xf numFmtId="166" fontId="26" fillId="4" borderId="0" xfId="5" quotePrefix="1" applyNumberFormat="1" applyFont="1" applyFill="1" applyBorder="1" applyAlignment="1" applyProtection="1">
      <alignment horizontal="center"/>
    </xf>
    <xf numFmtId="166" fontId="7" fillId="4" borderId="0" xfId="5" applyNumberFormat="1" applyFont="1" applyFill="1" applyBorder="1" applyAlignment="1" applyProtection="1">
      <alignment horizontal="center" vertical="center"/>
    </xf>
    <xf numFmtId="166" fontId="6" fillId="4" borderId="1" xfId="5" applyNumberFormat="1" applyFont="1" applyFill="1" applyBorder="1" applyAlignment="1" applyProtection="1">
      <alignment horizontal="center" vertical="center"/>
    </xf>
    <xf numFmtId="166" fontId="6" fillId="4" borderId="2" xfId="5" applyNumberFormat="1" applyFont="1" applyFill="1" applyBorder="1" applyAlignment="1" applyProtection="1">
      <alignment horizontal="center" vertical="center"/>
    </xf>
    <xf numFmtId="166" fontId="6" fillId="4" borderId="3" xfId="5" applyNumberFormat="1" applyFont="1" applyFill="1" applyBorder="1" applyAlignment="1" applyProtection="1">
      <alignment horizontal="center" vertical="center"/>
    </xf>
    <xf numFmtId="166" fontId="7" fillId="4" borderId="0" xfId="5" applyNumberFormat="1" applyFont="1" applyFill="1" applyBorder="1" applyAlignment="1" applyProtection="1">
      <alignment horizontal="center"/>
    </xf>
    <xf numFmtId="166" fontId="26" fillId="4" borderId="0" xfId="5" applyNumberFormat="1" applyFont="1" applyFill="1" applyBorder="1" applyAlignment="1" applyProtection="1">
      <alignment horizontal="center"/>
    </xf>
    <xf numFmtId="166" fontId="26" fillId="4" borderId="0" xfId="5" quotePrefix="1" applyNumberFormat="1" applyFont="1" applyFill="1" applyBorder="1" applyAlignment="1" applyProtection="1">
      <alignment horizontal="center" vertical="center" wrapText="1"/>
    </xf>
    <xf numFmtId="166" fontId="26" fillId="4" borderId="0" xfId="5" applyNumberFormat="1" applyFont="1" applyFill="1" applyBorder="1" applyAlignment="1" applyProtection="1">
      <alignment horizontal="center" vertical="center" wrapText="1"/>
    </xf>
    <xf numFmtId="166" fontId="6" fillId="4" borderId="0" xfId="5" applyNumberFormat="1" applyFont="1" applyFill="1" applyBorder="1" applyAlignment="1" applyProtection="1">
      <alignment horizontal="center"/>
    </xf>
    <xf numFmtId="0" fontId="21" fillId="0" borderId="4" xfId="2" applyNumberFormat="1" applyFont="1" applyFill="1" applyBorder="1" applyAlignment="1">
      <alignment horizontal="center" wrapText="1"/>
    </xf>
    <xf numFmtId="0" fontId="21" fillId="0" borderId="14" xfId="2" applyNumberFormat="1" applyFont="1" applyFill="1" applyBorder="1" applyAlignment="1">
      <alignment horizontal="center" wrapText="1"/>
    </xf>
    <xf numFmtId="0" fontId="7" fillId="0" borderId="0" xfId="1" applyFont="1" applyBorder="1" applyAlignment="1">
      <alignment horizontal="left" vertical="top" wrapText="1"/>
    </xf>
    <xf numFmtId="0" fontId="20" fillId="0" borderId="0" xfId="2" applyNumberFormat="1" applyFont="1" applyFill="1" applyBorder="1" applyAlignment="1">
      <alignment horizontal="center" vertical="center"/>
    </xf>
    <xf numFmtId="0" fontId="21" fillId="7" borderId="6" xfId="2" applyNumberFormat="1" applyFont="1" applyFill="1" applyBorder="1" applyAlignment="1">
      <alignment horizontal="center" vertical="center" wrapText="1"/>
    </xf>
    <xf numFmtId="0" fontId="21" fillId="7" borderId="34" xfId="2" applyNumberFormat="1" applyFont="1" applyFill="1" applyBorder="1" applyAlignment="1">
      <alignment horizontal="center" vertical="center" wrapText="1"/>
    </xf>
    <xf numFmtId="0" fontId="21" fillId="7" borderId="93" xfId="2" applyNumberFormat="1" applyFont="1" applyFill="1" applyBorder="1" applyAlignment="1">
      <alignment horizontal="center" vertical="center" wrapText="1"/>
    </xf>
    <xf numFmtId="0" fontId="10" fillId="4" borderId="113" xfId="2" applyNumberFormat="1" applyFont="1" applyFill="1" applyBorder="1" applyAlignment="1" applyProtection="1">
      <alignment horizontal="center" vertical="center"/>
    </xf>
    <xf numFmtId="0" fontId="23" fillId="4" borderId="53" xfId="2" applyNumberFormat="1" applyFont="1" applyFill="1" applyBorder="1" applyAlignment="1" applyProtection="1">
      <alignment horizontal="center" vertical="top" wrapText="1"/>
    </xf>
    <xf numFmtId="0" fontId="23" fillId="4" borderId="0" xfId="2" applyNumberFormat="1" applyFont="1" applyFill="1" applyBorder="1" applyAlignment="1" applyProtection="1">
      <alignment horizontal="center" vertical="top" wrapText="1"/>
    </xf>
    <xf numFmtId="0" fontId="23" fillId="4" borderId="55" xfId="2" applyNumberFormat="1" applyFont="1" applyFill="1" applyBorder="1" applyAlignment="1" applyProtection="1">
      <alignment horizontal="center" vertical="top" wrapText="1"/>
    </xf>
    <xf numFmtId="0" fontId="10" fillId="4" borderId="0" xfId="2" applyNumberFormat="1" applyFont="1" applyFill="1" applyBorder="1" applyAlignment="1" applyProtection="1">
      <alignment horizontal="center" vertical="center"/>
    </xf>
    <xf numFmtId="166" fontId="6" fillId="4" borderId="0" xfId="5" applyNumberFormat="1" applyFont="1" applyFill="1" applyBorder="1" applyAlignment="1" applyProtection="1">
      <alignment horizontal="center" vertical="center"/>
    </xf>
    <xf numFmtId="0" fontId="21" fillId="7" borderId="68" xfId="2" applyFont="1" applyFill="1" applyBorder="1" applyAlignment="1">
      <alignment horizontal="center" vertical="center" wrapText="1"/>
    </xf>
    <xf numFmtId="0" fontId="21" fillId="7" borderId="128" xfId="2" applyFont="1" applyFill="1" applyBorder="1" applyAlignment="1">
      <alignment horizontal="center" vertical="center" wrapText="1"/>
    </xf>
    <xf numFmtId="0" fontId="21" fillId="7" borderId="130" xfId="2" applyFont="1" applyFill="1" applyBorder="1" applyAlignment="1">
      <alignment horizontal="center" vertical="center" wrapText="1"/>
    </xf>
    <xf numFmtId="0" fontId="21" fillId="7" borderId="125" xfId="2" applyFont="1" applyFill="1" applyBorder="1" applyAlignment="1">
      <alignment horizontal="center" vertical="center" wrapText="1"/>
    </xf>
    <xf numFmtId="0" fontId="21" fillId="7" borderId="131" xfId="2" applyFont="1" applyFill="1" applyBorder="1" applyAlignment="1">
      <alignment horizontal="center" vertical="center" wrapText="1"/>
    </xf>
    <xf numFmtId="0" fontId="21" fillId="7" borderId="129" xfId="2" applyFont="1" applyFill="1" applyBorder="1" applyAlignment="1">
      <alignment horizontal="center" vertical="center" wrapText="1"/>
    </xf>
    <xf numFmtId="0" fontId="40" fillId="4" borderId="0" xfId="2" applyNumberFormat="1" applyFont="1" applyFill="1" applyBorder="1" applyAlignment="1" applyProtection="1">
      <alignment horizontal="right" vertical="top" wrapText="1"/>
    </xf>
    <xf numFmtId="0" fontId="39" fillId="0" borderId="0" xfId="2" applyNumberFormat="1" applyFont="1" applyFill="1" applyBorder="1" applyAlignment="1"/>
    <xf numFmtId="0" fontId="10" fillId="4" borderId="0" xfId="2" applyNumberFormat="1" applyFont="1" applyFill="1" applyBorder="1" applyAlignment="1" applyProtection="1">
      <alignment horizontal="center" vertical="top"/>
    </xf>
    <xf numFmtId="0" fontId="21" fillId="7" borderId="126" xfId="2" applyFont="1" applyFill="1" applyBorder="1" applyAlignment="1">
      <alignment horizontal="center" vertical="center" wrapText="1"/>
    </xf>
    <xf numFmtId="0" fontId="21" fillId="7" borderId="69" xfId="2" applyFont="1" applyFill="1" applyBorder="1" applyAlignment="1">
      <alignment horizontal="center" vertical="center" wrapText="1"/>
    </xf>
    <xf numFmtId="0" fontId="21" fillId="7" borderId="127" xfId="2" applyFont="1" applyFill="1" applyBorder="1" applyAlignment="1">
      <alignment horizontal="center" vertical="center" wrapText="1"/>
    </xf>
    <xf numFmtId="0" fontId="4" fillId="0" borderId="14" xfId="2" applyNumberFormat="1" applyFont="1" applyFill="1" applyBorder="1" applyAlignment="1">
      <alignment horizontal="center" wrapText="1"/>
    </xf>
    <xf numFmtId="0" fontId="4" fillId="0" borderId="0" xfId="2" applyNumberFormat="1" applyFont="1" applyFill="1" applyBorder="1" applyAlignment="1">
      <alignment horizontal="center" wrapText="1"/>
    </xf>
    <xf numFmtId="0" fontId="4" fillId="0" borderId="16" xfId="2" applyNumberFormat="1" applyFont="1" applyFill="1" applyBorder="1" applyAlignment="1">
      <alignment horizontal="center" wrapText="1"/>
    </xf>
    <xf numFmtId="0" fontId="43" fillId="0" borderId="14" xfId="9" applyNumberFormat="1" applyFont="1" applyFill="1" applyBorder="1" applyAlignment="1" applyProtection="1">
      <alignment horizontal="center"/>
    </xf>
    <xf numFmtId="0" fontId="43" fillId="0" borderId="0" xfId="9" applyNumberFormat="1" applyFont="1" applyFill="1" applyBorder="1" applyAlignment="1" applyProtection="1">
      <alignment horizontal="center"/>
    </xf>
    <xf numFmtId="0" fontId="43" fillId="0" borderId="16" xfId="9" applyNumberFormat="1" applyFont="1" applyFill="1" applyBorder="1" applyAlignment="1" applyProtection="1">
      <alignment horizontal="center"/>
    </xf>
    <xf numFmtId="0" fontId="26" fillId="4" borderId="0" xfId="2" applyNumberFormat="1" applyFont="1" applyFill="1" applyBorder="1" applyAlignment="1" applyProtection="1">
      <alignment horizontal="center" vertical="center"/>
    </xf>
    <xf numFmtId="0" fontId="20" fillId="0" borderId="0" xfId="2" applyFont="1" applyFill="1" applyBorder="1" applyAlignment="1">
      <alignment horizontal="left" vertical="top" wrapText="1"/>
    </xf>
    <xf numFmtId="0" fontId="21" fillId="0" borderId="113" xfId="2" applyNumberFormat="1" applyFont="1" applyFill="1" applyBorder="1" applyAlignment="1">
      <alignment horizontal="center"/>
    </xf>
  </cellXfs>
  <cellStyles count="10">
    <cellStyle name="Hipervínculo" xfId="9" builtinId="8"/>
    <cellStyle name="Normal" xfId="0" builtinId="0"/>
    <cellStyle name="Normal 2" xfId="2"/>
    <cellStyle name="Normal 2 2" xfId="1"/>
    <cellStyle name="Normal 3 2" xfId="6"/>
    <cellStyle name="Normal 3 3" xfId="3"/>
    <cellStyle name="Normal 3 3 2" xfId="4"/>
    <cellStyle name="Normal_producto intermedio 42-04 2" xfId="5"/>
    <cellStyle name="Porcentaje 2" xfId="7"/>
    <cellStyle name="Porcentaje 2 2" xfId="8"/>
  </cellStyles>
  <dxfs count="48">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66675</xdr:colOff>
          <xdr:row>52</xdr:row>
          <xdr:rowOff>38100</xdr:rowOff>
        </xdr:from>
        <xdr:to>
          <xdr:col>6</xdr:col>
          <xdr:colOff>1190625</xdr:colOff>
          <xdr:row>70</xdr:row>
          <xdr:rowOff>76200</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123826</xdr:colOff>
      <xdr:row>46</xdr:row>
      <xdr:rowOff>586316</xdr:rowOff>
    </xdr:from>
    <xdr:to>
      <xdr:col>6</xdr:col>
      <xdr:colOff>1495425</xdr:colOff>
      <xdr:row>65</xdr:row>
      <xdr:rowOff>123825</xdr:rowOff>
    </xdr:to>
    <xdr:sp macro="" textlink="">
      <xdr:nvSpPr>
        <xdr:cNvPr id="2" name="CuadroTexto 1">
          <a:extLst>
            <a:ext uri="{FF2B5EF4-FFF2-40B4-BE49-F238E27FC236}">
              <a16:creationId xmlns:a16="http://schemas.microsoft.com/office/drawing/2014/main" xmlns="" id="{785C2B03-4C7A-4EAE-BCBC-87B492F6A12F}"/>
            </a:ext>
          </a:extLst>
        </xdr:cNvPr>
        <xdr:cNvSpPr txBox="1"/>
      </xdr:nvSpPr>
      <xdr:spPr>
        <a:xfrm>
          <a:off x="123826" y="11406716"/>
          <a:ext cx="10106024" cy="3919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Pudiéndose dar por finalizada la campaña de la </a:t>
          </a:r>
          <a:r>
            <a:rPr lang="es-ES" sz="1100" b="1" i="1">
              <a:solidFill>
                <a:schemeClr val="dk1"/>
              </a:solidFill>
              <a:effectLst/>
              <a:latin typeface="Verdana" panose="020B0604030504040204" pitchFamily="34" charset="0"/>
              <a:ea typeface="Verdana" panose="020B0604030504040204" pitchFamily="34" charset="0"/>
              <a:cs typeface="+mn-cs"/>
            </a:rPr>
            <a:t>satsuma</a:t>
          </a:r>
          <a:r>
            <a:rPr lang="es-ES" sz="1100">
              <a:solidFill>
                <a:schemeClr val="dk1"/>
              </a:solidFill>
              <a:effectLst/>
              <a:latin typeface="Verdana" panose="020B0604030504040204" pitchFamily="34" charset="0"/>
              <a:ea typeface="Verdana" panose="020B0604030504040204" pitchFamily="34" charset="0"/>
              <a:cs typeface="+mn-cs"/>
            </a:rPr>
            <a:t>, vuelve a bajar significativamente esta semana el precio medio en origen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Fino (-11,97 %), así como también descienden, en menor medida, los de la </a:t>
          </a:r>
          <a:r>
            <a:rPr lang="es-ES" sz="1100" b="1" i="1">
              <a:solidFill>
                <a:schemeClr val="dk1"/>
              </a:solidFill>
              <a:effectLst/>
              <a:latin typeface="Verdana" panose="020B0604030504040204" pitchFamily="34" charset="0"/>
              <a:ea typeface="Verdana" panose="020B0604030504040204" pitchFamily="34" charset="0"/>
              <a:cs typeface="+mn-cs"/>
            </a:rPr>
            <a:t>naranja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tipo Blancas</a:t>
          </a:r>
          <a:r>
            <a:rPr lang="es-ES" sz="1100">
              <a:solidFill>
                <a:schemeClr val="dk1"/>
              </a:solidFill>
              <a:effectLst/>
              <a:latin typeface="Verdana" panose="020B0604030504040204" pitchFamily="34" charset="0"/>
              <a:ea typeface="Verdana" panose="020B0604030504040204" pitchFamily="34" charset="0"/>
              <a:cs typeface="+mn-cs"/>
            </a:rPr>
            <a:t> (-2,6%), la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(-2,24 %) y la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(-0,24 %). Al alza las </a:t>
          </a:r>
          <a:r>
            <a:rPr lang="es-ES" sz="1100" b="1" i="1">
              <a:solidFill>
                <a:schemeClr val="dk1"/>
              </a:solidFill>
              <a:effectLst/>
              <a:latin typeface="Verdana" panose="020B0604030504040204" pitchFamily="34" charset="0"/>
              <a:ea typeface="Verdana" panose="020B0604030504040204" pitchFamily="34" charset="0"/>
              <a:cs typeface="+mn-cs"/>
            </a:rPr>
            <a:t>naranjas tipo</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Navel </a:t>
          </a:r>
          <a:r>
            <a:rPr lang="es-ES" sz="1100">
              <a:solidFill>
                <a:schemeClr val="dk1"/>
              </a:solidFill>
              <a:effectLst/>
              <a:latin typeface="Verdana" panose="020B0604030504040204" pitchFamily="34" charset="0"/>
              <a:ea typeface="Verdana" panose="020B0604030504040204" pitchFamily="34" charset="0"/>
              <a:cs typeface="+mn-cs"/>
            </a:rPr>
            <a:t>(2,92 %).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Se mantiene el buen nivel de precios, pese al retroceso de esta semana, en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(-3,16 %); estabilidad en </a:t>
          </a:r>
          <a:r>
            <a:rPr lang="es-ES" sz="1100" b="1" i="1">
              <a:solidFill>
                <a:schemeClr val="dk1"/>
              </a:solidFill>
              <a:effectLst/>
              <a:latin typeface="Verdana" panose="020B0604030504040204" pitchFamily="34" charset="0"/>
              <a:ea typeface="Verdana" panose="020B0604030504040204" pitchFamily="34" charset="0"/>
              <a:cs typeface="+mn-cs"/>
            </a:rPr>
            <a:t>pera Blanquilla</a:t>
          </a:r>
          <a:r>
            <a:rPr lang="es-ES" sz="1100">
              <a:solidFill>
                <a:schemeClr val="dk1"/>
              </a:solidFill>
              <a:effectLst/>
              <a:latin typeface="Verdana" panose="020B0604030504040204" pitchFamily="34" charset="0"/>
              <a:ea typeface="Verdana" panose="020B0604030504040204" pitchFamily="34" charset="0"/>
              <a:cs typeface="+mn-cs"/>
            </a:rPr>
            <a:t> y se conserva la tendencia ascendente en </a:t>
          </a:r>
          <a:r>
            <a:rPr lang="es-ES" sz="1100" b="1" i="1">
              <a:solidFill>
                <a:schemeClr val="dk1"/>
              </a:solidFill>
              <a:effectLst/>
              <a:latin typeface="Verdana" panose="020B0604030504040204" pitchFamily="34" charset="0"/>
              <a:ea typeface="Verdana" panose="020B0604030504040204" pitchFamily="34" charset="0"/>
              <a:cs typeface="+mn-cs"/>
            </a:rPr>
            <a:t>pera Conferencia</a:t>
          </a:r>
          <a:r>
            <a:rPr lang="es-ES" sz="1100">
              <a:solidFill>
                <a:schemeClr val="dk1"/>
              </a:solidFill>
              <a:effectLst/>
              <a:latin typeface="Verdana" panose="020B0604030504040204" pitchFamily="34" charset="0"/>
              <a:ea typeface="Verdana" panose="020B0604030504040204" pitchFamily="34" charset="0"/>
              <a:cs typeface="+mn-cs"/>
            </a:rPr>
            <a:t> (2,09 %)</a:t>
          </a:r>
          <a:r>
            <a:rPr lang="es-ES" sz="1100" i="1">
              <a:solidFill>
                <a:schemeClr val="dk1"/>
              </a:solidFill>
              <a:effectLst/>
              <a:latin typeface="Verdana" panose="020B0604030504040204" pitchFamily="34" charset="0"/>
              <a:ea typeface="Verdana" panose="020B0604030504040204" pitchFamily="34" charset="0"/>
              <a:cs typeface="+mn-cs"/>
            </a:rPr>
            <a:t>.</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Importante caída de la cotización media en origen del </a:t>
          </a:r>
          <a:r>
            <a:rPr lang="es-ES" sz="1100" b="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(-36,6 %), que se encuentra en un entorno comercial inestable, con la oferta al alza y una demanda que se mantiene baja, inferior a la capacidad de absorción de los mercados, según se informa desde la administración autonómica canaria. Repunte notable en </a:t>
          </a:r>
          <a:r>
            <a:rPr lang="es-ES" sz="1100" b="1" i="1">
              <a:solidFill>
                <a:schemeClr val="dk1"/>
              </a:solidFill>
              <a:effectLst/>
              <a:latin typeface="Verdana" panose="020B0604030504040204" pitchFamily="34" charset="0"/>
              <a:ea typeface="Verdana" panose="020B0604030504040204" pitchFamily="34" charset="0"/>
              <a:cs typeface="+mn-cs"/>
            </a:rPr>
            <a:t>uva de mesa</a:t>
          </a:r>
          <a:r>
            <a:rPr lang="es-ES" sz="1100">
              <a:solidFill>
                <a:schemeClr val="dk1"/>
              </a:solidFill>
              <a:effectLst/>
              <a:latin typeface="Verdana" panose="020B0604030504040204" pitchFamily="34" charset="0"/>
              <a:ea typeface="Verdana" panose="020B0604030504040204" pitchFamily="34" charset="0"/>
              <a:cs typeface="+mn-cs"/>
            </a:rPr>
            <a:t> (12,78 %), con subidas también, de menor magnitud, en </a:t>
          </a:r>
          <a:r>
            <a:rPr lang="es-ES" sz="1100" b="1" i="1">
              <a:solidFill>
                <a:schemeClr val="dk1"/>
              </a:solidFill>
              <a:effectLst/>
              <a:latin typeface="Verdana" panose="020B0604030504040204" pitchFamily="34" charset="0"/>
              <a:ea typeface="Verdana" panose="020B0604030504040204" pitchFamily="34" charset="0"/>
              <a:cs typeface="+mn-cs"/>
            </a:rPr>
            <a:t>caqui</a:t>
          </a:r>
          <a:r>
            <a:rPr lang="es-ES" sz="1100">
              <a:solidFill>
                <a:schemeClr val="dk1"/>
              </a:solidFill>
              <a:effectLst/>
              <a:latin typeface="Verdana" panose="020B0604030504040204" pitchFamily="34" charset="0"/>
              <a:ea typeface="Verdana" panose="020B0604030504040204" pitchFamily="34" charset="0"/>
              <a:cs typeface="+mn-cs"/>
            </a:rPr>
            <a:t> (3,25 %) y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(0,97 %). Sin variaciones en </a:t>
          </a:r>
          <a:r>
            <a:rPr lang="es-ES" sz="1100" b="1" i="1">
              <a:solidFill>
                <a:schemeClr val="dk1"/>
              </a:solidFill>
              <a:effectLst/>
              <a:latin typeface="Verdana" panose="020B0604030504040204" pitchFamily="34" charset="0"/>
              <a:ea typeface="Verdana" panose="020B0604030504040204" pitchFamily="34" charset="0"/>
              <a:cs typeface="+mn-cs"/>
            </a:rPr>
            <a:t>granada</a:t>
          </a:r>
          <a:r>
            <a:rPr lang="es-ES" sz="110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Tras cuatro semanas de importantes descensos, rebotan con fuerza los precios en origen de varios de los hortícolas de referencia, en especial de los procedentes mayoritariamente en esta época de cultivos protegidos. Así, destacan los incrementos relativos registrados esta semana en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(79,26 %),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(66,46 %) y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(39,44 %). El inicio de la campaña en Alicante, a precios inferiores a los de otras regiones en producción, propicia una bajada reseñable en la cotización media de la </a:t>
          </a:r>
          <a:r>
            <a:rPr lang="es-ES" sz="1100" b="1" i="1">
              <a:solidFill>
                <a:schemeClr val="dk1"/>
              </a:solidFill>
              <a:effectLst/>
              <a:latin typeface="Verdana" panose="020B0604030504040204" pitchFamily="34" charset="0"/>
              <a:ea typeface="Verdana" panose="020B0604030504040204" pitchFamily="34" charset="0"/>
              <a:cs typeface="+mn-cs"/>
            </a:rPr>
            <a:t>espinaca</a:t>
          </a:r>
          <a:r>
            <a:rPr lang="es-ES" sz="1100">
              <a:solidFill>
                <a:schemeClr val="dk1"/>
              </a:solidFill>
              <a:effectLst/>
              <a:latin typeface="Verdana" panose="020B0604030504040204" pitchFamily="34" charset="0"/>
              <a:ea typeface="Verdana" panose="020B0604030504040204" pitchFamily="34" charset="0"/>
              <a:cs typeface="+mn-cs"/>
            </a:rPr>
            <a:t> (-15,83 %). Poca variación en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(-0,04%), que se estabiliza en niveles inferiores, en general, con la excepción de 2017, a los de las últimas campañas en las mismas fechas.</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44</xdr:row>
          <xdr:rowOff>171450</xdr:rowOff>
        </xdr:from>
        <xdr:to>
          <xdr:col>6</xdr:col>
          <xdr:colOff>1266825</xdr:colOff>
          <xdr:row>69</xdr:row>
          <xdr:rowOff>9525</xdr:rowOff>
        </xdr:to>
        <xdr:sp macro="" textlink="">
          <xdr:nvSpPr>
            <xdr:cNvPr id="6145" name="Object 1" hidden="1">
              <a:extLst>
                <a:ext uri="{63B3BB69-23CF-44E3-9099-C40C66FF867C}">
                  <a14:compatExt spid="_x0000_s6145"/>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635"/>
  </cols>
  <sheetData>
    <row r="1" spans="1:5">
      <c r="A1" s="635" t="s">
        <v>637</v>
      </c>
    </row>
    <row r="2" spans="1:5">
      <c r="A2" s="635" t="s">
        <v>638</v>
      </c>
    </row>
    <row r="3" spans="1:5">
      <c r="A3" s="635" t="s">
        <v>639</v>
      </c>
    </row>
    <row r="4" spans="1:5">
      <c r="A4" s="636" t="s">
        <v>640</v>
      </c>
      <c r="B4" s="636"/>
      <c r="C4" s="636"/>
      <c r="D4" s="636"/>
      <c r="E4" s="636"/>
    </row>
    <row r="5" spans="1:5">
      <c r="A5" s="636" t="s">
        <v>660</v>
      </c>
      <c r="B5" s="636"/>
      <c r="C5" s="636"/>
      <c r="D5" s="636"/>
      <c r="E5" s="636"/>
    </row>
    <row r="7" spans="1:5">
      <c r="A7" s="635" t="s">
        <v>641</v>
      </c>
    </row>
    <row r="8" spans="1:5">
      <c r="A8" s="636" t="s">
        <v>642</v>
      </c>
      <c r="B8" s="636"/>
      <c r="C8" s="636"/>
      <c r="D8" s="636"/>
      <c r="E8" s="636"/>
    </row>
    <row r="10" spans="1:5">
      <c r="A10" s="635" t="s">
        <v>643</v>
      </c>
    </row>
    <row r="11" spans="1:5">
      <c r="A11" s="635" t="s">
        <v>644</v>
      </c>
    </row>
    <row r="12" spans="1:5">
      <c r="A12" s="636" t="s">
        <v>661</v>
      </c>
      <c r="B12" s="636"/>
      <c r="C12" s="636"/>
      <c r="D12" s="636"/>
      <c r="E12" s="636"/>
    </row>
    <row r="13" spans="1:5">
      <c r="A13" s="636" t="s">
        <v>662</v>
      </c>
      <c r="B13" s="636"/>
      <c r="C13" s="636"/>
      <c r="D13" s="636"/>
      <c r="E13" s="636"/>
    </row>
    <row r="14" spans="1:5">
      <c r="A14" s="636" t="s">
        <v>663</v>
      </c>
      <c r="B14" s="636"/>
      <c r="C14" s="636"/>
      <c r="D14" s="636"/>
      <c r="E14" s="636"/>
    </row>
    <row r="15" spans="1:5">
      <c r="A15" s="636" t="s">
        <v>664</v>
      </c>
      <c r="B15" s="636"/>
      <c r="C15" s="636"/>
      <c r="D15" s="636"/>
      <c r="E15" s="636"/>
    </row>
    <row r="16" spans="1:5">
      <c r="A16" s="636" t="s">
        <v>665</v>
      </c>
      <c r="B16" s="636"/>
      <c r="C16" s="636"/>
      <c r="D16" s="636"/>
      <c r="E16" s="636"/>
    </row>
    <row r="17" spans="1:5">
      <c r="A17" s="635" t="s">
        <v>645</v>
      </c>
    </row>
    <row r="18" spans="1:5">
      <c r="A18" s="635" t="s">
        <v>646</v>
      </c>
    </row>
    <row r="19" spans="1:5">
      <c r="A19" s="636" t="s">
        <v>647</v>
      </c>
      <c r="B19" s="636"/>
      <c r="C19" s="636"/>
      <c r="D19" s="636"/>
      <c r="E19" s="636"/>
    </row>
    <row r="20" spans="1:5">
      <c r="A20" s="636" t="s">
        <v>666</v>
      </c>
      <c r="B20" s="636"/>
      <c r="C20" s="636"/>
      <c r="D20" s="636"/>
      <c r="E20" s="636"/>
    </row>
    <row r="21" spans="1:5">
      <c r="A21" s="635" t="s">
        <v>648</v>
      </c>
    </row>
    <row r="22" spans="1:5">
      <c r="A22" s="636" t="s">
        <v>649</v>
      </c>
      <c r="B22" s="636"/>
      <c r="C22" s="636"/>
      <c r="D22" s="636"/>
      <c r="E22" s="636"/>
    </row>
    <row r="23" spans="1:5">
      <c r="A23" s="636" t="s">
        <v>650</v>
      </c>
      <c r="B23" s="636"/>
      <c r="C23" s="636"/>
      <c r="D23" s="636"/>
      <c r="E23" s="636"/>
    </row>
    <row r="24" spans="1:5">
      <c r="A24" s="635" t="s">
        <v>651</v>
      </c>
    </row>
    <row r="25" spans="1:5">
      <c r="A25" s="635" t="s">
        <v>652</v>
      </c>
    </row>
    <row r="26" spans="1:5">
      <c r="A26" s="636" t="s">
        <v>667</v>
      </c>
      <c r="B26" s="636"/>
      <c r="C26" s="636"/>
      <c r="D26" s="636"/>
      <c r="E26" s="636"/>
    </row>
    <row r="27" spans="1:5">
      <c r="A27" s="636" t="s">
        <v>668</v>
      </c>
      <c r="B27" s="636"/>
      <c r="C27" s="636"/>
      <c r="D27" s="636"/>
      <c r="E27" s="636"/>
    </row>
    <row r="28" spans="1:5">
      <c r="A28" s="636" t="s">
        <v>669</v>
      </c>
      <c r="B28" s="636"/>
      <c r="C28" s="636"/>
      <c r="D28" s="636"/>
      <c r="E28" s="636"/>
    </row>
    <row r="29" spans="1:5">
      <c r="A29" s="635" t="s">
        <v>653</v>
      </c>
    </row>
    <row r="30" spans="1:5">
      <c r="A30" s="636" t="s">
        <v>654</v>
      </c>
      <c r="B30" s="636"/>
      <c r="C30" s="636"/>
      <c r="D30" s="636"/>
      <c r="E30" s="636"/>
    </row>
    <row r="31" spans="1:5">
      <c r="A31" s="635" t="s">
        <v>655</v>
      </c>
    </row>
    <row r="32" spans="1:5">
      <c r="A32" s="636" t="s">
        <v>656</v>
      </c>
      <c r="B32" s="636"/>
      <c r="C32" s="636"/>
      <c r="D32" s="636"/>
      <c r="E32" s="636"/>
    </row>
    <row r="33" spans="1:5">
      <c r="A33" s="636" t="s">
        <v>657</v>
      </c>
      <c r="B33" s="636"/>
      <c r="C33" s="636"/>
      <c r="D33" s="636"/>
      <c r="E33" s="636"/>
    </row>
    <row r="34" spans="1:5">
      <c r="A34" s="636" t="s">
        <v>658</v>
      </c>
      <c r="B34" s="636"/>
      <c r="C34" s="636"/>
      <c r="D34" s="636"/>
      <c r="E34" s="636"/>
    </row>
    <row r="35" spans="1:5">
      <c r="A35" s="636" t="s">
        <v>659</v>
      </c>
      <c r="B35" s="636"/>
      <c r="C35" s="636"/>
      <c r="D35" s="636"/>
      <c r="E35" s="636"/>
    </row>
  </sheetData>
  <hyperlinks>
    <hyperlink ref="A4:E4" location="'Pág. 4'!A1" display="1.1.1.         Precios Medios Nacionales de Cereales, Oleaginosas, Proteaginosa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7"/>
  <sheetViews>
    <sheetView showGridLines="0" zoomScaleNormal="100" zoomScaleSheetLayoutView="100" workbookViewId="0"/>
  </sheetViews>
  <sheetFormatPr baseColWidth="10" defaultColWidth="12.5703125" defaultRowHeight="15"/>
  <cols>
    <col min="1" max="1" width="2.7109375" style="325" customWidth="1"/>
    <col min="2" max="2" width="20.5703125" style="326" customWidth="1"/>
    <col min="3" max="3" width="12" style="326" bestFit="1" customWidth="1"/>
    <col min="4" max="4" width="35.42578125" style="326" bestFit="1" customWidth="1"/>
    <col min="5" max="5" width="8.140625" style="326" customWidth="1"/>
    <col min="6" max="6" width="18.140625" style="326" bestFit="1" customWidth="1"/>
    <col min="7" max="13" width="10.7109375" style="326" customWidth="1"/>
    <col min="14" max="14" width="14.7109375" style="326" customWidth="1"/>
    <col min="15" max="15" width="2.140625" style="327" customWidth="1"/>
    <col min="16" max="16" width="8.140625" style="327" customWidth="1"/>
    <col min="17" max="17" width="12.5703125" style="327"/>
    <col min="18" max="19" width="14.7109375" style="327" bestFit="1" customWidth="1"/>
    <col min="20" max="20" width="12.85546875" style="327" bestFit="1" customWidth="1"/>
    <col min="21" max="16384" width="12.5703125" style="327"/>
  </cols>
  <sheetData>
    <row r="1" spans="1:21" ht="11.25" customHeight="1"/>
    <row r="2" spans="1:21">
      <c r="J2" s="328"/>
      <c r="K2" s="328"/>
      <c r="L2" s="329"/>
      <c r="M2" s="329"/>
      <c r="N2" s="330"/>
      <c r="O2" s="331"/>
    </row>
    <row r="3" spans="1:21" ht="0.75" customHeight="1">
      <c r="J3" s="328"/>
      <c r="K3" s="328"/>
      <c r="L3" s="329"/>
      <c r="M3" s="329"/>
      <c r="N3" s="329"/>
      <c r="O3" s="331"/>
    </row>
    <row r="4" spans="1:21" ht="27" customHeight="1">
      <c r="B4" s="678" t="s">
        <v>274</v>
      </c>
      <c r="C4" s="678"/>
      <c r="D4" s="678"/>
      <c r="E4" s="678"/>
      <c r="F4" s="678"/>
      <c r="G4" s="678"/>
      <c r="H4" s="678"/>
      <c r="I4" s="678"/>
      <c r="J4" s="678"/>
      <c r="K4" s="678"/>
      <c r="L4" s="678"/>
      <c r="M4" s="678"/>
      <c r="N4" s="678"/>
      <c r="O4" s="332"/>
    </row>
    <row r="5" spans="1:21" ht="26.25" customHeight="1" thickBot="1">
      <c r="B5" s="679" t="s">
        <v>275</v>
      </c>
      <c r="C5" s="679"/>
      <c r="D5" s="679"/>
      <c r="E5" s="679"/>
      <c r="F5" s="679"/>
      <c r="G5" s="679"/>
      <c r="H5" s="679"/>
      <c r="I5" s="679"/>
      <c r="J5" s="679"/>
      <c r="K5" s="679"/>
      <c r="L5" s="679"/>
      <c r="M5" s="679"/>
      <c r="N5" s="679"/>
      <c r="O5" s="333"/>
    </row>
    <row r="6" spans="1:21" ht="24.75" customHeight="1">
      <c r="B6" s="680" t="s">
        <v>276</v>
      </c>
      <c r="C6" s="681"/>
      <c r="D6" s="681"/>
      <c r="E6" s="681"/>
      <c r="F6" s="681"/>
      <c r="G6" s="681"/>
      <c r="H6" s="681"/>
      <c r="I6" s="681"/>
      <c r="J6" s="681"/>
      <c r="K6" s="681"/>
      <c r="L6" s="681"/>
      <c r="M6" s="681"/>
      <c r="N6" s="682"/>
      <c r="O6" s="333"/>
    </row>
    <row r="7" spans="1:21" ht="19.5" customHeight="1" thickBot="1">
      <c r="B7" s="683" t="s">
        <v>277</v>
      </c>
      <c r="C7" s="684"/>
      <c r="D7" s="684"/>
      <c r="E7" s="684"/>
      <c r="F7" s="684"/>
      <c r="G7" s="684"/>
      <c r="H7" s="684"/>
      <c r="I7" s="684"/>
      <c r="J7" s="684"/>
      <c r="K7" s="684"/>
      <c r="L7" s="684"/>
      <c r="M7" s="684"/>
      <c r="N7" s="685"/>
      <c r="O7" s="333"/>
      <c r="Q7" s="326"/>
    </row>
    <row r="8" spans="1:21" ht="16.5" customHeight="1">
      <c r="B8" s="686" t="s">
        <v>278</v>
      </c>
      <c r="C8" s="686"/>
      <c r="D8" s="686"/>
      <c r="E8" s="686"/>
      <c r="F8" s="686"/>
      <c r="G8" s="686"/>
      <c r="H8" s="686"/>
      <c r="I8" s="686"/>
      <c r="J8" s="686"/>
      <c r="K8" s="686"/>
      <c r="L8" s="686"/>
      <c r="M8" s="686"/>
      <c r="N8" s="686"/>
      <c r="O8" s="333"/>
    </row>
    <row r="9" spans="1:21" s="336" customFormat="1" ht="12" customHeight="1">
      <c r="A9" s="334"/>
      <c r="B9" s="335"/>
      <c r="C9" s="335"/>
      <c r="D9" s="335"/>
      <c r="E9" s="335"/>
      <c r="F9" s="335"/>
      <c r="G9" s="335"/>
      <c r="H9" s="335"/>
      <c r="I9" s="335"/>
      <c r="J9" s="335"/>
      <c r="K9" s="335"/>
      <c r="L9" s="335"/>
      <c r="M9" s="335"/>
      <c r="N9" s="335"/>
      <c r="O9" s="333"/>
    </row>
    <row r="10" spans="1:21" s="336" customFormat="1" ht="24.75" customHeight="1">
      <c r="A10" s="334"/>
      <c r="B10" s="337" t="s">
        <v>279</v>
      </c>
      <c r="C10" s="337"/>
      <c r="D10" s="337"/>
      <c r="E10" s="337"/>
      <c r="F10" s="337"/>
      <c r="G10" s="337"/>
      <c r="H10" s="337"/>
      <c r="I10" s="337"/>
      <c r="J10" s="337"/>
      <c r="K10" s="337"/>
      <c r="L10" s="337"/>
      <c r="M10" s="337"/>
      <c r="N10" s="337"/>
      <c r="O10" s="333"/>
    </row>
    <row r="11" spans="1:21" ht="6" customHeight="1" thickBot="1">
      <c r="B11" s="338"/>
      <c r="C11" s="338"/>
      <c r="D11" s="338"/>
      <c r="E11" s="338"/>
      <c r="F11" s="338"/>
      <c r="G11" s="338"/>
      <c r="H11" s="338"/>
      <c r="I11" s="338"/>
      <c r="J11" s="338"/>
      <c r="K11" s="338"/>
      <c r="L11" s="338"/>
      <c r="M11" s="338"/>
      <c r="N11" s="338"/>
      <c r="O11" s="339"/>
    </row>
    <row r="12" spans="1:21" ht="25.9" customHeight="1">
      <c r="B12" s="340" t="s">
        <v>224</v>
      </c>
      <c r="C12" s="341" t="s">
        <v>280</v>
      </c>
      <c r="D12" s="342" t="s">
        <v>281</v>
      </c>
      <c r="E12" s="341" t="s">
        <v>282</v>
      </c>
      <c r="F12" s="342" t="s">
        <v>283</v>
      </c>
      <c r="G12" s="343" t="s">
        <v>266</v>
      </c>
      <c r="H12" s="344"/>
      <c r="I12" s="345"/>
      <c r="J12" s="344" t="s">
        <v>284</v>
      </c>
      <c r="K12" s="344"/>
      <c r="L12" s="346"/>
      <c r="M12" s="346"/>
      <c r="N12" s="347"/>
      <c r="O12" s="348"/>
      <c r="U12" s="326"/>
    </row>
    <row r="13" spans="1:21" ht="19.7" customHeight="1">
      <c r="B13" s="349"/>
      <c r="C13" s="350"/>
      <c r="D13" s="351" t="s">
        <v>285</v>
      </c>
      <c r="E13" s="350"/>
      <c r="F13" s="351"/>
      <c r="G13" s="352">
        <v>44158</v>
      </c>
      <c r="H13" s="352">
        <v>44159</v>
      </c>
      <c r="I13" s="352">
        <v>44160</v>
      </c>
      <c r="J13" s="352">
        <v>44161</v>
      </c>
      <c r="K13" s="352">
        <v>44162</v>
      </c>
      <c r="L13" s="352">
        <v>44163</v>
      </c>
      <c r="M13" s="353">
        <v>44164</v>
      </c>
      <c r="N13" s="354" t="s">
        <v>286</v>
      </c>
      <c r="O13" s="355"/>
    </row>
    <row r="14" spans="1:21" s="365" customFormat="1" ht="20.100000000000001" customHeight="1">
      <c r="A14" s="325"/>
      <c r="B14" s="356" t="s">
        <v>287</v>
      </c>
      <c r="C14" s="357" t="s">
        <v>288</v>
      </c>
      <c r="D14" s="357" t="s">
        <v>289</v>
      </c>
      <c r="E14" s="357" t="s">
        <v>290</v>
      </c>
      <c r="F14" s="357" t="s">
        <v>291</v>
      </c>
      <c r="G14" s="358">
        <v>65.48</v>
      </c>
      <c r="H14" s="358">
        <v>67.33</v>
      </c>
      <c r="I14" s="358">
        <v>64.87</v>
      </c>
      <c r="J14" s="358">
        <v>65.459999999999994</v>
      </c>
      <c r="K14" s="359">
        <v>65.61</v>
      </c>
      <c r="L14" s="359">
        <v>58.64</v>
      </c>
      <c r="M14" s="360">
        <v>60.81</v>
      </c>
      <c r="N14" s="361">
        <v>65.2</v>
      </c>
      <c r="O14" s="362"/>
      <c r="P14" s="363"/>
      <c r="Q14" s="364"/>
    </row>
    <row r="15" spans="1:21" s="365" customFormat="1" ht="20.100000000000001" customHeight="1">
      <c r="A15" s="325"/>
      <c r="B15" s="356"/>
      <c r="C15" s="357" t="s">
        <v>292</v>
      </c>
      <c r="D15" s="357" t="s">
        <v>289</v>
      </c>
      <c r="E15" s="357" t="s">
        <v>290</v>
      </c>
      <c r="F15" s="357" t="s">
        <v>291</v>
      </c>
      <c r="G15" s="358">
        <v>74.709999999999994</v>
      </c>
      <c r="H15" s="358">
        <v>75.069999999999993</v>
      </c>
      <c r="I15" s="358">
        <v>73.97</v>
      </c>
      <c r="J15" s="358">
        <v>74.66</v>
      </c>
      <c r="K15" s="359">
        <v>76.08</v>
      </c>
      <c r="L15" s="359">
        <v>91.3</v>
      </c>
      <c r="M15" s="360">
        <v>68.64</v>
      </c>
      <c r="N15" s="361">
        <v>74.37</v>
      </c>
      <c r="O15" s="362"/>
      <c r="P15" s="363"/>
      <c r="Q15" s="364"/>
    </row>
    <row r="16" spans="1:21" s="365" customFormat="1" ht="20.100000000000001" customHeight="1">
      <c r="A16" s="325"/>
      <c r="B16" s="366"/>
      <c r="C16" s="357" t="s">
        <v>293</v>
      </c>
      <c r="D16" s="357" t="s">
        <v>294</v>
      </c>
      <c r="E16" s="357" t="s">
        <v>290</v>
      </c>
      <c r="F16" s="357" t="s">
        <v>291</v>
      </c>
      <c r="G16" s="358">
        <v>61.17</v>
      </c>
      <c r="H16" s="358">
        <v>61.17</v>
      </c>
      <c r="I16" s="358">
        <v>61.17</v>
      </c>
      <c r="J16" s="358">
        <v>61.17</v>
      </c>
      <c r="K16" s="359">
        <v>61.17</v>
      </c>
      <c r="L16" s="359" t="s">
        <v>295</v>
      </c>
      <c r="M16" s="360" t="s">
        <v>295</v>
      </c>
      <c r="N16" s="361">
        <v>61.17</v>
      </c>
      <c r="O16" s="362"/>
      <c r="P16" s="363"/>
      <c r="Q16" s="364"/>
    </row>
    <row r="17" spans="1:17" s="365" customFormat="1" ht="20.100000000000001" customHeight="1">
      <c r="A17" s="325"/>
      <c r="B17" s="356" t="s">
        <v>296</v>
      </c>
      <c r="C17" s="357" t="s">
        <v>297</v>
      </c>
      <c r="D17" s="357" t="s">
        <v>298</v>
      </c>
      <c r="E17" s="357" t="s">
        <v>290</v>
      </c>
      <c r="F17" s="357" t="s">
        <v>299</v>
      </c>
      <c r="G17" s="358">
        <v>76.040000000000006</v>
      </c>
      <c r="H17" s="358">
        <v>76.239999999999995</v>
      </c>
      <c r="I17" s="358">
        <v>78.099999999999994</v>
      </c>
      <c r="J17" s="358">
        <v>75.17</v>
      </c>
      <c r="K17" s="359">
        <v>77.12</v>
      </c>
      <c r="L17" s="359" t="s">
        <v>295</v>
      </c>
      <c r="M17" s="360" t="s">
        <v>295</v>
      </c>
      <c r="N17" s="361">
        <v>76.53</v>
      </c>
      <c r="O17" s="362"/>
      <c r="P17" s="363"/>
      <c r="Q17" s="364"/>
    </row>
    <row r="18" spans="1:17" s="365" customFormat="1" ht="20.100000000000001" customHeight="1">
      <c r="A18" s="325"/>
      <c r="B18" s="356"/>
      <c r="C18" s="357" t="s">
        <v>300</v>
      </c>
      <c r="D18" s="357" t="s">
        <v>298</v>
      </c>
      <c r="E18" s="357" t="s">
        <v>290</v>
      </c>
      <c r="F18" s="357" t="s">
        <v>299</v>
      </c>
      <c r="G18" s="358">
        <v>89.97</v>
      </c>
      <c r="H18" s="358">
        <v>87.99</v>
      </c>
      <c r="I18" s="358">
        <v>89.97</v>
      </c>
      <c r="J18" s="358">
        <v>87</v>
      </c>
      <c r="K18" s="359">
        <v>89.97</v>
      </c>
      <c r="L18" s="359" t="s">
        <v>295</v>
      </c>
      <c r="M18" s="360" t="s">
        <v>295</v>
      </c>
      <c r="N18" s="361">
        <v>88.97</v>
      </c>
      <c r="O18" s="362"/>
      <c r="P18" s="363"/>
      <c r="Q18" s="364"/>
    </row>
    <row r="19" spans="1:17" s="365" customFormat="1" ht="20.100000000000001" customHeight="1">
      <c r="A19" s="325"/>
      <c r="B19" s="356"/>
      <c r="C19" s="357" t="s">
        <v>301</v>
      </c>
      <c r="D19" s="357" t="s">
        <v>298</v>
      </c>
      <c r="E19" s="357" t="s">
        <v>290</v>
      </c>
      <c r="F19" s="357" t="s">
        <v>299</v>
      </c>
      <c r="G19" s="358">
        <v>84</v>
      </c>
      <c r="H19" s="358">
        <v>86</v>
      </c>
      <c r="I19" s="358">
        <v>84</v>
      </c>
      <c r="J19" s="358">
        <v>85</v>
      </c>
      <c r="K19" s="359">
        <v>84</v>
      </c>
      <c r="L19" s="359" t="s">
        <v>295</v>
      </c>
      <c r="M19" s="360" t="s">
        <v>295</v>
      </c>
      <c r="N19" s="361">
        <v>84.61</v>
      </c>
      <c r="O19" s="362"/>
      <c r="P19" s="363"/>
      <c r="Q19" s="364"/>
    </row>
    <row r="20" spans="1:17" s="365" customFormat="1" ht="20.100000000000001" customHeight="1">
      <c r="A20" s="325"/>
      <c r="B20" s="366"/>
      <c r="C20" s="357" t="s">
        <v>297</v>
      </c>
      <c r="D20" s="357" t="s">
        <v>302</v>
      </c>
      <c r="E20" s="357" t="s">
        <v>290</v>
      </c>
      <c r="F20" s="357" t="s">
        <v>299</v>
      </c>
      <c r="G20" s="358">
        <v>45</v>
      </c>
      <c r="H20" s="358">
        <v>45</v>
      </c>
      <c r="I20" s="358">
        <v>45</v>
      </c>
      <c r="J20" s="358">
        <v>45</v>
      </c>
      <c r="K20" s="359">
        <v>45</v>
      </c>
      <c r="L20" s="359" t="s">
        <v>295</v>
      </c>
      <c r="M20" s="360" t="s">
        <v>295</v>
      </c>
      <c r="N20" s="361">
        <v>45</v>
      </c>
      <c r="O20" s="362"/>
      <c r="P20" s="363"/>
      <c r="Q20" s="364"/>
    </row>
    <row r="21" spans="1:17" s="365" customFormat="1" ht="20.100000000000001" customHeight="1">
      <c r="A21" s="325"/>
      <c r="B21" s="356" t="s">
        <v>303</v>
      </c>
      <c r="C21" s="357" t="s">
        <v>288</v>
      </c>
      <c r="D21" s="357" t="s">
        <v>304</v>
      </c>
      <c r="E21" s="357" t="s">
        <v>290</v>
      </c>
      <c r="F21" s="357" t="s">
        <v>305</v>
      </c>
      <c r="G21" s="358" t="s">
        <v>295</v>
      </c>
      <c r="H21" s="358" t="s">
        <v>295</v>
      </c>
      <c r="I21" s="358">
        <v>61.92</v>
      </c>
      <c r="J21" s="358">
        <v>72.23</v>
      </c>
      <c r="K21" s="359" t="s">
        <v>295</v>
      </c>
      <c r="L21" s="359">
        <v>69.52</v>
      </c>
      <c r="M21" s="360" t="s">
        <v>295</v>
      </c>
      <c r="N21" s="361">
        <v>68.900000000000006</v>
      </c>
      <c r="O21" s="362"/>
      <c r="P21" s="363"/>
      <c r="Q21" s="364"/>
    </row>
    <row r="22" spans="1:17" s="365" customFormat="1" ht="20.100000000000001" customHeight="1">
      <c r="A22" s="325"/>
      <c r="B22" s="366"/>
      <c r="C22" s="357" t="s">
        <v>292</v>
      </c>
      <c r="D22" s="357" t="s">
        <v>304</v>
      </c>
      <c r="E22" s="357" t="s">
        <v>290</v>
      </c>
      <c r="F22" s="357" t="s">
        <v>305</v>
      </c>
      <c r="G22" s="358">
        <v>100.87</v>
      </c>
      <c r="H22" s="358">
        <v>92.41</v>
      </c>
      <c r="I22" s="358">
        <v>89.44</v>
      </c>
      <c r="J22" s="358">
        <v>80.150000000000006</v>
      </c>
      <c r="K22" s="359">
        <v>72.41</v>
      </c>
      <c r="L22" s="359">
        <v>100.56</v>
      </c>
      <c r="M22" s="360">
        <v>76.790000000000006</v>
      </c>
      <c r="N22" s="361">
        <v>84.37</v>
      </c>
      <c r="O22" s="362"/>
      <c r="P22" s="363"/>
      <c r="Q22" s="364"/>
    </row>
    <row r="23" spans="1:17" s="365" customFormat="1" ht="20.100000000000001" customHeight="1">
      <c r="A23" s="325"/>
      <c r="B23" s="356" t="s">
        <v>306</v>
      </c>
      <c r="C23" s="367" t="s">
        <v>297</v>
      </c>
      <c r="D23" s="367" t="s">
        <v>307</v>
      </c>
      <c r="E23" s="367" t="s">
        <v>290</v>
      </c>
      <c r="F23" s="367" t="s">
        <v>308</v>
      </c>
      <c r="G23" s="358">
        <v>48.04</v>
      </c>
      <c r="H23" s="358">
        <v>48.72</v>
      </c>
      <c r="I23" s="358">
        <v>52.76</v>
      </c>
      <c r="J23" s="358">
        <v>48.72</v>
      </c>
      <c r="K23" s="359">
        <v>48.96</v>
      </c>
      <c r="L23" s="359" t="s">
        <v>295</v>
      </c>
      <c r="M23" s="360" t="s">
        <v>295</v>
      </c>
      <c r="N23" s="361">
        <v>48.97</v>
      </c>
      <c r="O23" s="362"/>
      <c r="P23" s="363"/>
      <c r="Q23" s="364"/>
    </row>
    <row r="24" spans="1:17" s="365" customFormat="1" ht="20.100000000000001" customHeight="1">
      <c r="A24" s="325"/>
      <c r="B24" s="356"/>
      <c r="C24" s="357" t="s">
        <v>288</v>
      </c>
      <c r="D24" s="357" t="s">
        <v>307</v>
      </c>
      <c r="E24" s="357" t="s">
        <v>290</v>
      </c>
      <c r="F24" s="357" t="s">
        <v>308</v>
      </c>
      <c r="G24" s="358">
        <v>51.56</v>
      </c>
      <c r="H24" s="358">
        <v>51.16</v>
      </c>
      <c r="I24" s="358">
        <v>53.85</v>
      </c>
      <c r="J24" s="358">
        <v>50.06</v>
      </c>
      <c r="K24" s="359">
        <v>52.85</v>
      </c>
      <c r="L24" s="359">
        <v>64.239999999999995</v>
      </c>
      <c r="M24" s="360" t="s">
        <v>295</v>
      </c>
      <c r="N24" s="361">
        <v>52.43</v>
      </c>
      <c r="O24" s="362"/>
      <c r="P24" s="363"/>
      <c r="Q24" s="364"/>
    </row>
    <row r="25" spans="1:17" s="365" customFormat="1" ht="20.100000000000001" customHeight="1">
      <c r="A25" s="325"/>
      <c r="B25" s="356"/>
      <c r="C25" s="357" t="s">
        <v>309</v>
      </c>
      <c r="D25" s="357" t="s">
        <v>307</v>
      </c>
      <c r="E25" s="357" t="s">
        <v>290</v>
      </c>
      <c r="F25" s="357" t="s">
        <v>308</v>
      </c>
      <c r="G25" s="358">
        <v>57.53</v>
      </c>
      <c r="H25" s="358">
        <v>57.53</v>
      </c>
      <c r="I25" s="358">
        <v>57.53</v>
      </c>
      <c r="J25" s="358">
        <v>57.53</v>
      </c>
      <c r="K25" s="359">
        <v>57.53</v>
      </c>
      <c r="L25" s="359" t="s">
        <v>295</v>
      </c>
      <c r="M25" s="360" t="s">
        <v>295</v>
      </c>
      <c r="N25" s="361">
        <v>57.53</v>
      </c>
      <c r="O25" s="362"/>
      <c r="P25" s="363"/>
      <c r="Q25" s="364"/>
    </row>
    <row r="26" spans="1:17" s="365" customFormat="1" ht="20.100000000000001" customHeight="1">
      <c r="A26" s="325"/>
      <c r="B26" s="356"/>
      <c r="C26" s="357" t="s">
        <v>292</v>
      </c>
      <c r="D26" s="357" t="s">
        <v>307</v>
      </c>
      <c r="E26" s="357" t="s">
        <v>290</v>
      </c>
      <c r="F26" s="357" t="s">
        <v>308</v>
      </c>
      <c r="G26" s="358">
        <v>57.4</v>
      </c>
      <c r="H26" s="358">
        <v>60.54</v>
      </c>
      <c r="I26" s="358">
        <v>56.93</v>
      </c>
      <c r="J26" s="358">
        <v>55.61</v>
      </c>
      <c r="K26" s="359">
        <v>54.96</v>
      </c>
      <c r="L26" s="359">
        <v>54.17</v>
      </c>
      <c r="M26" s="360">
        <v>62.75</v>
      </c>
      <c r="N26" s="361">
        <v>57.53</v>
      </c>
      <c r="O26" s="362"/>
      <c r="P26" s="363"/>
      <c r="Q26" s="364"/>
    </row>
    <row r="27" spans="1:17" s="365" customFormat="1" ht="20.100000000000001" customHeight="1">
      <c r="A27" s="325"/>
      <c r="B27" s="356"/>
      <c r="C27" s="357" t="s">
        <v>288</v>
      </c>
      <c r="D27" s="357" t="s">
        <v>310</v>
      </c>
      <c r="E27" s="357" t="s">
        <v>290</v>
      </c>
      <c r="F27" s="357" t="s">
        <v>308</v>
      </c>
      <c r="G27" s="358">
        <v>73.17</v>
      </c>
      <c r="H27" s="358">
        <v>69.64</v>
      </c>
      <c r="I27" s="358">
        <v>71.260000000000005</v>
      </c>
      <c r="J27" s="358">
        <v>71.12</v>
      </c>
      <c r="K27" s="359">
        <v>68.87</v>
      </c>
      <c r="L27" s="359">
        <v>68.099999999999994</v>
      </c>
      <c r="M27" s="360" t="s">
        <v>295</v>
      </c>
      <c r="N27" s="361">
        <v>69.89</v>
      </c>
      <c r="O27" s="362"/>
      <c r="P27" s="363"/>
      <c r="Q27" s="364"/>
    </row>
    <row r="28" spans="1:17" s="365" customFormat="1" ht="20.100000000000001" customHeight="1">
      <c r="A28" s="325"/>
      <c r="B28" s="366"/>
      <c r="C28" s="357" t="s">
        <v>292</v>
      </c>
      <c r="D28" s="357" t="s">
        <v>310</v>
      </c>
      <c r="E28" s="357" t="s">
        <v>290</v>
      </c>
      <c r="F28" s="357" t="s">
        <v>308</v>
      </c>
      <c r="G28" s="358">
        <v>61.42</v>
      </c>
      <c r="H28" s="358">
        <v>61.44</v>
      </c>
      <c r="I28" s="358">
        <v>61.28</v>
      </c>
      <c r="J28" s="358">
        <v>61.36</v>
      </c>
      <c r="K28" s="359">
        <v>60.85</v>
      </c>
      <c r="L28" s="359">
        <v>59.8</v>
      </c>
      <c r="M28" s="360">
        <v>68.900000000000006</v>
      </c>
      <c r="N28" s="361">
        <v>62.07</v>
      </c>
      <c r="O28" s="362"/>
      <c r="P28" s="363"/>
      <c r="Q28" s="364"/>
    </row>
    <row r="29" spans="1:17" s="365" customFormat="1" ht="20.100000000000001" customHeight="1">
      <c r="A29" s="325"/>
      <c r="B29" s="356" t="s">
        <v>311</v>
      </c>
      <c r="C29" s="357" t="s">
        <v>292</v>
      </c>
      <c r="D29" s="357" t="s">
        <v>312</v>
      </c>
      <c r="E29" s="357" t="s">
        <v>290</v>
      </c>
      <c r="F29" s="357" t="s">
        <v>291</v>
      </c>
      <c r="G29" s="358">
        <v>88.66</v>
      </c>
      <c r="H29" s="358">
        <v>85.64</v>
      </c>
      <c r="I29" s="358">
        <v>76.78</v>
      </c>
      <c r="J29" s="358">
        <v>85.75</v>
      </c>
      <c r="K29" s="359">
        <v>85.87</v>
      </c>
      <c r="L29" s="359">
        <v>52.98</v>
      </c>
      <c r="M29" s="360">
        <v>40.770000000000003</v>
      </c>
      <c r="N29" s="361">
        <v>80.58</v>
      </c>
      <c r="O29" s="362"/>
      <c r="P29" s="363"/>
      <c r="Q29" s="364"/>
    </row>
    <row r="30" spans="1:17" s="365" customFormat="1" ht="20.100000000000001" customHeight="1" thickBot="1">
      <c r="A30" s="325"/>
      <c r="B30" s="368"/>
      <c r="C30" s="369" t="s">
        <v>292</v>
      </c>
      <c r="D30" s="369" t="s">
        <v>313</v>
      </c>
      <c r="E30" s="369" t="s">
        <v>290</v>
      </c>
      <c r="F30" s="369" t="s">
        <v>291</v>
      </c>
      <c r="G30" s="370">
        <v>66.88</v>
      </c>
      <c r="H30" s="370">
        <v>68.510000000000005</v>
      </c>
      <c r="I30" s="370">
        <v>69.05</v>
      </c>
      <c r="J30" s="370">
        <v>69.05</v>
      </c>
      <c r="K30" s="370">
        <v>68.38</v>
      </c>
      <c r="L30" s="370">
        <v>65.83</v>
      </c>
      <c r="M30" s="371" t="s">
        <v>295</v>
      </c>
      <c r="N30" s="372">
        <v>68.010000000000005</v>
      </c>
      <c r="O30" s="363"/>
      <c r="P30" s="363"/>
      <c r="Q30" s="364"/>
    </row>
    <row r="31" spans="1:17" s="377" customFormat="1" ht="18.75" customHeight="1">
      <c r="A31" s="373"/>
      <c r="B31" s="374"/>
      <c r="C31" s="328"/>
      <c r="D31" s="374"/>
      <c r="E31" s="328"/>
      <c r="F31" s="328"/>
      <c r="G31" s="328"/>
      <c r="H31" s="328"/>
      <c r="I31" s="328"/>
      <c r="J31" s="328"/>
      <c r="K31" s="328"/>
      <c r="L31" s="328"/>
      <c r="M31" s="328"/>
      <c r="N31" s="328"/>
      <c r="O31" s="375"/>
      <c r="P31" s="376"/>
      <c r="Q31" s="375"/>
    </row>
    <row r="32" spans="1:17" ht="15" customHeight="1">
      <c r="B32" s="337" t="s">
        <v>314</v>
      </c>
      <c r="C32" s="337"/>
      <c r="D32" s="337"/>
      <c r="E32" s="337"/>
      <c r="F32" s="337"/>
      <c r="G32" s="337"/>
      <c r="H32" s="337"/>
      <c r="I32" s="337"/>
      <c r="J32" s="337"/>
      <c r="K32" s="337"/>
      <c r="L32" s="337"/>
      <c r="M32" s="337"/>
      <c r="N32" s="337"/>
      <c r="O32" s="339"/>
      <c r="Q32" s="375"/>
    </row>
    <row r="33" spans="1:17" ht="4.5" customHeight="1" thickBot="1">
      <c r="B33" s="335"/>
      <c r="C33" s="378"/>
      <c r="D33" s="378"/>
      <c r="E33" s="378"/>
      <c r="F33" s="378"/>
      <c r="G33" s="378"/>
      <c r="H33" s="378"/>
      <c r="I33" s="378"/>
      <c r="J33" s="378"/>
      <c r="K33" s="378"/>
      <c r="L33" s="378"/>
      <c r="M33" s="378"/>
      <c r="N33" s="378"/>
      <c r="O33" s="379"/>
      <c r="Q33" s="375"/>
    </row>
    <row r="34" spans="1:17" ht="27" customHeight="1">
      <c r="B34" s="340" t="s">
        <v>224</v>
      </c>
      <c r="C34" s="341" t="s">
        <v>280</v>
      </c>
      <c r="D34" s="342" t="s">
        <v>281</v>
      </c>
      <c r="E34" s="341" t="s">
        <v>282</v>
      </c>
      <c r="F34" s="342" t="s">
        <v>283</v>
      </c>
      <c r="G34" s="380" t="s">
        <v>266</v>
      </c>
      <c r="H34" s="346"/>
      <c r="I34" s="381"/>
      <c r="J34" s="346" t="s">
        <v>284</v>
      </c>
      <c r="K34" s="346"/>
      <c r="L34" s="346"/>
      <c r="M34" s="346"/>
      <c r="N34" s="347"/>
      <c r="O34" s="348"/>
      <c r="Q34" s="375"/>
    </row>
    <row r="35" spans="1:17" s="365" customFormat="1" ht="20.100000000000001" customHeight="1">
      <c r="A35" s="325"/>
      <c r="B35" s="349"/>
      <c r="C35" s="350"/>
      <c r="D35" s="351" t="s">
        <v>285</v>
      </c>
      <c r="E35" s="350"/>
      <c r="F35" s="351"/>
      <c r="G35" s="352">
        <v>44158</v>
      </c>
      <c r="H35" s="352">
        <v>44159</v>
      </c>
      <c r="I35" s="352">
        <v>44160</v>
      </c>
      <c r="J35" s="352">
        <v>44161</v>
      </c>
      <c r="K35" s="352">
        <v>44162</v>
      </c>
      <c r="L35" s="352">
        <v>44163</v>
      </c>
      <c r="M35" s="353">
        <v>44164</v>
      </c>
      <c r="N35" s="354" t="s">
        <v>286</v>
      </c>
      <c r="O35" s="362"/>
      <c r="P35" s="363"/>
      <c r="Q35" s="364"/>
    </row>
    <row r="36" spans="1:17" s="365" customFormat="1" ht="19.5" customHeight="1">
      <c r="A36" s="325"/>
      <c r="B36" s="356" t="s">
        <v>315</v>
      </c>
      <c r="C36" s="357" t="s">
        <v>316</v>
      </c>
      <c r="D36" s="357" t="s">
        <v>317</v>
      </c>
      <c r="E36" s="357" t="s">
        <v>290</v>
      </c>
      <c r="F36" s="357" t="s">
        <v>318</v>
      </c>
      <c r="G36" s="358">
        <v>110.43</v>
      </c>
      <c r="H36" s="358">
        <v>110.43</v>
      </c>
      <c r="I36" s="358">
        <v>110.43</v>
      </c>
      <c r="J36" s="358">
        <v>110.43</v>
      </c>
      <c r="K36" s="359">
        <v>110.43</v>
      </c>
      <c r="L36" s="359" t="s">
        <v>295</v>
      </c>
      <c r="M36" s="360" t="s">
        <v>295</v>
      </c>
      <c r="N36" s="361">
        <v>110.43</v>
      </c>
      <c r="O36" s="362"/>
      <c r="P36" s="363"/>
      <c r="Q36" s="364"/>
    </row>
    <row r="37" spans="1:17" s="365" customFormat="1" ht="19.5" customHeight="1">
      <c r="A37" s="325"/>
      <c r="B37" s="356"/>
      <c r="C37" s="357" t="s">
        <v>319</v>
      </c>
      <c r="D37" s="357" t="s">
        <v>317</v>
      </c>
      <c r="E37" s="357" t="s">
        <v>290</v>
      </c>
      <c r="F37" s="357" t="s">
        <v>318</v>
      </c>
      <c r="G37" s="358">
        <v>82.5</v>
      </c>
      <c r="H37" s="358">
        <v>82.5</v>
      </c>
      <c r="I37" s="358">
        <v>82.5</v>
      </c>
      <c r="J37" s="358">
        <v>82.5</v>
      </c>
      <c r="K37" s="359">
        <v>82.5</v>
      </c>
      <c r="L37" s="359" t="s">
        <v>295</v>
      </c>
      <c r="M37" s="360" t="s">
        <v>295</v>
      </c>
      <c r="N37" s="361">
        <v>82.5</v>
      </c>
      <c r="O37" s="362"/>
      <c r="P37" s="363"/>
      <c r="Q37" s="364"/>
    </row>
    <row r="38" spans="1:17" s="365" customFormat="1" ht="19.5" customHeight="1">
      <c r="A38" s="325"/>
      <c r="B38" s="356"/>
      <c r="C38" s="357" t="s">
        <v>320</v>
      </c>
      <c r="D38" s="357" t="s">
        <v>317</v>
      </c>
      <c r="E38" s="357" t="s">
        <v>290</v>
      </c>
      <c r="F38" s="357" t="s">
        <v>318</v>
      </c>
      <c r="G38" s="358">
        <v>111.5</v>
      </c>
      <c r="H38" s="358">
        <v>111.5</v>
      </c>
      <c r="I38" s="358">
        <v>111.5</v>
      </c>
      <c r="J38" s="358" t="s">
        <v>295</v>
      </c>
      <c r="K38" s="359">
        <v>111.5</v>
      </c>
      <c r="L38" s="359" t="s">
        <v>295</v>
      </c>
      <c r="M38" s="360" t="s">
        <v>295</v>
      </c>
      <c r="N38" s="361">
        <v>111.5</v>
      </c>
      <c r="O38" s="362"/>
      <c r="P38" s="363"/>
      <c r="Q38" s="364"/>
    </row>
    <row r="39" spans="1:17" s="365" customFormat="1" ht="20.100000000000001" customHeight="1">
      <c r="A39" s="325"/>
      <c r="B39" s="356"/>
      <c r="C39" s="357" t="s">
        <v>316</v>
      </c>
      <c r="D39" s="357" t="s">
        <v>321</v>
      </c>
      <c r="E39" s="357" t="s">
        <v>290</v>
      </c>
      <c r="F39" s="357" t="s">
        <v>318</v>
      </c>
      <c r="G39" s="358">
        <v>97.21</v>
      </c>
      <c r="H39" s="358">
        <v>97.21</v>
      </c>
      <c r="I39" s="358">
        <v>97.21</v>
      </c>
      <c r="J39" s="358">
        <v>97.21</v>
      </c>
      <c r="K39" s="359">
        <v>97.21</v>
      </c>
      <c r="L39" s="359" t="s">
        <v>295</v>
      </c>
      <c r="M39" s="360" t="s">
        <v>295</v>
      </c>
      <c r="N39" s="361">
        <v>97.21</v>
      </c>
      <c r="O39" s="362"/>
      <c r="P39" s="363"/>
      <c r="Q39" s="364"/>
    </row>
    <row r="40" spans="1:17" s="365" customFormat="1" ht="20.100000000000001" customHeight="1">
      <c r="A40" s="325"/>
      <c r="B40" s="356"/>
      <c r="C40" s="357" t="s">
        <v>319</v>
      </c>
      <c r="D40" s="357" t="s">
        <v>321</v>
      </c>
      <c r="E40" s="357" t="s">
        <v>290</v>
      </c>
      <c r="F40" s="357" t="s">
        <v>318</v>
      </c>
      <c r="G40" s="358">
        <v>76.23</v>
      </c>
      <c r="H40" s="358">
        <v>74.41</v>
      </c>
      <c r="I40" s="358">
        <v>77.23</v>
      </c>
      <c r="J40" s="358">
        <v>76.349999999999994</v>
      </c>
      <c r="K40" s="359">
        <v>76.260000000000005</v>
      </c>
      <c r="L40" s="359" t="s">
        <v>295</v>
      </c>
      <c r="M40" s="360" t="s">
        <v>295</v>
      </c>
      <c r="N40" s="361">
        <v>76</v>
      </c>
      <c r="O40" s="362"/>
      <c r="P40" s="363"/>
      <c r="Q40" s="364"/>
    </row>
    <row r="41" spans="1:17" s="365" customFormat="1" ht="20.100000000000001" customHeight="1">
      <c r="A41" s="325"/>
      <c r="B41" s="356"/>
      <c r="C41" s="357" t="s">
        <v>320</v>
      </c>
      <c r="D41" s="357" t="s">
        <v>321</v>
      </c>
      <c r="E41" s="357" t="s">
        <v>290</v>
      </c>
      <c r="F41" s="357" t="s">
        <v>318</v>
      </c>
      <c r="G41" s="358">
        <v>93.46</v>
      </c>
      <c r="H41" s="358">
        <v>105.62</v>
      </c>
      <c r="I41" s="358">
        <v>98.73</v>
      </c>
      <c r="J41" s="358">
        <v>77.27</v>
      </c>
      <c r="K41" s="359">
        <v>102.49</v>
      </c>
      <c r="L41" s="359" t="s">
        <v>295</v>
      </c>
      <c r="M41" s="360" t="s">
        <v>295</v>
      </c>
      <c r="N41" s="361">
        <v>98.72</v>
      </c>
      <c r="O41" s="362"/>
      <c r="P41" s="363"/>
      <c r="Q41" s="364"/>
    </row>
    <row r="42" spans="1:17" s="365" customFormat="1" ht="20.100000000000001" customHeight="1">
      <c r="A42" s="325"/>
      <c r="B42" s="356"/>
      <c r="C42" s="357" t="s">
        <v>316</v>
      </c>
      <c r="D42" s="357" t="s">
        <v>322</v>
      </c>
      <c r="E42" s="357" t="s">
        <v>290</v>
      </c>
      <c r="F42" s="357" t="s">
        <v>318</v>
      </c>
      <c r="G42" s="358">
        <v>76.63</v>
      </c>
      <c r="H42" s="358">
        <v>76.63</v>
      </c>
      <c r="I42" s="358">
        <v>76.63</v>
      </c>
      <c r="J42" s="358">
        <v>76.63</v>
      </c>
      <c r="K42" s="359">
        <v>76.63</v>
      </c>
      <c r="L42" s="359" t="s">
        <v>295</v>
      </c>
      <c r="M42" s="360" t="s">
        <v>295</v>
      </c>
      <c r="N42" s="361">
        <v>76.63</v>
      </c>
      <c r="O42" s="362"/>
      <c r="P42" s="363"/>
      <c r="Q42" s="364"/>
    </row>
    <row r="43" spans="1:17" s="365" customFormat="1" ht="20.100000000000001" customHeight="1">
      <c r="A43" s="325"/>
      <c r="B43" s="356"/>
      <c r="C43" s="357" t="s">
        <v>319</v>
      </c>
      <c r="D43" s="357" t="s">
        <v>322</v>
      </c>
      <c r="E43" s="357" t="s">
        <v>290</v>
      </c>
      <c r="F43" s="357" t="s">
        <v>318</v>
      </c>
      <c r="G43" s="358">
        <v>62.5</v>
      </c>
      <c r="H43" s="358">
        <v>62.5</v>
      </c>
      <c r="I43" s="358">
        <v>62.5</v>
      </c>
      <c r="J43" s="358">
        <v>62.5</v>
      </c>
      <c r="K43" s="359">
        <v>62.5</v>
      </c>
      <c r="L43" s="359" t="s">
        <v>295</v>
      </c>
      <c r="M43" s="360" t="s">
        <v>295</v>
      </c>
      <c r="N43" s="361">
        <v>62.5</v>
      </c>
      <c r="O43" s="362"/>
      <c r="P43" s="363"/>
      <c r="Q43" s="364"/>
    </row>
    <row r="44" spans="1:17" s="365" customFormat="1" ht="20.100000000000001" customHeight="1">
      <c r="A44" s="325"/>
      <c r="B44" s="356"/>
      <c r="C44" s="357" t="s">
        <v>320</v>
      </c>
      <c r="D44" s="357" t="s">
        <v>322</v>
      </c>
      <c r="E44" s="357" t="s">
        <v>290</v>
      </c>
      <c r="F44" s="357" t="s">
        <v>318</v>
      </c>
      <c r="G44" s="358">
        <v>81.81</v>
      </c>
      <c r="H44" s="358">
        <v>85</v>
      </c>
      <c r="I44" s="358">
        <v>81.849999999999994</v>
      </c>
      <c r="J44" s="358">
        <v>75</v>
      </c>
      <c r="K44" s="359">
        <v>82.14</v>
      </c>
      <c r="L44" s="359" t="s">
        <v>295</v>
      </c>
      <c r="M44" s="360" t="s">
        <v>295</v>
      </c>
      <c r="N44" s="361">
        <v>81.88</v>
      </c>
      <c r="O44" s="362"/>
      <c r="P44" s="363"/>
      <c r="Q44" s="364"/>
    </row>
    <row r="45" spans="1:17" s="365" customFormat="1" ht="19.5" customHeight="1">
      <c r="A45" s="325"/>
      <c r="B45" s="356"/>
      <c r="C45" s="357" t="s">
        <v>320</v>
      </c>
      <c r="D45" s="357" t="s">
        <v>323</v>
      </c>
      <c r="E45" s="357" t="s">
        <v>290</v>
      </c>
      <c r="F45" s="357" t="s">
        <v>318</v>
      </c>
      <c r="G45" s="358" t="s">
        <v>295</v>
      </c>
      <c r="H45" s="358">
        <v>70.55</v>
      </c>
      <c r="I45" s="358">
        <v>110.66</v>
      </c>
      <c r="J45" s="358" t="s">
        <v>295</v>
      </c>
      <c r="K45" s="359">
        <v>117.7</v>
      </c>
      <c r="L45" s="359" t="s">
        <v>295</v>
      </c>
      <c r="M45" s="360" t="s">
        <v>295</v>
      </c>
      <c r="N45" s="361">
        <v>111.27</v>
      </c>
      <c r="O45" s="362"/>
      <c r="P45" s="363"/>
      <c r="Q45" s="364"/>
    </row>
    <row r="46" spans="1:17" s="365" customFormat="1" ht="19.5" customHeight="1">
      <c r="A46" s="325"/>
      <c r="B46" s="356"/>
      <c r="C46" s="357" t="s">
        <v>316</v>
      </c>
      <c r="D46" s="357" t="s">
        <v>324</v>
      </c>
      <c r="E46" s="357" t="s">
        <v>290</v>
      </c>
      <c r="F46" s="357" t="s">
        <v>318</v>
      </c>
      <c r="G46" s="358">
        <v>104.23</v>
      </c>
      <c r="H46" s="358">
        <v>104.23</v>
      </c>
      <c r="I46" s="358">
        <v>104.23</v>
      </c>
      <c r="J46" s="358">
        <v>104.23</v>
      </c>
      <c r="K46" s="359">
        <v>104.23</v>
      </c>
      <c r="L46" s="359" t="s">
        <v>295</v>
      </c>
      <c r="M46" s="360" t="s">
        <v>295</v>
      </c>
      <c r="N46" s="361">
        <v>104.23</v>
      </c>
      <c r="O46" s="362"/>
      <c r="P46" s="363"/>
      <c r="Q46" s="364"/>
    </row>
    <row r="47" spans="1:17" s="365" customFormat="1" ht="20.100000000000001" customHeight="1">
      <c r="A47" s="325"/>
      <c r="B47" s="356"/>
      <c r="C47" s="357" t="s">
        <v>320</v>
      </c>
      <c r="D47" s="357" t="s">
        <v>325</v>
      </c>
      <c r="E47" s="357" t="s">
        <v>290</v>
      </c>
      <c r="F47" s="357" t="s">
        <v>318</v>
      </c>
      <c r="G47" s="358">
        <v>83.03</v>
      </c>
      <c r="H47" s="358">
        <v>70.31</v>
      </c>
      <c r="I47" s="358">
        <v>82.07</v>
      </c>
      <c r="J47" s="358" t="s">
        <v>295</v>
      </c>
      <c r="K47" s="359">
        <v>83.5</v>
      </c>
      <c r="L47" s="359" t="s">
        <v>295</v>
      </c>
      <c r="M47" s="360" t="s">
        <v>295</v>
      </c>
      <c r="N47" s="361">
        <v>82.21</v>
      </c>
      <c r="O47" s="362"/>
      <c r="P47" s="363"/>
      <c r="Q47" s="364"/>
    </row>
    <row r="48" spans="1:17" s="365" customFormat="1" ht="19.5" customHeight="1">
      <c r="A48" s="325"/>
      <c r="B48" s="356"/>
      <c r="C48" s="357" t="s">
        <v>316</v>
      </c>
      <c r="D48" s="357" t="s">
        <v>326</v>
      </c>
      <c r="E48" s="357" t="s">
        <v>290</v>
      </c>
      <c r="F48" s="357" t="s">
        <v>318</v>
      </c>
      <c r="G48" s="358">
        <v>91.17</v>
      </c>
      <c r="H48" s="358">
        <v>91.17</v>
      </c>
      <c r="I48" s="358">
        <v>91.17</v>
      </c>
      <c r="J48" s="358">
        <v>91.17</v>
      </c>
      <c r="K48" s="359">
        <v>91.17</v>
      </c>
      <c r="L48" s="359" t="s">
        <v>295</v>
      </c>
      <c r="M48" s="360" t="s">
        <v>295</v>
      </c>
      <c r="N48" s="361">
        <v>91.17</v>
      </c>
      <c r="O48" s="362"/>
      <c r="P48" s="363"/>
      <c r="Q48" s="364"/>
    </row>
    <row r="49" spans="1:17" s="365" customFormat="1" ht="19.5" customHeight="1">
      <c r="A49" s="325"/>
      <c r="B49" s="356"/>
      <c r="C49" s="357" t="s">
        <v>319</v>
      </c>
      <c r="D49" s="357" t="s">
        <v>326</v>
      </c>
      <c r="E49" s="357" t="s">
        <v>290</v>
      </c>
      <c r="F49" s="357" t="s">
        <v>318</v>
      </c>
      <c r="G49" s="358">
        <v>78.02</v>
      </c>
      <c r="H49" s="358">
        <v>76.569999999999993</v>
      </c>
      <c r="I49" s="358">
        <v>77.34</v>
      </c>
      <c r="J49" s="358">
        <v>78.42</v>
      </c>
      <c r="K49" s="359">
        <v>75.680000000000007</v>
      </c>
      <c r="L49" s="359" t="s">
        <v>295</v>
      </c>
      <c r="M49" s="360" t="s">
        <v>295</v>
      </c>
      <c r="N49" s="361">
        <v>76.989999999999995</v>
      </c>
      <c r="O49" s="362"/>
      <c r="P49" s="363"/>
      <c r="Q49" s="364"/>
    </row>
    <row r="50" spans="1:17" s="365" customFormat="1" ht="21" customHeight="1">
      <c r="A50" s="325"/>
      <c r="B50" s="366"/>
      <c r="C50" s="357" t="s">
        <v>320</v>
      </c>
      <c r="D50" s="357" t="s">
        <v>326</v>
      </c>
      <c r="E50" s="357" t="s">
        <v>290</v>
      </c>
      <c r="F50" s="357" t="s">
        <v>318</v>
      </c>
      <c r="G50" s="358">
        <v>98.12</v>
      </c>
      <c r="H50" s="358">
        <v>99.77</v>
      </c>
      <c r="I50" s="358">
        <v>98.44</v>
      </c>
      <c r="J50" s="358">
        <v>86.36</v>
      </c>
      <c r="K50" s="359">
        <v>93.88</v>
      </c>
      <c r="L50" s="359" t="s">
        <v>295</v>
      </c>
      <c r="M50" s="360" t="s">
        <v>295</v>
      </c>
      <c r="N50" s="361">
        <v>96.21</v>
      </c>
      <c r="O50" s="362"/>
      <c r="P50" s="363"/>
      <c r="Q50" s="364"/>
    </row>
    <row r="51" spans="1:17" s="365" customFormat="1" ht="20.100000000000001" customHeight="1">
      <c r="A51" s="325"/>
      <c r="B51" s="356" t="s">
        <v>327</v>
      </c>
      <c r="C51" s="357" t="s">
        <v>319</v>
      </c>
      <c r="D51" s="357" t="s">
        <v>328</v>
      </c>
      <c r="E51" s="357" t="s">
        <v>290</v>
      </c>
      <c r="F51" s="357" t="s">
        <v>329</v>
      </c>
      <c r="G51" s="358" t="s">
        <v>295</v>
      </c>
      <c r="H51" s="358">
        <v>80</v>
      </c>
      <c r="I51" s="358" t="s">
        <v>295</v>
      </c>
      <c r="J51" s="358" t="s">
        <v>295</v>
      </c>
      <c r="K51" s="359" t="s">
        <v>295</v>
      </c>
      <c r="L51" s="359" t="s">
        <v>295</v>
      </c>
      <c r="M51" s="360" t="s">
        <v>295</v>
      </c>
      <c r="N51" s="361">
        <v>80</v>
      </c>
      <c r="O51" s="362"/>
      <c r="P51" s="363"/>
      <c r="Q51" s="364"/>
    </row>
    <row r="52" spans="1:17" s="365" customFormat="1" ht="20.100000000000001" customHeight="1">
      <c r="A52" s="325"/>
      <c r="B52" s="356"/>
      <c r="C52" s="357" t="s">
        <v>319</v>
      </c>
      <c r="D52" s="357" t="s">
        <v>330</v>
      </c>
      <c r="E52" s="357" t="s">
        <v>290</v>
      </c>
      <c r="F52" s="357" t="s">
        <v>331</v>
      </c>
      <c r="G52" s="358">
        <v>74</v>
      </c>
      <c r="H52" s="358">
        <v>74</v>
      </c>
      <c r="I52" s="358">
        <v>93.99</v>
      </c>
      <c r="J52" s="358">
        <v>74</v>
      </c>
      <c r="K52" s="359">
        <v>74</v>
      </c>
      <c r="L52" s="359" t="s">
        <v>295</v>
      </c>
      <c r="M52" s="360" t="s">
        <v>295</v>
      </c>
      <c r="N52" s="361">
        <v>78.98</v>
      </c>
      <c r="O52" s="362"/>
      <c r="P52" s="363"/>
      <c r="Q52" s="364"/>
    </row>
    <row r="53" spans="1:17" s="365" customFormat="1" ht="20.100000000000001" customHeight="1">
      <c r="A53" s="325"/>
      <c r="B53" s="356"/>
      <c r="C53" s="357" t="s">
        <v>320</v>
      </c>
      <c r="D53" s="357" t="s">
        <v>330</v>
      </c>
      <c r="E53" s="357" t="s">
        <v>290</v>
      </c>
      <c r="F53" s="357" t="s">
        <v>331</v>
      </c>
      <c r="G53" s="358">
        <v>86.42</v>
      </c>
      <c r="H53" s="358">
        <v>94.88</v>
      </c>
      <c r="I53" s="358">
        <v>93.1</v>
      </c>
      <c r="J53" s="358">
        <v>100</v>
      </c>
      <c r="K53" s="359">
        <v>86.46</v>
      </c>
      <c r="L53" s="359" t="s">
        <v>295</v>
      </c>
      <c r="M53" s="360" t="s">
        <v>295</v>
      </c>
      <c r="N53" s="361">
        <v>90.06</v>
      </c>
      <c r="O53" s="362"/>
      <c r="P53" s="363"/>
      <c r="Q53" s="364"/>
    </row>
    <row r="54" spans="1:17" s="365" customFormat="1" ht="20.100000000000001" customHeight="1">
      <c r="A54" s="325"/>
      <c r="B54" s="356"/>
      <c r="C54" s="357" t="s">
        <v>332</v>
      </c>
      <c r="D54" s="357" t="s">
        <v>333</v>
      </c>
      <c r="E54" s="357" t="s">
        <v>290</v>
      </c>
      <c r="F54" s="357" t="s">
        <v>334</v>
      </c>
      <c r="G54" s="358">
        <v>90</v>
      </c>
      <c r="H54" s="358">
        <v>90</v>
      </c>
      <c r="I54" s="358">
        <v>90</v>
      </c>
      <c r="J54" s="358">
        <v>90</v>
      </c>
      <c r="K54" s="359">
        <v>90</v>
      </c>
      <c r="L54" s="359" t="s">
        <v>295</v>
      </c>
      <c r="M54" s="360" t="s">
        <v>295</v>
      </c>
      <c r="N54" s="361">
        <v>90</v>
      </c>
      <c r="O54" s="362"/>
      <c r="P54" s="363"/>
      <c r="Q54" s="364"/>
    </row>
    <row r="55" spans="1:17" s="365" customFormat="1" ht="20.100000000000001" customHeight="1">
      <c r="A55" s="325"/>
      <c r="B55" s="356"/>
      <c r="C55" s="357" t="s">
        <v>319</v>
      </c>
      <c r="D55" s="357" t="s">
        <v>333</v>
      </c>
      <c r="E55" s="357" t="s">
        <v>290</v>
      </c>
      <c r="F55" s="357" t="s">
        <v>334</v>
      </c>
      <c r="G55" s="358">
        <v>88.91</v>
      </c>
      <c r="H55" s="358">
        <v>88.79</v>
      </c>
      <c r="I55" s="358">
        <v>88.89</v>
      </c>
      <c r="J55" s="358">
        <v>88.86</v>
      </c>
      <c r="K55" s="359">
        <v>88.86</v>
      </c>
      <c r="L55" s="359" t="s">
        <v>295</v>
      </c>
      <c r="M55" s="360" t="s">
        <v>295</v>
      </c>
      <c r="N55" s="361">
        <v>88.86</v>
      </c>
      <c r="O55" s="362"/>
      <c r="P55" s="363"/>
      <c r="Q55" s="364"/>
    </row>
    <row r="56" spans="1:17" s="365" customFormat="1" ht="20.100000000000001" customHeight="1">
      <c r="A56" s="325"/>
      <c r="B56" s="356"/>
      <c r="C56" s="357" t="s">
        <v>320</v>
      </c>
      <c r="D56" s="357" t="s">
        <v>333</v>
      </c>
      <c r="E56" s="357" t="s">
        <v>290</v>
      </c>
      <c r="F56" s="357" t="s">
        <v>334</v>
      </c>
      <c r="G56" s="358">
        <v>84.25</v>
      </c>
      <c r="H56" s="358">
        <v>87.54</v>
      </c>
      <c r="I56" s="358">
        <v>91.35</v>
      </c>
      <c r="J56" s="358" t="s">
        <v>295</v>
      </c>
      <c r="K56" s="359">
        <v>85.61</v>
      </c>
      <c r="L56" s="359" t="s">
        <v>295</v>
      </c>
      <c r="M56" s="360" t="s">
        <v>295</v>
      </c>
      <c r="N56" s="361">
        <v>87.01</v>
      </c>
      <c r="O56" s="362"/>
      <c r="P56" s="363"/>
      <c r="Q56" s="364"/>
    </row>
    <row r="57" spans="1:17" s="365" customFormat="1" ht="20.100000000000001" customHeight="1">
      <c r="A57" s="325"/>
      <c r="B57" s="356"/>
      <c r="C57" s="357" t="s">
        <v>319</v>
      </c>
      <c r="D57" s="357" t="s">
        <v>335</v>
      </c>
      <c r="E57" s="357" t="s">
        <v>290</v>
      </c>
      <c r="F57" s="357" t="s">
        <v>336</v>
      </c>
      <c r="G57" s="358">
        <v>89</v>
      </c>
      <c r="H57" s="358">
        <v>89</v>
      </c>
      <c r="I57" s="358">
        <v>89</v>
      </c>
      <c r="J57" s="358">
        <v>89</v>
      </c>
      <c r="K57" s="359">
        <v>89</v>
      </c>
      <c r="L57" s="359" t="s">
        <v>295</v>
      </c>
      <c r="M57" s="360" t="s">
        <v>295</v>
      </c>
      <c r="N57" s="361">
        <v>89</v>
      </c>
      <c r="O57" s="362"/>
      <c r="P57" s="363"/>
      <c r="Q57" s="364"/>
    </row>
    <row r="58" spans="1:17" s="365" customFormat="1" ht="20.100000000000001" customHeight="1" thickBot="1">
      <c r="A58" s="325"/>
      <c r="B58" s="368"/>
      <c r="C58" s="369" t="s">
        <v>337</v>
      </c>
      <c r="D58" s="369" t="s">
        <v>335</v>
      </c>
      <c r="E58" s="369" t="s">
        <v>290</v>
      </c>
      <c r="F58" s="369" t="s">
        <v>336</v>
      </c>
      <c r="G58" s="370">
        <v>93</v>
      </c>
      <c r="H58" s="370">
        <v>93</v>
      </c>
      <c r="I58" s="370">
        <v>93</v>
      </c>
      <c r="J58" s="370">
        <v>93</v>
      </c>
      <c r="K58" s="370">
        <v>93</v>
      </c>
      <c r="L58" s="370" t="s">
        <v>295</v>
      </c>
      <c r="M58" s="371" t="s">
        <v>295</v>
      </c>
      <c r="N58" s="372">
        <v>93</v>
      </c>
      <c r="O58" s="363"/>
      <c r="P58" s="363"/>
      <c r="Q58" s="364"/>
    </row>
    <row r="59" spans="1:17" ht="15.6" customHeight="1">
      <c r="B59" s="374"/>
      <c r="C59" s="328"/>
      <c r="D59" s="374"/>
      <c r="E59" s="328"/>
      <c r="F59" s="328"/>
      <c r="G59" s="328"/>
      <c r="H59" s="328"/>
      <c r="I59" s="328"/>
      <c r="J59" s="328"/>
      <c r="K59" s="328"/>
      <c r="L59" s="328"/>
      <c r="M59" s="382"/>
      <c r="N59" s="383"/>
      <c r="O59" s="384"/>
      <c r="Q59" s="375"/>
    </row>
    <row r="60" spans="1:17" ht="15" customHeight="1">
      <c r="B60" s="337" t="s">
        <v>338</v>
      </c>
      <c r="C60" s="337"/>
      <c r="D60" s="337"/>
      <c r="E60" s="337"/>
      <c r="F60" s="337"/>
      <c r="G60" s="337"/>
      <c r="H60" s="337"/>
      <c r="I60" s="337"/>
      <c r="J60" s="337"/>
      <c r="K60" s="337"/>
      <c r="L60" s="337"/>
      <c r="M60" s="337"/>
      <c r="N60" s="337"/>
      <c r="O60" s="339"/>
      <c r="Q60" s="375"/>
    </row>
    <row r="61" spans="1:17" ht="4.5" customHeight="1" thickBot="1">
      <c r="B61" s="335"/>
      <c r="C61" s="378"/>
      <c r="D61" s="378"/>
      <c r="E61" s="378"/>
      <c r="F61" s="378"/>
      <c r="G61" s="378"/>
      <c r="H61" s="378"/>
      <c r="I61" s="378"/>
      <c r="J61" s="378"/>
      <c r="K61" s="378"/>
      <c r="L61" s="378"/>
      <c r="M61" s="378"/>
      <c r="N61" s="378"/>
      <c r="O61" s="379"/>
      <c r="Q61" s="375"/>
    </row>
    <row r="62" spans="1:17" ht="27" customHeight="1">
      <c r="B62" s="340" t="s">
        <v>224</v>
      </c>
      <c r="C62" s="341" t="s">
        <v>280</v>
      </c>
      <c r="D62" s="342" t="s">
        <v>281</v>
      </c>
      <c r="E62" s="341" t="s">
        <v>282</v>
      </c>
      <c r="F62" s="342" t="s">
        <v>283</v>
      </c>
      <c r="G62" s="380" t="s">
        <v>266</v>
      </c>
      <c r="H62" s="346"/>
      <c r="I62" s="381"/>
      <c r="J62" s="346" t="s">
        <v>284</v>
      </c>
      <c r="K62" s="346"/>
      <c r="L62" s="346"/>
      <c r="M62" s="346"/>
      <c r="N62" s="347"/>
      <c r="O62" s="348"/>
      <c r="Q62" s="375"/>
    </row>
    <row r="63" spans="1:17" ht="19.7" customHeight="1">
      <c r="B63" s="349"/>
      <c r="C63" s="350"/>
      <c r="D63" s="351" t="s">
        <v>285</v>
      </c>
      <c r="E63" s="350"/>
      <c r="F63" s="351"/>
      <c r="G63" s="352">
        <v>44158</v>
      </c>
      <c r="H63" s="352">
        <v>44159</v>
      </c>
      <c r="I63" s="352">
        <v>44160</v>
      </c>
      <c r="J63" s="352">
        <v>44161</v>
      </c>
      <c r="K63" s="352">
        <v>44162</v>
      </c>
      <c r="L63" s="352">
        <v>44163</v>
      </c>
      <c r="M63" s="385">
        <v>44164</v>
      </c>
      <c r="N63" s="386" t="s">
        <v>286</v>
      </c>
      <c r="O63" s="355"/>
      <c r="Q63" s="375"/>
    </row>
    <row r="64" spans="1:17" s="365" customFormat="1" ht="20.100000000000001" customHeight="1">
      <c r="A64" s="325"/>
      <c r="B64" s="387" t="s">
        <v>339</v>
      </c>
      <c r="C64" s="357" t="s">
        <v>340</v>
      </c>
      <c r="D64" s="357" t="s">
        <v>341</v>
      </c>
      <c r="E64" s="357" t="s">
        <v>342</v>
      </c>
      <c r="F64" s="357" t="s">
        <v>342</v>
      </c>
      <c r="G64" s="358">
        <v>275</v>
      </c>
      <c r="H64" s="358">
        <v>275</v>
      </c>
      <c r="I64" s="358">
        <v>275</v>
      </c>
      <c r="J64" s="358">
        <v>275</v>
      </c>
      <c r="K64" s="359">
        <v>275</v>
      </c>
      <c r="L64" s="359">
        <v>275</v>
      </c>
      <c r="M64" s="360" t="s">
        <v>295</v>
      </c>
      <c r="N64" s="361">
        <v>275</v>
      </c>
      <c r="O64" s="362"/>
      <c r="P64" s="363"/>
      <c r="Q64" s="364"/>
    </row>
    <row r="65" spans="1:17" s="365" customFormat="1" ht="20.100000000000001" customHeight="1">
      <c r="A65" s="325"/>
      <c r="B65" s="356" t="s">
        <v>343</v>
      </c>
      <c r="C65" s="357" t="s">
        <v>301</v>
      </c>
      <c r="D65" s="357" t="s">
        <v>344</v>
      </c>
      <c r="E65" s="357" t="s">
        <v>290</v>
      </c>
      <c r="F65" s="357" t="s">
        <v>342</v>
      </c>
      <c r="G65" s="358">
        <v>195</v>
      </c>
      <c r="H65" s="358">
        <v>185</v>
      </c>
      <c r="I65" s="358">
        <v>190</v>
      </c>
      <c r="J65" s="358">
        <v>195</v>
      </c>
      <c r="K65" s="359">
        <v>200</v>
      </c>
      <c r="L65" s="359" t="s">
        <v>295</v>
      </c>
      <c r="M65" s="360" t="s">
        <v>295</v>
      </c>
      <c r="N65" s="361">
        <v>192.95</v>
      </c>
      <c r="O65" s="362"/>
      <c r="P65" s="363"/>
      <c r="Q65" s="364"/>
    </row>
    <row r="66" spans="1:17" s="365" customFormat="1" ht="20.100000000000001" customHeight="1" thickBot="1">
      <c r="A66" s="325"/>
      <c r="B66" s="368"/>
      <c r="C66" s="369" t="s">
        <v>301</v>
      </c>
      <c r="D66" s="369" t="s">
        <v>345</v>
      </c>
      <c r="E66" s="369" t="s">
        <v>290</v>
      </c>
      <c r="F66" s="369" t="s">
        <v>342</v>
      </c>
      <c r="G66" s="370">
        <v>170</v>
      </c>
      <c r="H66" s="370">
        <v>165</v>
      </c>
      <c r="I66" s="370">
        <v>165</v>
      </c>
      <c r="J66" s="370">
        <v>170</v>
      </c>
      <c r="K66" s="370">
        <v>175</v>
      </c>
      <c r="L66" s="370" t="s">
        <v>295</v>
      </c>
      <c r="M66" s="371" t="s">
        <v>295</v>
      </c>
      <c r="N66" s="372">
        <v>169.07</v>
      </c>
      <c r="O66" s="363"/>
      <c r="P66" s="363"/>
      <c r="Q66" s="364"/>
    </row>
    <row r="67" spans="1:17" ht="22.5" customHeight="1">
      <c r="B67" s="335"/>
      <c r="C67" s="335"/>
      <c r="D67" s="335"/>
      <c r="E67" s="335"/>
      <c r="F67" s="335"/>
      <c r="G67" s="335"/>
      <c r="H67" s="335"/>
      <c r="I67" s="335"/>
      <c r="J67" s="335"/>
      <c r="K67" s="335"/>
      <c r="L67" s="335"/>
      <c r="M67" s="335"/>
      <c r="N67" s="388" t="s">
        <v>134</v>
      </c>
      <c r="O67" s="333"/>
      <c r="Q67" s="375"/>
    </row>
  </sheetData>
  <mergeCells count="5">
    <mergeCell ref="B4:N4"/>
    <mergeCell ref="B5:N5"/>
    <mergeCell ref="B6:N6"/>
    <mergeCell ref="B7:N7"/>
    <mergeCell ref="B8:N8"/>
  </mergeCells>
  <printOptions horizontalCentered="1" verticalCentered="1"/>
  <pageMargins left="0.23622047244094491" right="0.23622047244094491" top="0.35433070866141736" bottom="0.35433070866141736" header="0.31496062992125984" footer="0.11811023622047245"/>
  <pageSetup paperSize="9" scale="54" fitToHeight="0"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0"/>
  <sheetViews>
    <sheetView showGridLines="0" zoomScaleNormal="100" zoomScaleSheetLayoutView="100" workbookViewId="0"/>
  </sheetViews>
  <sheetFormatPr baseColWidth="10" defaultColWidth="12.5703125" defaultRowHeight="15.75"/>
  <cols>
    <col min="1" max="1" width="2.7109375" style="389" customWidth="1"/>
    <col min="2" max="2" width="19.5703125" style="390" customWidth="1"/>
    <col min="3" max="3" width="15.7109375" style="390" customWidth="1"/>
    <col min="4" max="4" width="36" style="390" bestFit="1" customWidth="1"/>
    <col min="5" max="5" width="7.7109375" style="390" customWidth="1"/>
    <col min="6" max="6" width="21.7109375" style="390" customWidth="1"/>
    <col min="7" max="7" width="60.7109375" style="390" customWidth="1"/>
    <col min="8" max="8" width="3.140625" style="327" customWidth="1"/>
    <col min="9" max="9" width="9.28515625" style="327" customWidth="1"/>
    <col min="10" max="10" width="10.85546875" style="327" bestFit="1" customWidth="1"/>
    <col min="11" max="11" width="12.5703125" style="327"/>
    <col min="12" max="13" width="14.7109375" style="327" bestFit="1" customWidth="1"/>
    <col min="14" max="14" width="12.85546875" style="327" bestFit="1" customWidth="1"/>
    <col min="15" max="16384" width="12.5703125" style="327"/>
  </cols>
  <sheetData>
    <row r="1" spans="1:10" ht="11.25" customHeight="1"/>
    <row r="2" spans="1:10">
      <c r="G2" s="330"/>
      <c r="H2" s="331"/>
    </row>
    <row r="3" spans="1:10" ht="8.25" customHeight="1">
      <c r="H3" s="331"/>
    </row>
    <row r="4" spans="1:10" ht="1.5" customHeight="1" thickBot="1">
      <c r="H4" s="331"/>
    </row>
    <row r="5" spans="1:10" ht="26.25" customHeight="1" thickBot="1">
      <c r="B5" s="688" t="s">
        <v>346</v>
      </c>
      <c r="C5" s="689"/>
      <c r="D5" s="689"/>
      <c r="E5" s="689"/>
      <c r="F5" s="689"/>
      <c r="G5" s="690"/>
      <c r="H5" s="332"/>
    </row>
    <row r="6" spans="1:10" ht="15" customHeight="1">
      <c r="B6" s="691"/>
      <c r="C6" s="691"/>
      <c r="D6" s="691"/>
      <c r="E6" s="691"/>
      <c r="F6" s="691"/>
      <c r="G6" s="691"/>
      <c r="H6" s="333"/>
    </row>
    <row r="7" spans="1:10" ht="33.6" customHeight="1">
      <c r="B7" s="692" t="s">
        <v>347</v>
      </c>
      <c r="C7" s="692"/>
      <c r="D7" s="692"/>
      <c r="E7" s="692"/>
      <c r="F7" s="692"/>
      <c r="G7" s="692"/>
      <c r="H7" s="333"/>
    </row>
    <row r="8" spans="1:10" ht="27" customHeight="1">
      <c r="B8" s="693" t="s">
        <v>348</v>
      </c>
      <c r="C8" s="694"/>
      <c r="D8" s="694"/>
      <c r="E8" s="694"/>
      <c r="F8" s="694"/>
      <c r="G8" s="694"/>
      <c r="H8" s="333"/>
    </row>
    <row r="9" spans="1:10" ht="9" customHeight="1">
      <c r="B9" s="391"/>
      <c r="C9" s="392"/>
      <c r="D9" s="392"/>
      <c r="E9" s="392"/>
      <c r="F9" s="392"/>
      <c r="G9" s="392"/>
      <c r="H9" s="333"/>
    </row>
    <row r="10" spans="1:10" s="365" customFormat="1" ht="21" customHeight="1">
      <c r="A10" s="389"/>
      <c r="B10" s="687" t="s">
        <v>279</v>
      </c>
      <c r="C10" s="687"/>
      <c r="D10" s="687"/>
      <c r="E10" s="687"/>
      <c r="F10" s="687"/>
      <c r="G10" s="687"/>
      <c r="H10" s="393"/>
    </row>
    <row r="11" spans="1:10" ht="3.75" customHeight="1" thickBot="1">
      <c r="B11" s="394"/>
      <c r="C11" s="395"/>
      <c r="D11" s="395"/>
      <c r="E11" s="395"/>
      <c r="F11" s="395"/>
      <c r="G11" s="395"/>
      <c r="H11" s="379"/>
    </row>
    <row r="12" spans="1:10" ht="30" customHeight="1">
      <c r="B12" s="340" t="s">
        <v>224</v>
      </c>
      <c r="C12" s="341" t="s">
        <v>280</v>
      </c>
      <c r="D12" s="342" t="s">
        <v>281</v>
      </c>
      <c r="E12" s="341" t="s">
        <v>282</v>
      </c>
      <c r="F12" s="342" t="s">
        <v>283</v>
      </c>
      <c r="G12" s="396" t="s">
        <v>349</v>
      </c>
      <c r="H12" s="348"/>
    </row>
    <row r="13" spans="1:10" ht="30" customHeight="1">
      <c r="B13" s="349"/>
      <c r="C13" s="350"/>
      <c r="D13" s="397" t="s">
        <v>285</v>
      </c>
      <c r="E13" s="350"/>
      <c r="F13" s="351"/>
      <c r="G13" s="398" t="s">
        <v>350</v>
      </c>
      <c r="H13" s="355"/>
    </row>
    <row r="14" spans="1:10" s="406" customFormat="1" ht="30" customHeight="1">
      <c r="A14" s="399"/>
      <c r="B14" s="400" t="s">
        <v>287</v>
      </c>
      <c r="C14" s="401" t="s">
        <v>351</v>
      </c>
      <c r="D14" s="401" t="s">
        <v>294</v>
      </c>
      <c r="E14" s="401" t="s">
        <v>290</v>
      </c>
      <c r="F14" s="402" t="s">
        <v>291</v>
      </c>
      <c r="G14" s="403">
        <v>68.849999999999994</v>
      </c>
      <c r="H14" s="363"/>
      <c r="I14" s="404"/>
      <c r="J14" s="405"/>
    </row>
    <row r="15" spans="1:10" s="406" customFormat="1" ht="30" customHeight="1">
      <c r="A15" s="399"/>
      <c r="B15" s="400" t="s">
        <v>296</v>
      </c>
      <c r="C15" s="401" t="s">
        <v>351</v>
      </c>
      <c r="D15" s="401" t="s">
        <v>294</v>
      </c>
      <c r="E15" s="401" t="s">
        <v>290</v>
      </c>
      <c r="F15" s="402" t="s">
        <v>352</v>
      </c>
      <c r="G15" s="403">
        <v>82.76</v>
      </c>
      <c r="H15" s="363"/>
      <c r="I15" s="404"/>
      <c r="J15" s="405"/>
    </row>
    <row r="16" spans="1:10" s="406" customFormat="1" ht="30" customHeight="1">
      <c r="A16" s="399"/>
      <c r="B16" s="407" t="s">
        <v>303</v>
      </c>
      <c r="C16" s="401" t="s">
        <v>351</v>
      </c>
      <c r="D16" s="401" t="s">
        <v>294</v>
      </c>
      <c r="E16" s="401" t="s">
        <v>290</v>
      </c>
      <c r="F16" s="402" t="s">
        <v>305</v>
      </c>
      <c r="G16" s="403">
        <v>79.930000000000007</v>
      </c>
      <c r="H16" s="363"/>
      <c r="I16" s="404"/>
      <c r="J16" s="405"/>
    </row>
    <row r="17" spans="1:14" s="365" customFormat="1" ht="30" customHeight="1">
      <c r="A17" s="389"/>
      <c r="B17" s="408" t="s">
        <v>306</v>
      </c>
      <c r="C17" s="409" t="s">
        <v>351</v>
      </c>
      <c r="D17" s="409" t="s">
        <v>307</v>
      </c>
      <c r="E17" s="409" t="s">
        <v>290</v>
      </c>
      <c r="F17" s="410" t="s">
        <v>308</v>
      </c>
      <c r="G17" s="411">
        <v>57.07</v>
      </c>
      <c r="H17" s="363"/>
      <c r="I17" s="412"/>
      <c r="J17" s="405"/>
    </row>
    <row r="18" spans="1:14" s="406" customFormat="1" ht="30" customHeight="1">
      <c r="A18" s="399"/>
      <c r="B18" s="413"/>
      <c r="C18" s="401" t="s">
        <v>351</v>
      </c>
      <c r="D18" s="401" t="s">
        <v>310</v>
      </c>
      <c r="E18" s="401" t="s">
        <v>290</v>
      </c>
      <c r="F18" s="402" t="s">
        <v>308</v>
      </c>
      <c r="G18" s="403">
        <v>67.47</v>
      </c>
      <c r="H18" s="363"/>
      <c r="I18" s="404"/>
      <c r="J18" s="405"/>
    </row>
    <row r="19" spans="1:14" s="406" customFormat="1" ht="30" customHeight="1" thickBot="1">
      <c r="A19" s="399"/>
      <c r="B19" s="368" t="s">
        <v>311</v>
      </c>
      <c r="C19" s="369" t="s">
        <v>351</v>
      </c>
      <c r="D19" s="369" t="s">
        <v>294</v>
      </c>
      <c r="E19" s="369" t="s">
        <v>290</v>
      </c>
      <c r="F19" s="369" t="s">
        <v>291</v>
      </c>
      <c r="G19" s="414">
        <v>74.37</v>
      </c>
      <c r="H19" s="363"/>
      <c r="I19" s="404"/>
      <c r="J19" s="405"/>
    </row>
    <row r="20" spans="1:14" s="406" customFormat="1" ht="50.25" customHeight="1">
      <c r="A20" s="415"/>
      <c r="B20" s="416"/>
      <c r="C20" s="417"/>
      <c r="D20" s="416"/>
      <c r="E20" s="417"/>
      <c r="F20" s="417"/>
      <c r="G20" s="417"/>
      <c r="H20" s="363"/>
      <c r="I20" s="418"/>
      <c r="J20" s="419"/>
      <c r="N20" s="420"/>
    </row>
    <row r="21" spans="1:14" s="365" customFormat="1" ht="15" customHeight="1">
      <c r="A21" s="389"/>
      <c r="B21" s="687" t="s">
        <v>314</v>
      </c>
      <c r="C21" s="687"/>
      <c r="D21" s="687"/>
      <c r="E21" s="687"/>
      <c r="F21" s="687"/>
      <c r="G21" s="687"/>
      <c r="H21" s="393"/>
    </row>
    <row r="22" spans="1:14" s="365" customFormat="1" ht="4.5" customHeight="1" thickBot="1">
      <c r="A22" s="389"/>
      <c r="B22" s="421"/>
      <c r="C22" s="422"/>
      <c r="D22" s="422"/>
      <c r="E22" s="422"/>
      <c r="F22" s="422"/>
      <c r="G22" s="422"/>
      <c r="H22" s="423"/>
    </row>
    <row r="23" spans="1:14" s="365" customFormat="1" ht="30" customHeight="1">
      <c r="A23" s="389"/>
      <c r="B23" s="424" t="s">
        <v>224</v>
      </c>
      <c r="C23" s="425" t="s">
        <v>280</v>
      </c>
      <c r="D23" s="426" t="s">
        <v>281</v>
      </c>
      <c r="E23" s="425" t="s">
        <v>282</v>
      </c>
      <c r="F23" s="426" t="s">
        <v>283</v>
      </c>
      <c r="G23" s="427" t="s">
        <v>349</v>
      </c>
      <c r="H23" s="428"/>
    </row>
    <row r="24" spans="1:14" s="365" customFormat="1" ht="30" customHeight="1">
      <c r="A24" s="389"/>
      <c r="B24" s="429"/>
      <c r="C24" s="430"/>
      <c r="D24" s="397" t="s">
        <v>285</v>
      </c>
      <c r="E24" s="430"/>
      <c r="F24" s="397" t="s">
        <v>353</v>
      </c>
      <c r="G24" s="398" t="s">
        <v>350</v>
      </c>
      <c r="H24" s="431"/>
    </row>
    <row r="25" spans="1:14" s="365" customFormat="1" ht="30" customHeight="1">
      <c r="A25" s="389"/>
      <c r="B25" s="408" t="s">
        <v>315</v>
      </c>
      <c r="C25" s="409" t="s">
        <v>351</v>
      </c>
      <c r="D25" s="409" t="s">
        <v>317</v>
      </c>
      <c r="E25" s="409" t="s">
        <v>290</v>
      </c>
      <c r="F25" s="410" t="s">
        <v>354</v>
      </c>
      <c r="G25" s="411">
        <v>92.51</v>
      </c>
      <c r="H25" s="363"/>
      <c r="I25" s="412"/>
      <c r="J25" s="405"/>
    </row>
    <row r="26" spans="1:14" s="365" customFormat="1" ht="30" customHeight="1">
      <c r="A26" s="389"/>
      <c r="B26" s="432"/>
      <c r="C26" s="409" t="s">
        <v>351</v>
      </c>
      <c r="D26" s="409" t="s">
        <v>355</v>
      </c>
      <c r="E26" s="409" t="s">
        <v>290</v>
      </c>
      <c r="F26" s="410" t="s">
        <v>354</v>
      </c>
      <c r="G26" s="411">
        <v>84.86</v>
      </c>
      <c r="H26" s="363"/>
      <c r="I26" s="412"/>
      <c r="J26" s="405"/>
    </row>
    <row r="27" spans="1:14" s="365" customFormat="1" ht="30" customHeight="1">
      <c r="A27" s="389"/>
      <c r="B27" s="432"/>
      <c r="C27" s="409" t="s">
        <v>351</v>
      </c>
      <c r="D27" s="409" t="s">
        <v>322</v>
      </c>
      <c r="E27" s="409" t="s">
        <v>290</v>
      </c>
      <c r="F27" s="410" t="s">
        <v>354</v>
      </c>
      <c r="G27" s="411">
        <v>68.790000000000006</v>
      </c>
      <c r="H27" s="363"/>
      <c r="I27" s="412"/>
      <c r="J27" s="405"/>
    </row>
    <row r="28" spans="1:14" s="365" customFormat="1" ht="30" customHeight="1">
      <c r="A28" s="389"/>
      <c r="B28" s="432"/>
      <c r="C28" s="409" t="s">
        <v>351</v>
      </c>
      <c r="D28" s="409" t="s">
        <v>356</v>
      </c>
      <c r="E28" s="409" t="s">
        <v>290</v>
      </c>
      <c r="F28" s="410" t="s">
        <v>354</v>
      </c>
      <c r="G28" s="411">
        <v>104.94</v>
      </c>
      <c r="H28" s="363"/>
      <c r="I28" s="412"/>
      <c r="J28" s="405"/>
    </row>
    <row r="29" spans="1:14" s="365" customFormat="1" ht="30" customHeight="1">
      <c r="A29" s="389"/>
      <c r="B29" s="408" t="s">
        <v>327</v>
      </c>
      <c r="C29" s="409" t="s">
        <v>351</v>
      </c>
      <c r="D29" s="409" t="s">
        <v>328</v>
      </c>
      <c r="E29" s="409" t="s">
        <v>290</v>
      </c>
      <c r="F29" s="410" t="s">
        <v>329</v>
      </c>
      <c r="G29" s="411">
        <v>80</v>
      </c>
      <c r="H29" s="363"/>
      <c r="I29" s="412"/>
      <c r="J29" s="405"/>
    </row>
    <row r="30" spans="1:14" s="365" customFormat="1" ht="30" customHeight="1">
      <c r="A30" s="389"/>
      <c r="B30" s="432"/>
      <c r="C30" s="409" t="s">
        <v>351</v>
      </c>
      <c r="D30" s="409" t="s">
        <v>330</v>
      </c>
      <c r="E30" s="409" t="s">
        <v>290</v>
      </c>
      <c r="F30" s="410" t="s">
        <v>357</v>
      </c>
      <c r="G30" s="411">
        <v>84.28</v>
      </c>
      <c r="H30" s="363"/>
      <c r="I30" s="412"/>
      <c r="J30" s="405"/>
    </row>
    <row r="31" spans="1:14" s="365" customFormat="1" ht="30" customHeight="1" thickBot="1">
      <c r="A31" s="389"/>
      <c r="B31" s="368"/>
      <c r="C31" s="369" t="s">
        <v>351</v>
      </c>
      <c r="D31" s="369" t="s">
        <v>333</v>
      </c>
      <c r="E31" s="369" t="s">
        <v>290</v>
      </c>
      <c r="F31" s="369" t="s">
        <v>358</v>
      </c>
      <c r="G31" s="433">
        <v>89.09</v>
      </c>
      <c r="H31" s="363"/>
      <c r="I31" s="412"/>
      <c r="J31" s="405"/>
    </row>
    <row r="32" spans="1:14" ht="15.6" customHeight="1">
      <c r="B32" s="374"/>
      <c r="C32" s="328"/>
      <c r="D32" s="374"/>
      <c r="E32" s="328"/>
      <c r="F32" s="328"/>
      <c r="G32" s="328"/>
      <c r="H32" s="384"/>
    </row>
    <row r="33" spans="1:10" s="365" customFormat="1" ht="15" customHeight="1">
      <c r="A33" s="389"/>
      <c r="B33" s="687" t="s">
        <v>338</v>
      </c>
      <c r="C33" s="687"/>
      <c r="D33" s="687"/>
      <c r="E33" s="687"/>
      <c r="F33" s="687"/>
      <c r="G33" s="687"/>
      <c r="H33" s="393"/>
    </row>
    <row r="34" spans="1:10" s="365" customFormat="1" ht="5.25" customHeight="1" thickBot="1">
      <c r="A34" s="389"/>
      <c r="B34" s="421"/>
      <c r="C34" s="422"/>
      <c r="D34" s="422"/>
      <c r="E34" s="422"/>
      <c r="F34" s="422"/>
      <c r="G34" s="422"/>
      <c r="H34" s="423"/>
    </row>
    <row r="35" spans="1:10" s="365" customFormat="1" ht="30" customHeight="1">
      <c r="A35" s="389"/>
      <c r="B35" s="424" t="s">
        <v>224</v>
      </c>
      <c r="C35" s="425" t="s">
        <v>280</v>
      </c>
      <c r="D35" s="426" t="s">
        <v>281</v>
      </c>
      <c r="E35" s="425" t="s">
        <v>282</v>
      </c>
      <c r="F35" s="426" t="s">
        <v>283</v>
      </c>
      <c r="G35" s="427" t="s">
        <v>349</v>
      </c>
      <c r="H35" s="428"/>
    </row>
    <row r="36" spans="1:10" s="365" customFormat="1" ht="30" customHeight="1">
      <c r="A36" s="389"/>
      <c r="B36" s="429"/>
      <c r="C36" s="430"/>
      <c r="D36" s="397" t="s">
        <v>285</v>
      </c>
      <c r="E36" s="430"/>
      <c r="F36" s="397"/>
      <c r="G36" s="398" t="s">
        <v>350</v>
      </c>
      <c r="H36" s="431"/>
    </row>
    <row r="37" spans="1:10" s="406" customFormat="1" ht="30" customHeight="1">
      <c r="A37" s="399"/>
      <c r="B37" s="400" t="s">
        <v>339</v>
      </c>
      <c r="C37" s="401" t="s">
        <v>351</v>
      </c>
      <c r="D37" s="401" t="s">
        <v>341</v>
      </c>
      <c r="E37" s="401" t="s">
        <v>342</v>
      </c>
      <c r="F37" s="402" t="s">
        <v>342</v>
      </c>
      <c r="G37" s="411">
        <v>275</v>
      </c>
      <c r="H37" s="363"/>
      <c r="I37" s="404"/>
      <c r="J37" s="405"/>
    </row>
    <row r="38" spans="1:10" s="365" customFormat="1" ht="30" customHeight="1" thickBot="1">
      <c r="A38" s="389"/>
      <c r="B38" s="368" t="s">
        <v>343</v>
      </c>
      <c r="C38" s="369" t="s">
        <v>351</v>
      </c>
      <c r="D38" s="369" t="s">
        <v>359</v>
      </c>
      <c r="E38" s="369" t="s">
        <v>290</v>
      </c>
      <c r="F38" s="369" t="s">
        <v>342</v>
      </c>
      <c r="G38" s="433">
        <v>179.76</v>
      </c>
      <c r="H38" s="363"/>
      <c r="I38" s="412"/>
      <c r="J38" s="405"/>
    </row>
    <row r="39" spans="1:10" ht="15.6" customHeight="1">
      <c r="B39" s="434"/>
      <c r="C39" s="435"/>
      <c r="D39" s="434"/>
      <c r="E39" s="435"/>
      <c r="F39" s="435"/>
      <c r="G39" s="388" t="s">
        <v>134</v>
      </c>
      <c r="H39" s="384"/>
    </row>
    <row r="40" spans="1:10" ht="15.6" customHeight="1">
      <c r="B40" s="374"/>
      <c r="C40" s="328"/>
      <c r="D40" s="374"/>
      <c r="E40" s="328"/>
      <c r="F40" s="328"/>
      <c r="G40" s="328"/>
      <c r="H40" s="384"/>
    </row>
  </sheetData>
  <mergeCells count="7">
    <mergeCell ref="B33:G33"/>
    <mergeCell ref="B5:G5"/>
    <mergeCell ref="B6:G6"/>
    <mergeCell ref="B7:G7"/>
    <mergeCell ref="B8:G8"/>
    <mergeCell ref="B10:G10"/>
    <mergeCell ref="B21:G21"/>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88"/>
  <sheetViews>
    <sheetView zoomScaleNormal="100" zoomScaleSheetLayoutView="75" workbookViewId="0"/>
  </sheetViews>
  <sheetFormatPr baseColWidth="10" defaultColWidth="12.5703125" defaultRowHeight="16.350000000000001" customHeight="1"/>
  <cols>
    <col min="1" max="1" width="2.7109375" style="445" customWidth="1"/>
    <col min="2" max="2" width="21.5703125" style="436" bestFit="1" customWidth="1"/>
    <col min="3" max="3" width="13.5703125" style="436" bestFit="1" customWidth="1"/>
    <col min="4" max="4" width="29.5703125" style="436" bestFit="1" customWidth="1"/>
    <col min="5" max="5" width="10.140625" style="436" customWidth="1"/>
    <col min="6" max="6" width="12" style="436" bestFit="1" customWidth="1"/>
    <col min="7" max="13" width="12.7109375" style="436" customWidth="1"/>
    <col min="14" max="14" width="20.7109375" style="436" customWidth="1"/>
    <col min="15" max="15" width="1.140625" style="327" customWidth="1"/>
    <col min="16" max="16" width="9.28515625" style="327" customWidth="1"/>
    <col min="17" max="17" width="12.5703125" style="327"/>
    <col min="18" max="18" width="10.85546875" style="327" bestFit="1" customWidth="1"/>
    <col min="19" max="16384" width="12.5703125" style="327"/>
  </cols>
  <sheetData>
    <row r="1" spans="2:18" ht="9.75" customHeight="1"/>
    <row r="2" spans="2:18" ht="6.75" customHeight="1">
      <c r="B2" s="437"/>
      <c r="C2" s="437"/>
      <c r="D2" s="437"/>
      <c r="E2" s="437"/>
      <c r="F2" s="437"/>
      <c r="G2" s="437"/>
      <c r="K2" s="330"/>
      <c r="L2" s="330"/>
      <c r="M2" s="330"/>
      <c r="N2" s="330"/>
    </row>
    <row r="3" spans="2:18" ht="3.75" customHeight="1">
      <c r="B3" s="437"/>
      <c r="C3" s="437"/>
      <c r="D3" s="437"/>
      <c r="E3" s="437"/>
      <c r="F3" s="437"/>
      <c r="G3" s="437"/>
    </row>
    <row r="4" spans="2:18" ht="29.25" customHeight="1" thickBot="1">
      <c r="B4" s="679" t="s">
        <v>360</v>
      </c>
      <c r="C4" s="679"/>
      <c r="D4" s="679"/>
      <c r="E4" s="679"/>
      <c r="F4" s="679"/>
      <c r="G4" s="679"/>
      <c r="H4" s="679"/>
      <c r="I4" s="679"/>
      <c r="J4" s="679"/>
      <c r="K4" s="679"/>
      <c r="L4" s="679"/>
      <c r="M4" s="679"/>
      <c r="N4" s="679"/>
    </row>
    <row r="5" spans="2:18" ht="16.350000000000001" customHeight="1">
      <c r="B5" s="680" t="s">
        <v>361</v>
      </c>
      <c r="C5" s="681"/>
      <c r="D5" s="681"/>
      <c r="E5" s="681"/>
      <c r="F5" s="681"/>
      <c r="G5" s="681"/>
      <c r="H5" s="681"/>
      <c r="I5" s="681"/>
      <c r="J5" s="681"/>
      <c r="K5" s="681"/>
      <c r="L5" s="681"/>
      <c r="M5" s="681"/>
      <c r="N5" s="682"/>
    </row>
    <row r="6" spans="2:18" ht="16.350000000000001" customHeight="1" thickBot="1">
      <c r="B6" s="683" t="s">
        <v>277</v>
      </c>
      <c r="C6" s="684"/>
      <c r="D6" s="684"/>
      <c r="E6" s="684"/>
      <c r="F6" s="684"/>
      <c r="G6" s="684"/>
      <c r="H6" s="684"/>
      <c r="I6" s="684"/>
      <c r="J6" s="684"/>
      <c r="K6" s="684"/>
      <c r="L6" s="684"/>
      <c r="M6" s="684"/>
      <c r="N6" s="685"/>
    </row>
    <row r="7" spans="2:18" ht="16.350000000000001" customHeight="1">
      <c r="B7" s="691"/>
      <c r="C7" s="691"/>
      <c r="D7" s="691"/>
      <c r="E7" s="691"/>
      <c r="F7" s="691"/>
      <c r="G7" s="691"/>
      <c r="H7" s="691"/>
      <c r="I7" s="691"/>
      <c r="J7" s="691"/>
      <c r="K7" s="691"/>
      <c r="L7" s="691"/>
      <c r="M7" s="691"/>
      <c r="N7" s="691"/>
      <c r="Q7" s="326"/>
    </row>
    <row r="8" spans="2:18" ht="16.350000000000001" customHeight="1">
      <c r="B8" s="686" t="s">
        <v>278</v>
      </c>
      <c r="C8" s="686"/>
      <c r="D8" s="686"/>
      <c r="E8" s="686"/>
      <c r="F8" s="686"/>
      <c r="G8" s="686"/>
      <c r="H8" s="686"/>
      <c r="I8" s="686"/>
      <c r="J8" s="686"/>
      <c r="K8" s="686"/>
      <c r="L8" s="686"/>
      <c r="M8" s="686"/>
      <c r="N8" s="686"/>
    </row>
    <row r="9" spans="2:18" ht="29.25" customHeight="1">
      <c r="B9" s="691" t="s">
        <v>111</v>
      </c>
      <c r="C9" s="691"/>
      <c r="D9" s="691"/>
      <c r="E9" s="691"/>
      <c r="F9" s="691"/>
      <c r="G9" s="691"/>
      <c r="H9" s="691"/>
      <c r="I9" s="691"/>
      <c r="J9" s="691"/>
      <c r="K9" s="691"/>
      <c r="L9" s="691"/>
      <c r="M9" s="691"/>
      <c r="N9" s="691"/>
      <c r="P9" s="336"/>
      <c r="Q9" s="336"/>
    </row>
    <row r="10" spans="2:18" ht="3" customHeight="1" thickBot="1">
      <c r="P10" s="336"/>
      <c r="Q10" s="336"/>
    </row>
    <row r="11" spans="2:18" ht="22.15" customHeight="1">
      <c r="B11" s="340" t="s">
        <v>224</v>
      </c>
      <c r="C11" s="341" t="s">
        <v>280</v>
      </c>
      <c r="D11" s="342" t="s">
        <v>281</v>
      </c>
      <c r="E11" s="341" t="s">
        <v>282</v>
      </c>
      <c r="F11" s="342" t="s">
        <v>283</v>
      </c>
      <c r="G11" s="343" t="s">
        <v>266</v>
      </c>
      <c r="H11" s="344"/>
      <c r="I11" s="345"/>
      <c r="J11" s="344" t="s">
        <v>284</v>
      </c>
      <c r="K11" s="344"/>
      <c r="L11" s="346"/>
      <c r="M11" s="346"/>
      <c r="N11" s="347"/>
    </row>
    <row r="12" spans="2:18" ht="16.350000000000001" customHeight="1">
      <c r="B12" s="349"/>
      <c r="C12" s="350"/>
      <c r="D12" s="351" t="s">
        <v>285</v>
      </c>
      <c r="E12" s="350"/>
      <c r="F12" s="351"/>
      <c r="G12" s="352">
        <v>44158</v>
      </c>
      <c r="H12" s="352">
        <v>44159</v>
      </c>
      <c r="I12" s="352">
        <v>44160</v>
      </c>
      <c r="J12" s="352">
        <v>44161</v>
      </c>
      <c r="K12" s="352">
        <v>44162</v>
      </c>
      <c r="L12" s="352">
        <v>44163</v>
      </c>
      <c r="M12" s="385">
        <v>44164</v>
      </c>
      <c r="N12" s="386" t="s">
        <v>286</v>
      </c>
    </row>
    <row r="13" spans="2:18" ht="20.100000000000001" customHeight="1">
      <c r="B13" s="438" t="s">
        <v>362</v>
      </c>
      <c r="C13" s="439" t="s">
        <v>363</v>
      </c>
      <c r="D13" s="439" t="s">
        <v>364</v>
      </c>
      <c r="E13" s="439" t="s">
        <v>342</v>
      </c>
      <c r="F13" s="439" t="s">
        <v>365</v>
      </c>
      <c r="G13" s="440">
        <v>190</v>
      </c>
      <c r="H13" s="440">
        <v>190</v>
      </c>
      <c r="I13" s="440">
        <v>190</v>
      </c>
      <c r="J13" s="440">
        <v>190</v>
      </c>
      <c r="K13" s="440">
        <v>190</v>
      </c>
      <c r="L13" s="440" t="s">
        <v>295</v>
      </c>
      <c r="M13" s="441" t="s">
        <v>295</v>
      </c>
      <c r="N13" s="442">
        <v>190</v>
      </c>
      <c r="P13" s="363"/>
      <c r="Q13" s="364"/>
      <c r="R13" s="375"/>
    </row>
    <row r="14" spans="2:18" ht="20.100000000000001" customHeight="1">
      <c r="B14" s="438"/>
      <c r="C14" s="439" t="s">
        <v>366</v>
      </c>
      <c r="D14" s="439" t="s">
        <v>364</v>
      </c>
      <c r="E14" s="439" t="s">
        <v>342</v>
      </c>
      <c r="F14" s="439" t="s">
        <v>365</v>
      </c>
      <c r="G14" s="440">
        <v>190</v>
      </c>
      <c r="H14" s="440">
        <v>190</v>
      </c>
      <c r="I14" s="440">
        <v>190</v>
      </c>
      <c r="J14" s="440">
        <v>190</v>
      </c>
      <c r="K14" s="440">
        <v>190</v>
      </c>
      <c r="L14" s="440" t="s">
        <v>295</v>
      </c>
      <c r="M14" s="441" t="s">
        <v>295</v>
      </c>
      <c r="N14" s="442">
        <v>190</v>
      </c>
      <c r="P14" s="363"/>
      <c r="Q14" s="364"/>
      <c r="R14" s="375"/>
    </row>
    <row r="15" spans="2:18" ht="20.100000000000001" customHeight="1">
      <c r="B15" s="438"/>
      <c r="C15" s="439" t="s">
        <v>367</v>
      </c>
      <c r="D15" s="439" t="s">
        <v>368</v>
      </c>
      <c r="E15" s="439" t="s">
        <v>342</v>
      </c>
      <c r="F15" s="439" t="s">
        <v>369</v>
      </c>
      <c r="G15" s="440">
        <v>238.33</v>
      </c>
      <c r="H15" s="440">
        <v>238.33</v>
      </c>
      <c r="I15" s="440">
        <v>238.33</v>
      </c>
      <c r="J15" s="440">
        <v>238.33</v>
      </c>
      <c r="K15" s="440">
        <v>238.33</v>
      </c>
      <c r="L15" s="440" t="s">
        <v>295</v>
      </c>
      <c r="M15" s="441" t="s">
        <v>295</v>
      </c>
      <c r="N15" s="442">
        <v>238.33</v>
      </c>
      <c r="P15" s="363"/>
      <c r="Q15" s="364"/>
      <c r="R15" s="375"/>
    </row>
    <row r="16" spans="2:18" ht="20.100000000000001" customHeight="1">
      <c r="B16" s="438"/>
      <c r="C16" s="401" t="s">
        <v>370</v>
      </c>
      <c r="D16" s="401" t="s">
        <v>368</v>
      </c>
      <c r="E16" s="401" t="s">
        <v>342</v>
      </c>
      <c r="F16" s="401" t="s">
        <v>369</v>
      </c>
      <c r="G16" s="358">
        <v>210</v>
      </c>
      <c r="H16" s="358">
        <v>210</v>
      </c>
      <c r="I16" s="358">
        <v>210</v>
      </c>
      <c r="J16" s="358">
        <v>210</v>
      </c>
      <c r="K16" s="358">
        <v>210</v>
      </c>
      <c r="L16" s="358" t="s">
        <v>295</v>
      </c>
      <c r="M16" s="443" t="s">
        <v>295</v>
      </c>
      <c r="N16" s="444">
        <v>210</v>
      </c>
      <c r="P16" s="363"/>
      <c r="Q16" s="364"/>
      <c r="R16" s="375"/>
    </row>
    <row r="17" spans="1:18" ht="20.100000000000001" customHeight="1">
      <c r="B17" s="438"/>
      <c r="C17" s="401" t="s">
        <v>363</v>
      </c>
      <c r="D17" s="401" t="s">
        <v>368</v>
      </c>
      <c r="E17" s="401" t="s">
        <v>342</v>
      </c>
      <c r="F17" s="401" t="s">
        <v>369</v>
      </c>
      <c r="G17" s="358">
        <v>238.5</v>
      </c>
      <c r="H17" s="358">
        <v>238.5</v>
      </c>
      <c r="I17" s="358">
        <v>238.5</v>
      </c>
      <c r="J17" s="358">
        <v>238.5</v>
      </c>
      <c r="K17" s="358">
        <v>238.5</v>
      </c>
      <c r="L17" s="358" t="s">
        <v>295</v>
      </c>
      <c r="M17" s="443" t="s">
        <v>295</v>
      </c>
      <c r="N17" s="444">
        <v>238.5</v>
      </c>
      <c r="P17" s="363"/>
      <c r="Q17" s="364"/>
      <c r="R17" s="375"/>
    </row>
    <row r="18" spans="1:18" ht="20.100000000000001" customHeight="1">
      <c r="B18" s="438"/>
      <c r="C18" s="401" t="s">
        <v>366</v>
      </c>
      <c r="D18" s="401" t="s">
        <v>368</v>
      </c>
      <c r="E18" s="401" t="s">
        <v>342</v>
      </c>
      <c r="F18" s="401" t="s">
        <v>369</v>
      </c>
      <c r="G18" s="358">
        <v>210</v>
      </c>
      <c r="H18" s="358">
        <v>210</v>
      </c>
      <c r="I18" s="358">
        <v>210</v>
      </c>
      <c r="J18" s="358">
        <v>210</v>
      </c>
      <c r="K18" s="358">
        <v>210</v>
      </c>
      <c r="L18" s="358" t="s">
        <v>295</v>
      </c>
      <c r="M18" s="443" t="s">
        <v>295</v>
      </c>
      <c r="N18" s="444">
        <v>210</v>
      </c>
      <c r="P18" s="363"/>
      <c r="Q18" s="364"/>
      <c r="R18" s="375"/>
    </row>
    <row r="19" spans="1:18" ht="20.100000000000001" customHeight="1">
      <c r="B19" s="438"/>
      <c r="C19" s="401" t="s">
        <v>367</v>
      </c>
      <c r="D19" s="401" t="s">
        <v>371</v>
      </c>
      <c r="E19" s="401" t="s">
        <v>342</v>
      </c>
      <c r="F19" s="401" t="s">
        <v>365</v>
      </c>
      <c r="G19" s="358">
        <v>195</v>
      </c>
      <c r="H19" s="358">
        <v>195</v>
      </c>
      <c r="I19" s="358">
        <v>195</v>
      </c>
      <c r="J19" s="358">
        <v>195</v>
      </c>
      <c r="K19" s="358">
        <v>195</v>
      </c>
      <c r="L19" s="358" t="s">
        <v>295</v>
      </c>
      <c r="M19" s="443" t="s">
        <v>295</v>
      </c>
      <c r="N19" s="444">
        <v>195</v>
      </c>
      <c r="P19" s="363"/>
      <c r="Q19" s="364"/>
      <c r="R19" s="375"/>
    </row>
    <row r="20" spans="1:18" ht="20.100000000000001" customHeight="1">
      <c r="B20" s="438"/>
      <c r="C20" s="401" t="s">
        <v>370</v>
      </c>
      <c r="D20" s="401" t="s">
        <v>371</v>
      </c>
      <c r="E20" s="401" t="s">
        <v>342</v>
      </c>
      <c r="F20" s="401" t="s">
        <v>365</v>
      </c>
      <c r="G20" s="358">
        <v>185.94</v>
      </c>
      <c r="H20" s="358">
        <v>185.94</v>
      </c>
      <c r="I20" s="358">
        <v>185.94</v>
      </c>
      <c r="J20" s="358">
        <v>185.94</v>
      </c>
      <c r="K20" s="358">
        <v>185.94</v>
      </c>
      <c r="L20" s="358" t="s">
        <v>295</v>
      </c>
      <c r="M20" s="443" t="s">
        <v>295</v>
      </c>
      <c r="N20" s="444">
        <v>185.94</v>
      </c>
      <c r="P20" s="363"/>
      <c r="Q20" s="364"/>
      <c r="R20" s="375"/>
    </row>
    <row r="21" spans="1:18" ht="20.100000000000001" customHeight="1">
      <c r="B21" s="438"/>
      <c r="C21" s="401" t="s">
        <v>363</v>
      </c>
      <c r="D21" s="401" t="s">
        <v>371</v>
      </c>
      <c r="E21" s="401" t="s">
        <v>342</v>
      </c>
      <c r="F21" s="401" t="s">
        <v>365</v>
      </c>
      <c r="G21" s="358">
        <v>170</v>
      </c>
      <c r="H21" s="358">
        <v>170</v>
      </c>
      <c r="I21" s="358">
        <v>170</v>
      </c>
      <c r="J21" s="358">
        <v>170</v>
      </c>
      <c r="K21" s="358">
        <v>170</v>
      </c>
      <c r="L21" s="358" t="s">
        <v>295</v>
      </c>
      <c r="M21" s="443" t="s">
        <v>295</v>
      </c>
      <c r="N21" s="444">
        <v>170</v>
      </c>
      <c r="P21" s="363"/>
      <c r="Q21" s="364"/>
      <c r="R21" s="375"/>
    </row>
    <row r="22" spans="1:18" s="447" customFormat="1" ht="20.100000000000001" customHeight="1">
      <c r="A22" s="446"/>
      <c r="B22" s="413"/>
      <c r="C22" s="401" t="s">
        <v>366</v>
      </c>
      <c r="D22" s="401" t="s">
        <v>371</v>
      </c>
      <c r="E22" s="401" t="s">
        <v>342</v>
      </c>
      <c r="F22" s="401" t="s">
        <v>365</v>
      </c>
      <c r="G22" s="358">
        <v>185</v>
      </c>
      <c r="H22" s="358">
        <v>185</v>
      </c>
      <c r="I22" s="358">
        <v>185</v>
      </c>
      <c r="J22" s="358">
        <v>185</v>
      </c>
      <c r="K22" s="358">
        <v>185</v>
      </c>
      <c r="L22" s="358" t="s">
        <v>295</v>
      </c>
      <c r="M22" s="443" t="s">
        <v>295</v>
      </c>
      <c r="N22" s="444">
        <v>185</v>
      </c>
      <c r="P22" s="363"/>
      <c r="Q22" s="364"/>
      <c r="R22" s="448"/>
    </row>
    <row r="23" spans="1:18" s="447" customFormat="1" ht="20.100000000000001" customHeight="1">
      <c r="A23" s="446"/>
      <c r="B23" s="407" t="s">
        <v>372</v>
      </c>
      <c r="C23" s="401" t="s">
        <v>340</v>
      </c>
      <c r="D23" s="401" t="s">
        <v>373</v>
      </c>
      <c r="E23" s="401" t="s">
        <v>342</v>
      </c>
      <c r="F23" s="401" t="s">
        <v>342</v>
      </c>
      <c r="G23" s="358">
        <v>245</v>
      </c>
      <c r="H23" s="358">
        <v>245</v>
      </c>
      <c r="I23" s="358">
        <v>245</v>
      </c>
      <c r="J23" s="358">
        <v>245</v>
      </c>
      <c r="K23" s="358">
        <v>245</v>
      </c>
      <c r="L23" s="358">
        <v>245</v>
      </c>
      <c r="M23" s="443" t="s">
        <v>295</v>
      </c>
      <c r="N23" s="444">
        <v>245</v>
      </c>
      <c r="P23" s="363"/>
      <c r="Q23" s="364"/>
      <c r="R23" s="375"/>
    </row>
    <row r="24" spans="1:18" s="447" customFormat="1" ht="20.100000000000001" customHeight="1">
      <c r="A24" s="446"/>
      <c r="B24" s="413"/>
      <c r="C24" s="401" t="s">
        <v>301</v>
      </c>
      <c r="D24" s="401" t="s">
        <v>373</v>
      </c>
      <c r="E24" s="401" t="s">
        <v>342</v>
      </c>
      <c r="F24" s="401" t="s">
        <v>342</v>
      </c>
      <c r="G24" s="449">
        <v>199.1</v>
      </c>
      <c r="H24" s="449">
        <v>194.89</v>
      </c>
      <c r="I24" s="449">
        <v>194.1</v>
      </c>
      <c r="J24" s="449">
        <v>198.76</v>
      </c>
      <c r="K24" s="449">
        <v>196.6</v>
      </c>
      <c r="L24" s="449" t="s">
        <v>295</v>
      </c>
      <c r="M24" s="450" t="s">
        <v>295</v>
      </c>
      <c r="N24" s="451">
        <v>196.6</v>
      </c>
      <c r="P24" s="363"/>
      <c r="Q24" s="364"/>
      <c r="R24" s="448"/>
    </row>
    <row r="25" spans="1:18" s="447" customFormat="1" ht="20.100000000000001" customHeight="1">
      <c r="A25" s="446"/>
      <c r="B25" s="407" t="s">
        <v>374</v>
      </c>
      <c r="C25" s="401" t="s">
        <v>301</v>
      </c>
      <c r="D25" s="401" t="s">
        <v>375</v>
      </c>
      <c r="E25" s="401" t="s">
        <v>342</v>
      </c>
      <c r="F25" s="401" t="s">
        <v>342</v>
      </c>
      <c r="G25" s="358">
        <v>39.43</v>
      </c>
      <c r="H25" s="358">
        <v>38.29</v>
      </c>
      <c r="I25" s="358">
        <v>40.119999999999997</v>
      </c>
      <c r="J25" s="358">
        <v>39.21</v>
      </c>
      <c r="K25" s="358">
        <v>40.119999999999997</v>
      </c>
      <c r="L25" s="358" t="s">
        <v>295</v>
      </c>
      <c r="M25" s="443" t="s">
        <v>295</v>
      </c>
      <c r="N25" s="444">
        <v>39.39</v>
      </c>
      <c r="P25" s="363"/>
      <c r="Q25" s="364"/>
      <c r="R25" s="375"/>
    </row>
    <row r="26" spans="1:18" s="447" customFormat="1" ht="20.100000000000001" customHeight="1">
      <c r="A26" s="446"/>
      <c r="B26" s="407" t="s">
        <v>376</v>
      </c>
      <c r="C26" s="401" t="s">
        <v>377</v>
      </c>
      <c r="D26" s="401" t="s">
        <v>373</v>
      </c>
      <c r="E26" s="401" t="s">
        <v>342</v>
      </c>
      <c r="F26" s="401" t="s">
        <v>342</v>
      </c>
      <c r="G26" s="358">
        <v>27</v>
      </c>
      <c r="H26" s="358">
        <v>36.89</v>
      </c>
      <c r="I26" s="358">
        <v>50</v>
      </c>
      <c r="J26" s="358">
        <v>56.78</v>
      </c>
      <c r="K26" s="358">
        <v>63</v>
      </c>
      <c r="L26" s="358">
        <v>60.76</v>
      </c>
      <c r="M26" s="443" t="s">
        <v>295</v>
      </c>
      <c r="N26" s="444">
        <v>49.95</v>
      </c>
      <c r="P26" s="363"/>
      <c r="Q26" s="364"/>
      <c r="R26" s="375"/>
    </row>
    <row r="27" spans="1:18" s="447" customFormat="1" ht="20.100000000000001" customHeight="1">
      <c r="A27" s="446"/>
      <c r="B27" s="413"/>
      <c r="C27" s="401" t="s">
        <v>300</v>
      </c>
      <c r="D27" s="401" t="s">
        <v>373</v>
      </c>
      <c r="E27" s="401" t="s">
        <v>342</v>
      </c>
      <c r="F27" s="401" t="s">
        <v>342</v>
      </c>
      <c r="G27" s="449">
        <v>70</v>
      </c>
      <c r="H27" s="449">
        <v>70</v>
      </c>
      <c r="I27" s="449">
        <v>70</v>
      </c>
      <c r="J27" s="449">
        <v>70</v>
      </c>
      <c r="K27" s="449">
        <v>70</v>
      </c>
      <c r="L27" s="449" t="s">
        <v>295</v>
      </c>
      <c r="M27" s="450" t="s">
        <v>295</v>
      </c>
      <c r="N27" s="451">
        <v>70</v>
      </c>
      <c r="P27" s="363"/>
      <c r="Q27" s="364"/>
      <c r="R27" s="448"/>
    </row>
    <row r="28" spans="1:18" s="447" customFormat="1" ht="20.100000000000001" customHeight="1">
      <c r="A28" s="446"/>
      <c r="B28" s="407" t="s">
        <v>378</v>
      </c>
      <c r="C28" s="401" t="s">
        <v>301</v>
      </c>
      <c r="D28" s="401" t="s">
        <v>295</v>
      </c>
      <c r="E28" s="401" t="s">
        <v>342</v>
      </c>
      <c r="F28" s="401" t="s">
        <v>342</v>
      </c>
      <c r="G28" s="358">
        <v>48.02</v>
      </c>
      <c r="H28" s="358">
        <v>46.03</v>
      </c>
      <c r="I28" s="358">
        <v>47.45</v>
      </c>
      <c r="J28" s="358">
        <v>48.07</v>
      </c>
      <c r="K28" s="358">
        <v>50.54</v>
      </c>
      <c r="L28" s="358" t="s">
        <v>295</v>
      </c>
      <c r="M28" s="443" t="s">
        <v>295</v>
      </c>
      <c r="N28" s="444">
        <v>47.93</v>
      </c>
      <c r="P28" s="363"/>
      <c r="Q28" s="364"/>
      <c r="R28" s="375"/>
    </row>
    <row r="29" spans="1:18" ht="20.100000000000001" customHeight="1">
      <c r="B29" s="407" t="s">
        <v>379</v>
      </c>
      <c r="C29" s="401" t="s">
        <v>377</v>
      </c>
      <c r="D29" s="401" t="s">
        <v>294</v>
      </c>
      <c r="E29" s="401" t="s">
        <v>342</v>
      </c>
      <c r="F29" s="401" t="s">
        <v>380</v>
      </c>
      <c r="G29" s="358">
        <v>38</v>
      </c>
      <c r="H29" s="449">
        <v>41</v>
      </c>
      <c r="I29" s="358">
        <v>58</v>
      </c>
      <c r="J29" s="358">
        <v>63</v>
      </c>
      <c r="K29" s="449">
        <v>67</v>
      </c>
      <c r="L29" s="452">
        <v>74</v>
      </c>
      <c r="M29" s="453" t="s">
        <v>295</v>
      </c>
      <c r="N29" s="451">
        <v>55.22</v>
      </c>
      <c r="P29" s="363"/>
      <c r="Q29" s="364"/>
      <c r="R29" s="375"/>
    </row>
    <row r="30" spans="1:18" ht="20.100000000000001" customHeight="1">
      <c r="B30" s="438"/>
      <c r="C30" s="401" t="s">
        <v>340</v>
      </c>
      <c r="D30" s="401" t="s">
        <v>294</v>
      </c>
      <c r="E30" s="401" t="s">
        <v>342</v>
      </c>
      <c r="F30" s="401" t="s">
        <v>380</v>
      </c>
      <c r="G30" s="449">
        <v>42</v>
      </c>
      <c r="H30" s="449">
        <v>41</v>
      </c>
      <c r="I30" s="449">
        <v>53</v>
      </c>
      <c r="J30" s="449">
        <v>86</v>
      </c>
      <c r="K30" s="449">
        <v>80</v>
      </c>
      <c r="L30" s="452">
        <v>86</v>
      </c>
      <c r="M30" s="453" t="s">
        <v>295</v>
      </c>
      <c r="N30" s="451">
        <v>61.24</v>
      </c>
      <c r="P30" s="363"/>
      <c r="Q30" s="364"/>
      <c r="R30" s="375"/>
    </row>
    <row r="31" spans="1:18" ht="20.100000000000001" customHeight="1">
      <c r="B31" s="438"/>
      <c r="C31" s="401" t="s">
        <v>300</v>
      </c>
      <c r="D31" s="401" t="s">
        <v>294</v>
      </c>
      <c r="E31" s="401" t="s">
        <v>342</v>
      </c>
      <c r="F31" s="401" t="s">
        <v>380</v>
      </c>
      <c r="G31" s="449">
        <v>60</v>
      </c>
      <c r="H31" s="449">
        <v>60</v>
      </c>
      <c r="I31" s="449">
        <v>60</v>
      </c>
      <c r="J31" s="449">
        <v>60</v>
      </c>
      <c r="K31" s="449">
        <v>60</v>
      </c>
      <c r="L31" s="452" t="s">
        <v>295</v>
      </c>
      <c r="M31" s="453" t="s">
        <v>295</v>
      </c>
      <c r="N31" s="451">
        <v>60</v>
      </c>
      <c r="P31" s="363"/>
      <c r="Q31" s="364"/>
      <c r="R31" s="375"/>
    </row>
    <row r="32" spans="1:18" s="447" customFormat="1" ht="20.100000000000001" customHeight="1">
      <c r="A32" s="446"/>
      <c r="B32" s="413"/>
      <c r="C32" s="401" t="s">
        <v>301</v>
      </c>
      <c r="D32" s="401" t="s">
        <v>294</v>
      </c>
      <c r="E32" s="401" t="s">
        <v>342</v>
      </c>
      <c r="F32" s="401" t="s">
        <v>380</v>
      </c>
      <c r="G32" s="449">
        <v>70</v>
      </c>
      <c r="H32" s="449">
        <v>69</v>
      </c>
      <c r="I32" s="449">
        <v>72</v>
      </c>
      <c r="J32" s="449">
        <v>72</v>
      </c>
      <c r="K32" s="449">
        <v>69</v>
      </c>
      <c r="L32" s="449" t="s">
        <v>295</v>
      </c>
      <c r="M32" s="450" t="s">
        <v>295</v>
      </c>
      <c r="N32" s="451">
        <v>70.349999999999994</v>
      </c>
      <c r="P32" s="363"/>
      <c r="Q32" s="364"/>
      <c r="R32" s="448"/>
    </row>
    <row r="33" spans="1:18" ht="20.100000000000001" customHeight="1">
      <c r="B33" s="438" t="s">
        <v>381</v>
      </c>
      <c r="C33" s="401" t="s">
        <v>301</v>
      </c>
      <c r="D33" s="401" t="s">
        <v>382</v>
      </c>
      <c r="E33" s="401" t="s">
        <v>342</v>
      </c>
      <c r="F33" s="401" t="s">
        <v>342</v>
      </c>
      <c r="G33" s="449">
        <v>36</v>
      </c>
      <c r="H33" s="449">
        <v>36</v>
      </c>
      <c r="I33" s="449">
        <v>36</v>
      </c>
      <c r="J33" s="449">
        <v>36</v>
      </c>
      <c r="K33" s="449">
        <v>36</v>
      </c>
      <c r="L33" s="452" t="s">
        <v>295</v>
      </c>
      <c r="M33" s="453" t="s">
        <v>295</v>
      </c>
      <c r="N33" s="451">
        <v>36</v>
      </c>
      <c r="P33" s="363"/>
      <c r="Q33" s="364"/>
      <c r="R33" s="375"/>
    </row>
    <row r="34" spans="1:18" ht="20.100000000000001" customHeight="1">
      <c r="B34" s="407" t="s">
        <v>383</v>
      </c>
      <c r="C34" s="401" t="s">
        <v>367</v>
      </c>
      <c r="D34" s="401" t="s">
        <v>373</v>
      </c>
      <c r="E34" s="401" t="s">
        <v>342</v>
      </c>
      <c r="F34" s="401" t="s">
        <v>342</v>
      </c>
      <c r="G34" s="358">
        <v>23.6</v>
      </c>
      <c r="H34" s="449">
        <v>23.6</v>
      </c>
      <c r="I34" s="358">
        <v>23.6</v>
      </c>
      <c r="J34" s="358">
        <v>23.6</v>
      </c>
      <c r="K34" s="449">
        <v>23.6</v>
      </c>
      <c r="L34" s="452" t="s">
        <v>295</v>
      </c>
      <c r="M34" s="453" t="s">
        <v>295</v>
      </c>
      <c r="N34" s="451">
        <v>23.6</v>
      </c>
      <c r="P34" s="363"/>
      <c r="Q34" s="364"/>
      <c r="R34" s="375"/>
    </row>
    <row r="35" spans="1:18" ht="20.100000000000001" customHeight="1">
      <c r="B35" s="438"/>
      <c r="C35" s="401" t="s">
        <v>384</v>
      </c>
      <c r="D35" s="401" t="s">
        <v>373</v>
      </c>
      <c r="E35" s="401" t="s">
        <v>342</v>
      </c>
      <c r="F35" s="401" t="s">
        <v>342</v>
      </c>
      <c r="G35" s="449">
        <v>18.2</v>
      </c>
      <c r="H35" s="449">
        <v>18.2</v>
      </c>
      <c r="I35" s="449">
        <v>18.2</v>
      </c>
      <c r="J35" s="449">
        <v>18.2</v>
      </c>
      <c r="K35" s="449">
        <v>18.2</v>
      </c>
      <c r="L35" s="452" t="s">
        <v>295</v>
      </c>
      <c r="M35" s="453" t="s">
        <v>295</v>
      </c>
      <c r="N35" s="451">
        <v>18.2</v>
      </c>
      <c r="P35" s="363"/>
      <c r="Q35" s="364"/>
      <c r="R35" s="375"/>
    </row>
    <row r="36" spans="1:18" ht="20.100000000000001" customHeight="1">
      <c r="B36" s="438"/>
      <c r="C36" s="401" t="s">
        <v>363</v>
      </c>
      <c r="D36" s="401" t="s">
        <v>373</v>
      </c>
      <c r="E36" s="401" t="s">
        <v>342</v>
      </c>
      <c r="F36" s="401" t="s">
        <v>342</v>
      </c>
      <c r="G36" s="449">
        <v>27</v>
      </c>
      <c r="H36" s="449">
        <v>27</v>
      </c>
      <c r="I36" s="449">
        <v>27</v>
      </c>
      <c r="J36" s="449">
        <v>27</v>
      </c>
      <c r="K36" s="449">
        <v>27</v>
      </c>
      <c r="L36" s="452" t="s">
        <v>295</v>
      </c>
      <c r="M36" s="453" t="s">
        <v>295</v>
      </c>
      <c r="N36" s="451">
        <v>27</v>
      </c>
      <c r="P36" s="363"/>
      <c r="Q36" s="364"/>
      <c r="R36" s="375"/>
    </row>
    <row r="37" spans="1:18" s="447" customFormat="1" ht="20.100000000000001" customHeight="1">
      <c r="A37" s="446"/>
      <c r="B37" s="413"/>
      <c r="C37" s="401" t="s">
        <v>366</v>
      </c>
      <c r="D37" s="401" t="s">
        <v>373</v>
      </c>
      <c r="E37" s="401" t="s">
        <v>342</v>
      </c>
      <c r="F37" s="401" t="s">
        <v>342</v>
      </c>
      <c r="G37" s="449">
        <v>18</v>
      </c>
      <c r="H37" s="449">
        <v>18</v>
      </c>
      <c r="I37" s="449">
        <v>18</v>
      </c>
      <c r="J37" s="449">
        <v>18</v>
      </c>
      <c r="K37" s="449">
        <v>18</v>
      </c>
      <c r="L37" s="449" t="s">
        <v>295</v>
      </c>
      <c r="M37" s="450" t="s">
        <v>295</v>
      </c>
      <c r="N37" s="451">
        <v>18</v>
      </c>
      <c r="P37" s="363"/>
      <c r="Q37" s="364"/>
      <c r="R37" s="448"/>
    </row>
    <row r="38" spans="1:18" ht="20.100000000000001" customHeight="1">
      <c r="B38" s="407" t="s">
        <v>385</v>
      </c>
      <c r="C38" s="401" t="s">
        <v>367</v>
      </c>
      <c r="D38" s="401" t="s">
        <v>386</v>
      </c>
      <c r="E38" s="401" t="s">
        <v>342</v>
      </c>
      <c r="F38" s="401" t="s">
        <v>387</v>
      </c>
      <c r="G38" s="449">
        <v>165</v>
      </c>
      <c r="H38" s="449">
        <v>165</v>
      </c>
      <c r="I38" s="449">
        <v>165</v>
      </c>
      <c r="J38" s="449">
        <v>165</v>
      </c>
      <c r="K38" s="449">
        <v>165</v>
      </c>
      <c r="L38" s="452" t="s">
        <v>295</v>
      </c>
      <c r="M38" s="453" t="s">
        <v>295</v>
      </c>
      <c r="N38" s="451">
        <v>165</v>
      </c>
      <c r="P38" s="363"/>
      <c r="Q38" s="364"/>
      <c r="R38" s="375"/>
    </row>
    <row r="39" spans="1:18" ht="18.75">
      <c r="B39" s="438"/>
      <c r="C39" s="401" t="s">
        <v>363</v>
      </c>
      <c r="D39" s="401" t="s">
        <v>386</v>
      </c>
      <c r="E39" s="401" t="s">
        <v>342</v>
      </c>
      <c r="F39" s="401" t="s">
        <v>387</v>
      </c>
      <c r="G39" s="449">
        <v>167.64</v>
      </c>
      <c r="H39" s="449">
        <v>167.64</v>
      </c>
      <c r="I39" s="449">
        <v>167.64</v>
      </c>
      <c r="J39" s="449">
        <v>167.64</v>
      </c>
      <c r="K39" s="449">
        <v>167.64</v>
      </c>
      <c r="L39" s="452" t="s">
        <v>295</v>
      </c>
      <c r="M39" s="453" t="s">
        <v>295</v>
      </c>
      <c r="N39" s="451">
        <v>167.63</v>
      </c>
      <c r="P39" s="363"/>
      <c r="Q39" s="364"/>
      <c r="R39" s="375"/>
    </row>
    <row r="40" spans="1:18" ht="20.100000000000001" customHeight="1">
      <c r="B40" s="438"/>
      <c r="C40" s="401" t="s">
        <v>332</v>
      </c>
      <c r="D40" s="401" t="s">
        <v>386</v>
      </c>
      <c r="E40" s="401" t="s">
        <v>342</v>
      </c>
      <c r="F40" s="401" t="s">
        <v>387</v>
      </c>
      <c r="G40" s="449">
        <v>233.05</v>
      </c>
      <c r="H40" s="449">
        <v>233.15</v>
      </c>
      <c r="I40" s="449">
        <v>232.6</v>
      </c>
      <c r="J40" s="449">
        <v>232.98</v>
      </c>
      <c r="K40" s="449">
        <v>232.98</v>
      </c>
      <c r="L40" s="452" t="s">
        <v>295</v>
      </c>
      <c r="M40" s="453" t="s">
        <v>295</v>
      </c>
      <c r="N40" s="451">
        <v>232.95</v>
      </c>
      <c r="P40" s="363"/>
      <c r="Q40" s="364"/>
      <c r="R40" s="375"/>
    </row>
    <row r="41" spans="1:18" s="447" customFormat="1" ht="20.100000000000001" customHeight="1">
      <c r="A41" s="446"/>
      <c r="B41" s="413"/>
      <c r="C41" s="401" t="s">
        <v>337</v>
      </c>
      <c r="D41" s="401" t="s">
        <v>386</v>
      </c>
      <c r="E41" s="401" t="s">
        <v>342</v>
      </c>
      <c r="F41" s="401" t="s">
        <v>387</v>
      </c>
      <c r="G41" s="449">
        <v>250</v>
      </c>
      <c r="H41" s="449">
        <v>250</v>
      </c>
      <c r="I41" s="449">
        <v>250</v>
      </c>
      <c r="J41" s="449">
        <v>250</v>
      </c>
      <c r="K41" s="449">
        <v>250</v>
      </c>
      <c r="L41" s="449" t="s">
        <v>295</v>
      </c>
      <c r="M41" s="450" t="s">
        <v>295</v>
      </c>
      <c r="N41" s="451">
        <v>250</v>
      </c>
      <c r="P41" s="363"/>
      <c r="Q41" s="364"/>
      <c r="R41" s="448"/>
    </row>
    <row r="42" spans="1:18" ht="20.100000000000001" customHeight="1">
      <c r="B42" s="407" t="s">
        <v>388</v>
      </c>
      <c r="C42" s="401" t="s">
        <v>340</v>
      </c>
      <c r="D42" s="401" t="s">
        <v>373</v>
      </c>
      <c r="E42" s="401" t="s">
        <v>342</v>
      </c>
      <c r="F42" s="401" t="s">
        <v>342</v>
      </c>
      <c r="G42" s="449">
        <v>43.62</v>
      </c>
      <c r="H42" s="449">
        <v>43.62</v>
      </c>
      <c r="I42" s="449">
        <v>43.62</v>
      </c>
      <c r="J42" s="449">
        <v>43.62</v>
      </c>
      <c r="K42" s="449">
        <v>43.62</v>
      </c>
      <c r="L42" s="452" t="s">
        <v>295</v>
      </c>
      <c r="M42" s="453" t="s">
        <v>295</v>
      </c>
      <c r="N42" s="451">
        <v>43.62</v>
      </c>
      <c r="P42" s="363"/>
      <c r="Q42" s="364"/>
      <c r="R42" s="375"/>
    </row>
    <row r="43" spans="1:18" ht="20.100000000000001" customHeight="1">
      <c r="B43" s="438"/>
      <c r="C43" s="401" t="s">
        <v>332</v>
      </c>
      <c r="D43" s="401" t="s">
        <v>373</v>
      </c>
      <c r="E43" s="401" t="s">
        <v>342</v>
      </c>
      <c r="F43" s="401" t="s">
        <v>342</v>
      </c>
      <c r="G43" s="449">
        <v>42.11</v>
      </c>
      <c r="H43" s="449">
        <v>42.11</v>
      </c>
      <c r="I43" s="449">
        <v>42.11</v>
      </c>
      <c r="J43" s="449">
        <v>42.11</v>
      </c>
      <c r="K43" s="449">
        <v>42.11</v>
      </c>
      <c r="L43" s="452" t="s">
        <v>295</v>
      </c>
      <c r="M43" s="453" t="s">
        <v>295</v>
      </c>
      <c r="N43" s="451">
        <v>42.11</v>
      </c>
      <c r="P43" s="363"/>
      <c r="Q43" s="364"/>
      <c r="R43" s="375"/>
    </row>
    <row r="44" spans="1:18" ht="20.100000000000001" customHeight="1">
      <c r="B44" s="438"/>
      <c r="C44" s="401" t="s">
        <v>301</v>
      </c>
      <c r="D44" s="401" t="s">
        <v>373</v>
      </c>
      <c r="E44" s="401" t="s">
        <v>342</v>
      </c>
      <c r="F44" s="401" t="s">
        <v>342</v>
      </c>
      <c r="G44" s="449">
        <v>51.96</v>
      </c>
      <c r="H44" s="449">
        <v>51.96</v>
      </c>
      <c r="I44" s="449">
        <v>51.96</v>
      </c>
      <c r="J44" s="449">
        <v>50.52</v>
      </c>
      <c r="K44" s="449">
        <v>50.52</v>
      </c>
      <c r="L44" s="452" t="s">
        <v>295</v>
      </c>
      <c r="M44" s="453" t="s">
        <v>295</v>
      </c>
      <c r="N44" s="451">
        <v>51.37</v>
      </c>
      <c r="P44" s="363"/>
      <c r="Q44" s="364"/>
      <c r="R44" s="375"/>
    </row>
    <row r="45" spans="1:18" s="447" customFormat="1" ht="20.100000000000001" customHeight="1">
      <c r="A45" s="446"/>
      <c r="B45" s="413"/>
      <c r="C45" s="401" t="s">
        <v>337</v>
      </c>
      <c r="D45" s="401" t="s">
        <v>373</v>
      </c>
      <c r="E45" s="401" t="s">
        <v>342</v>
      </c>
      <c r="F45" s="401" t="s">
        <v>342</v>
      </c>
      <c r="G45" s="358">
        <v>60</v>
      </c>
      <c r="H45" s="358">
        <v>60</v>
      </c>
      <c r="I45" s="358">
        <v>60</v>
      </c>
      <c r="J45" s="358">
        <v>60</v>
      </c>
      <c r="K45" s="358">
        <v>60</v>
      </c>
      <c r="L45" s="358" t="s">
        <v>295</v>
      </c>
      <c r="M45" s="443" t="s">
        <v>295</v>
      </c>
      <c r="N45" s="444">
        <v>60</v>
      </c>
      <c r="P45" s="363"/>
      <c r="Q45" s="364"/>
      <c r="R45" s="448"/>
    </row>
    <row r="46" spans="1:18" s="447" customFormat="1" ht="20.100000000000001" customHeight="1">
      <c r="A46" s="446"/>
      <c r="B46" s="407" t="s">
        <v>389</v>
      </c>
      <c r="C46" s="401" t="s">
        <v>366</v>
      </c>
      <c r="D46" s="401" t="s">
        <v>390</v>
      </c>
      <c r="E46" s="401" t="s">
        <v>342</v>
      </c>
      <c r="F46" s="401" t="s">
        <v>342</v>
      </c>
      <c r="G46" s="358">
        <v>40</v>
      </c>
      <c r="H46" s="358">
        <v>40</v>
      </c>
      <c r="I46" s="358">
        <v>40</v>
      </c>
      <c r="J46" s="358">
        <v>40</v>
      </c>
      <c r="K46" s="358">
        <v>40</v>
      </c>
      <c r="L46" s="358" t="s">
        <v>295</v>
      </c>
      <c r="M46" s="443" t="s">
        <v>295</v>
      </c>
      <c r="N46" s="444">
        <v>40</v>
      </c>
      <c r="P46" s="363"/>
      <c r="Q46" s="364"/>
      <c r="R46" s="375"/>
    </row>
    <row r="47" spans="1:18" s="447" customFormat="1" ht="20.100000000000001" customHeight="1">
      <c r="A47" s="446"/>
      <c r="B47" s="413"/>
      <c r="C47" s="401" t="s">
        <v>301</v>
      </c>
      <c r="D47" s="401" t="s">
        <v>391</v>
      </c>
      <c r="E47" s="401" t="s">
        <v>342</v>
      </c>
      <c r="F47" s="401" t="s">
        <v>342</v>
      </c>
      <c r="G47" s="449">
        <v>59</v>
      </c>
      <c r="H47" s="449">
        <v>57</v>
      </c>
      <c r="I47" s="449">
        <v>55</v>
      </c>
      <c r="J47" s="449">
        <v>54</v>
      </c>
      <c r="K47" s="449">
        <v>53</v>
      </c>
      <c r="L47" s="449" t="s">
        <v>295</v>
      </c>
      <c r="M47" s="450" t="s">
        <v>295</v>
      </c>
      <c r="N47" s="451">
        <v>55.57</v>
      </c>
      <c r="P47" s="363"/>
      <c r="Q47" s="364"/>
      <c r="R47" s="448"/>
    </row>
    <row r="48" spans="1:18" ht="21" customHeight="1">
      <c r="B48" s="407" t="s">
        <v>392</v>
      </c>
      <c r="C48" s="401" t="s">
        <v>301</v>
      </c>
      <c r="D48" s="401" t="s">
        <v>393</v>
      </c>
      <c r="E48" s="401" t="s">
        <v>342</v>
      </c>
      <c r="F48" s="401" t="s">
        <v>342</v>
      </c>
      <c r="G48" s="358">
        <v>101.01</v>
      </c>
      <c r="H48" s="358">
        <v>99.51</v>
      </c>
      <c r="I48" s="358">
        <v>100.98</v>
      </c>
      <c r="J48" s="358">
        <v>101.01</v>
      </c>
      <c r="K48" s="358">
        <v>102.53</v>
      </c>
      <c r="L48" s="359" t="s">
        <v>295</v>
      </c>
      <c r="M48" s="454" t="s">
        <v>295</v>
      </c>
      <c r="N48" s="444">
        <v>100.93</v>
      </c>
      <c r="P48" s="363"/>
      <c r="Q48" s="364"/>
      <c r="R48" s="375"/>
    </row>
    <row r="49" spans="1:18" ht="21" customHeight="1">
      <c r="B49" s="407" t="s">
        <v>394</v>
      </c>
      <c r="C49" s="401" t="s">
        <v>301</v>
      </c>
      <c r="D49" s="401" t="s">
        <v>295</v>
      </c>
      <c r="E49" s="401" t="s">
        <v>342</v>
      </c>
      <c r="F49" s="401" t="s">
        <v>342</v>
      </c>
      <c r="G49" s="358">
        <v>156.38</v>
      </c>
      <c r="H49" s="358">
        <v>150.63</v>
      </c>
      <c r="I49" s="358">
        <v>150.66999999999999</v>
      </c>
      <c r="J49" s="358">
        <v>148.71</v>
      </c>
      <c r="K49" s="358">
        <v>145.83000000000001</v>
      </c>
      <c r="L49" s="359" t="s">
        <v>295</v>
      </c>
      <c r="M49" s="454" t="s">
        <v>295</v>
      </c>
      <c r="N49" s="444">
        <v>150.41</v>
      </c>
      <c r="P49" s="363"/>
      <c r="Q49" s="364"/>
      <c r="R49" s="375"/>
    </row>
    <row r="50" spans="1:18" ht="20.100000000000001" customHeight="1">
      <c r="B50" s="407" t="s">
        <v>395</v>
      </c>
      <c r="C50" s="401" t="s">
        <v>377</v>
      </c>
      <c r="D50" s="401" t="s">
        <v>396</v>
      </c>
      <c r="E50" s="401" t="s">
        <v>342</v>
      </c>
      <c r="F50" s="401" t="s">
        <v>342</v>
      </c>
      <c r="G50" s="449" t="s">
        <v>295</v>
      </c>
      <c r="H50" s="449">
        <v>243</v>
      </c>
      <c r="I50" s="449" t="s">
        <v>295</v>
      </c>
      <c r="J50" s="449">
        <v>185</v>
      </c>
      <c r="K50" s="449" t="s">
        <v>295</v>
      </c>
      <c r="L50" s="452">
        <v>190</v>
      </c>
      <c r="M50" s="453" t="s">
        <v>295</v>
      </c>
      <c r="N50" s="451">
        <v>194.33</v>
      </c>
      <c r="P50" s="363"/>
      <c r="Q50" s="364"/>
      <c r="R50" s="375"/>
    </row>
    <row r="51" spans="1:18" ht="20.100000000000001" customHeight="1">
      <c r="B51" s="438"/>
      <c r="C51" s="401" t="s">
        <v>377</v>
      </c>
      <c r="D51" s="401" t="s">
        <v>397</v>
      </c>
      <c r="E51" s="401" t="s">
        <v>342</v>
      </c>
      <c r="F51" s="401" t="s">
        <v>342</v>
      </c>
      <c r="G51" s="449">
        <v>183</v>
      </c>
      <c r="H51" s="449">
        <v>189.82</v>
      </c>
      <c r="I51" s="449">
        <v>211.67</v>
      </c>
      <c r="J51" s="449">
        <v>231.02</v>
      </c>
      <c r="K51" s="449">
        <v>251.67</v>
      </c>
      <c r="L51" s="452">
        <v>287.5</v>
      </c>
      <c r="M51" s="453" t="s">
        <v>295</v>
      </c>
      <c r="N51" s="451">
        <v>218.06</v>
      </c>
      <c r="P51" s="363"/>
      <c r="Q51" s="364"/>
      <c r="R51" s="375"/>
    </row>
    <row r="52" spans="1:18" ht="20.100000000000001" customHeight="1">
      <c r="B52" s="438"/>
      <c r="C52" s="401" t="s">
        <v>300</v>
      </c>
      <c r="D52" s="401" t="s">
        <v>397</v>
      </c>
      <c r="E52" s="401" t="s">
        <v>342</v>
      </c>
      <c r="F52" s="401" t="s">
        <v>342</v>
      </c>
      <c r="G52" s="449">
        <v>225</v>
      </c>
      <c r="H52" s="449">
        <v>225</v>
      </c>
      <c r="I52" s="449">
        <v>225</v>
      </c>
      <c r="J52" s="449">
        <v>225</v>
      </c>
      <c r="K52" s="449">
        <v>225</v>
      </c>
      <c r="L52" s="452" t="s">
        <v>295</v>
      </c>
      <c r="M52" s="453" t="s">
        <v>295</v>
      </c>
      <c r="N52" s="451">
        <v>225</v>
      </c>
      <c r="P52" s="363"/>
      <c r="Q52" s="364"/>
      <c r="R52" s="375"/>
    </row>
    <row r="53" spans="1:18" s="447" customFormat="1" ht="20.100000000000001" customHeight="1">
      <c r="A53" s="446"/>
      <c r="B53" s="413"/>
      <c r="C53" s="401" t="s">
        <v>340</v>
      </c>
      <c r="D53" s="401" t="s">
        <v>398</v>
      </c>
      <c r="E53" s="401" t="s">
        <v>342</v>
      </c>
      <c r="F53" s="401" t="s">
        <v>342</v>
      </c>
      <c r="G53" s="358">
        <v>202</v>
      </c>
      <c r="H53" s="358">
        <v>194</v>
      </c>
      <c r="I53" s="358">
        <v>215</v>
      </c>
      <c r="J53" s="358">
        <v>215</v>
      </c>
      <c r="K53" s="358">
        <v>249</v>
      </c>
      <c r="L53" s="358">
        <v>266</v>
      </c>
      <c r="M53" s="443" t="s">
        <v>295</v>
      </c>
      <c r="N53" s="444">
        <v>225.04</v>
      </c>
      <c r="P53" s="363"/>
      <c r="Q53" s="364"/>
      <c r="R53" s="448"/>
    </row>
    <row r="54" spans="1:18" ht="20.100000000000001" customHeight="1">
      <c r="B54" s="438" t="s">
        <v>399</v>
      </c>
      <c r="C54" s="401" t="s">
        <v>301</v>
      </c>
      <c r="D54" s="401" t="s">
        <v>400</v>
      </c>
      <c r="E54" s="401" t="s">
        <v>290</v>
      </c>
      <c r="F54" s="401" t="s">
        <v>342</v>
      </c>
      <c r="G54" s="358">
        <v>80</v>
      </c>
      <c r="H54" s="358">
        <v>78</v>
      </c>
      <c r="I54" s="358">
        <v>76</v>
      </c>
      <c r="J54" s="358">
        <v>72</v>
      </c>
      <c r="K54" s="358">
        <v>72</v>
      </c>
      <c r="L54" s="359" t="s">
        <v>295</v>
      </c>
      <c r="M54" s="454" t="s">
        <v>295</v>
      </c>
      <c r="N54" s="444">
        <v>75.52</v>
      </c>
      <c r="P54" s="363"/>
      <c r="Q54" s="364"/>
      <c r="R54" s="375"/>
    </row>
    <row r="55" spans="1:18" ht="20.100000000000001" customHeight="1">
      <c r="B55" s="438"/>
      <c r="C55" s="401" t="s">
        <v>301</v>
      </c>
      <c r="D55" s="401" t="s">
        <v>401</v>
      </c>
      <c r="E55" s="401" t="s">
        <v>290</v>
      </c>
      <c r="F55" s="401" t="s">
        <v>402</v>
      </c>
      <c r="G55" s="358">
        <v>35.64</v>
      </c>
      <c r="H55" s="358">
        <v>35.64</v>
      </c>
      <c r="I55" s="358">
        <v>33.090000000000003</v>
      </c>
      <c r="J55" s="358">
        <v>34.36</v>
      </c>
      <c r="K55" s="358">
        <v>34.36</v>
      </c>
      <c r="L55" s="359" t="s">
        <v>295</v>
      </c>
      <c r="M55" s="454" t="s">
        <v>295</v>
      </c>
      <c r="N55" s="444">
        <v>34.61</v>
      </c>
      <c r="P55" s="363"/>
      <c r="Q55" s="364"/>
      <c r="R55" s="375"/>
    </row>
    <row r="56" spans="1:18" s="447" customFormat="1" ht="20.100000000000001" customHeight="1">
      <c r="A56" s="446"/>
      <c r="B56" s="413"/>
      <c r="C56" s="401" t="s">
        <v>301</v>
      </c>
      <c r="D56" s="401" t="s">
        <v>403</v>
      </c>
      <c r="E56" s="401" t="s">
        <v>290</v>
      </c>
      <c r="F56" s="401" t="s">
        <v>404</v>
      </c>
      <c r="G56" s="358">
        <v>47.73</v>
      </c>
      <c r="H56" s="358">
        <v>50.13</v>
      </c>
      <c r="I56" s="358">
        <v>40.53</v>
      </c>
      <c r="J56" s="358">
        <v>46.93</v>
      </c>
      <c r="K56" s="358">
        <v>53.33</v>
      </c>
      <c r="L56" s="358" t="s">
        <v>295</v>
      </c>
      <c r="M56" s="443" t="s">
        <v>295</v>
      </c>
      <c r="N56" s="444">
        <v>48.01</v>
      </c>
      <c r="P56" s="363"/>
      <c r="Q56" s="364"/>
      <c r="R56" s="448"/>
    </row>
    <row r="57" spans="1:18" s="455" customFormat="1" ht="20.100000000000001" customHeight="1">
      <c r="A57" s="445"/>
      <c r="B57" s="407" t="s">
        <v>405</v>
      </c>
      <c r="C57" s="401" t="s">
        <v>377</v>
      </c>
      <c r="D57" s="401" t="s">
        <v>406</v>
      </c>
      <c r="E57" s="401" t="s">
        <v>342</v>
      </c>
      <c r="F57" s="401" t="s">
        <v>407</v>
      </c>
      <c r="G57" s="358">
        <v>13</v>
      </c>
      <c r="H57" s="358">
        <v>17.75</v>
      </c>
      <c r="I57" s="358">
        <v>17.59</v>
      </c>
      <c r="J57" s="358">
        <v>26.96</v>
      </c>
      <c r="K57" s="358">
        <v>28.54</v>
      </c>
      <c r="L57" s="358">
        <v>32.83</v>
      </c>
      <c r="M57" s="443" t="s">
        <v>295</v>
      </c>
      <c r="N57" s="444">
        <v>23.5</v>
      </c>
      <c r="P57" s="363"/>
      <c r="Q57" s="364"/>
      <c r="R57" s="375"/>
    </row>
    <row r="58" spans="1:18" ht="20.100000000000001" customHeight="1">
      <c r="B58" s="438"/>
      <c r="C58" s="401" t="s">
        <v>340</v>
      </c>
      <c r="D58" s="401" t="s">
        <v>406</v>
      </c>
      <c r="E58" s="401" t="s">
        <v>342</v>
      </c>
      <c r="F58" s="401" t="s">
        <v>407</v>
      </c>
      <c r="G58" s="358">
        <v>46</v>
      </c>
      <c r="H58" s="358">
        <v>44</v>
      </c>
      <c r="I58" s="358">
        <v>46</v>
      </c>
      <c r="J58" s="358">
        <v>49</v>
      </c>
      <c r="K58" s="358">
        <v>52</v>
      </c>
      <c r="L58" s="358">
        <v>54</v>
      </c>
      <c r="M58" s="443" t="s">
        <v>295</v>
      </c>
      <c r="N58" s="444">
        <v>47.75</v>
      </c>
      <c r="P58" s="363"/>
      <c r="Q58" s="364"/>
      <c r="R58" s="375"/>
    </row>
    <row r="59" spans="1:18" ht="20.100000000000001" customHeight="1">
      <c r="B59" s="438"/>
      <c r="C59" s="401" t="s">
        <v>301</v>
      </c>
      <c r="D59" s="401" t="s">
        <v>408</v>
      </c>
      <c r="E59" s="401" t="s">
        <v>342</v>
      </c>
      <c r="F59" s="401" t="s">
        <v>342</v>
      </c>
      <c r="G59" s="358">
        <v>65</v>
      </c>
      <c r="H59" s="358">
        <v>75</v>
      </c>
      <c r="I59" s="358">
        <v>80</v>
      </c>
      <c r="J59" s="358">
        <v>80</v>
      </c>
      <c r="K59" s="358">
        <v>90</v>
      </c>
      <c r="L59" s="358" t="s">
        <v>295</v>
      </c>
      <c r="M59" s="443" t="s">
        <v>295</v>
      </c>
      <c r="N59" s="444">
        <v>78.27</v>
      </c>
      <c r="P59" s="363"/>
      <c r="Q59" s="364"/>
      <c r="R59" s="375"/>
    </row>
    <row r="60" spans="1:18" ht="20.100000000000001" customHeight="1">
      <c r="B60" s="438"/>
      <c r="C60" s="401" t="s">
        <v>377</v>
      </c>
      <c r="D60" s="401" t="s">
        <v>409</v>
      </c>
      <c r="E60" s="401" t="s">
        <v>342</v>
      </c>
      <c r="F60" s="401" t="s">
        <v>342</v>
      </c>
      <c r="G60" s="358" t="s">
        <v>295</v>
      </c>
      <c r="H60" s="358">
        <v>63</v>
      </c>
      <c r="I60" s="358" t="s">
        <v>295</v>
      </c>
      <c r="J60" s="358">
        <v>83</v>
      </c>
      <c r="K60" s="358" t="s">
        <v>295</v>
      </c>
      <c r="L60" s="358">
        <v>91</v>
      </c>
      <c r="M60" s="443" t="s">
        <v>295</v>
      </c>
      <c r="N60" s="444">
        <v>76.3</v>
      </c>
      <c r="P60" s="363"/>
      <c r="Q60" s="364"/>
      <c r="R60" s="375"/>
    </row>
    <row r="61" spans="1:18" ht="20.100000000000001" customHeight="1">
      <c r="B61" s="407" t="s">
        <v>410</v>
      </c>
      <c r="C61" s="401" t="s">
        <v>377</v>
      </c>
      <c r="D61" s="401" t="s">
        <v>411</v>
      </c>
      <c r="E61" s="401" t="s">
        <v>290</v>
      </c>
      <c r="F61" s="401" t="s">
        <v>412</v>
      </c>
      <c r="G61" s="456" t="s">
        <v>295</v>
      </c>
      <c r="H61" s="456">
        <v>79</v>
      </c>
      <c r="I61" s="456" t="s">
        <v>295</v>
      </c>
      <c r="J61" s="456">
        <v>86</v>
      </c>
      <c r="K61" s="456" t="s">
        <v>295</v>
      </c>
      <c r="L61" s="456">
        <v>89</v>
      </c>
      <c r="M61" s="456" t="s">
        <v>295</v>
      </c>
      <c r="N61" s="457">
        <v>82.93</v>
      </c>
      <c r="P61" s="363"/>
      <c r="Q61" s="364"/>
      <c r="R61" s="375"/>
    </row>
    <row r="62" spans="1:18" ht="20.100000000000001" customHeight="1">
      <c r="B62" s="438"/>
      <c r="C62" s="401" t="s">
        <v>340</v>
      </c>
      <c r="D62" s="401" t="s">
        <v>411</v>
      </c>
      <c r="E62" s="401" t="s">
        <v>290</v>
      </c>
      <c r="F62" s="401" t="s">
        <v>412</v>
      </c>
      <c r="G62" s="456">
        <v>119.5</v>
      </c>
      <c r="H62" s="456">
        <v>113</v>
      </c>
      <c r="I62" s="456">
        <v>131</v>
      </c>
      <c r="J62" s="456">
        <v>128.05000000000001</v>
      </c>
      <c r="K62" s="456">
        <v>127.46</v>
      </c>
      <c r="L62" s="456">
        <v>134</v>
      </c>
      <c r="M62" s="456" t="s">
        <v>295</v>
      </c>
      <c r="N62" s="457">
        <v>124.26</v>
      </c>
      <c r="P62" s="363"/>
      <c r="Q62" s="364"/>
      <c r="R62" s="375"/>
    </row>
    <row r="63" spans="1:18" ht="20.100000000000001" customHeight="1">
      <c r="B63" s="438"/>
      <c r="C63" s="401" t="s">
        <v>377</v>
      </c>
      <c r="D63" s="401" t="s">
        <v>413</v>
      </c>
      <c r="E63" s="401" t="s">
        <v>290</v>
      </c>
      <c r="F63" s="401" t="s">
        <v>412</v>
      </c>
      <c r="G63" s="456">
        <v>76</v>
      </c>
      <c r="H63" s="456">
        <v>91</v>
      </c>
      <c r="I63" s="456">
        <v>94</v>
      </c>
      <c r="J63" s="456">
        <v>92</v>
      </c>
      <c r="K63" s="456">
        <v>68</v>
      </c>
      <c r="L63" s="456" t="s">
        <v>295</v>
      </c>
      <c r="M63" s="456" t="s">
        <v>295</v>
      </c>
      <c r="N63" s="457">
        <v>84.2</v>
      </c>
      <c r="P63" s="363"/>
      <c r="Q63" s="364"/>
      <c r="R63" s="375"/>
    </row>
    <row r="64" spans="1:18" ht="20.100000000000001" customHeight="1">
      <c r="B64" s="438"/>
      <c r="C64" s="401" t="s">
        <v>340</v>
      </c>
      <c r="D64" s="401" t="s">
        <v>413</v>
      </c>
      <c r="E64" s="401" t="s">
        <v>290</v>
      </c>
      <c r="F64" s="401" t="s">
        <v>412</v>
      </c>
      <c r="G64" s="456">
        <v>109</v>
      </c>
      <c r="H64" s="456" t="s">
        <v>295</v>
      </c>
      <c r="I64" s="456" t="s">
        <v>295</v>
      </c>
      <c r="J64" s="456">
        <v>109</v>
      </c>
      <c r="K64" s="456" t="s">
        <v>295</v>
      </c>
      <c r="L64" s="456" t="s">
        <v>295</v>
      </c>
      <c r="M64" s="456" t="s">
        <v>295</v>
      </c>
      <c r="N64" s="457">
        <v>109</v>
      </c>
      <c r="P64" s="363"/>
      <c r="Q64" s="364"/>
      <c r="R64" s="375"/>
    </row>
    <row r="65" spans="1:18" ht="20.100000000000001" customHeight="1">
      <c r="B65" s="438"/>
      <c r="C65" s="401" t="s">
        <v>377</v>
      </c>
      <c r="D65" s="401" t="s">
        <v>414</v>
      </c>
      <c r="E65" s="401" t="s">
        <v>290</v>
      </c>
      <c r="F65" s="401" t="s">
        <v>415</v>
      </c>
      <c r="G65" s="456" t="s">
        <v>295</v>
      </c>
      <c r="H65" s="456">
        <v>56.47</v>
      </c>
      <c r="I65" s="456" t="s">
        <v>295</v>
      </c>
      <c r="J65" s="456">
        <v>57.14</v>
      </c>
      <c r="K65" s="456" t="s">
        <v>295</v>
      </c>
      <c r="L65" s="456">
        <v>58.82</v>
      </c>
      <c r="M65" s="456" t="s">
        <v>295</v>
      </c>
      <c r="N65" s="457">
        <v>57.37</v>
      </c>
      <c r="P65" s="363"/>
      <c r="Q65" s="364"/>
      <c r="R65" s="375"/>
    </row>
    <row r="66" spans="1:18" ht="20.100000000000001" customHeight="1">
      <c r="B66" s="438"/>
      <c r="C66" s="401" t="s">
        <v>300</v>
      </c>
      <c r="D66" s="401" t="s">
        <v>414</v>
      </c>
      <c r="E66" s="401" t="s">
        <v>290</v>
      </c>
      <c r="F66" s="401" t="s">
        <v>415</v>
      </c>
      <c r="G66" s="456">
        <v>70</v>
      </c>
      <c r="H66" s="456">
        <v>70</v>
      </c>
      <c r="I66" s="456">
        <v>70</v>
      </c>
      <c r="J66" s="456">
        <v>70</v>
      </c>
      <c r="K66" s="456">
        <v>70</v>
      </c>
      <c r="L66" s="456" t="s">
        <v>295</v>
      </c>
      <c r="M66" s="456" t="s">
        <v>295</v>
      </c>
      <c r="N66" s="457">
        <v>70</v>
      </c>
      <c r="P66" s="363"/>
      <c r="Q66" s="364"/>
      <c r="R66" s="375"/>
    </row>
    <row r="67" spans="1:18" ht="20.100000000000001" customHeight="1">
      <c r="B67" s="407" t="s">
        <v>416</v>
      </c>
      <c r="C67" s="401" t="s">
        <v>417</v>
      </c>
      <c r="D67" s="401" t="s">
        <v>373</v>
      </c>
      <c r="E67" s="401" t="s">
        <v>342</v>
      </c>
      <c r="F67" s="401" t="s">
        <v>342</v>
      </c>
      <c r="G67" s="358">
        <v>59</v>
      </c>
      <c r="H67" s="358">
        <v>59</v>
      </c>
      <c r="I67" s="358">
        <v>59</v>
      </c>
      <c r="J67" s="358">
        <v>59</v>
      </c>
      <c r="K67" s="358">
        <v>59</v>
      </c>
      <c r="L67" s="359" t="s">
        <v>295</v>
      </c>
      <c r="M67" s="454" t="s">
        <v>295</v>
      </c>
      <c r="N67" s="444">
        <v>59</v>
      </c>
      <c r="P67" s="363"/>
      <c r="Q67" s="364"/>
      <c r="R67" s="375"/>
    </row>
    <row r="68" spans="1:18" s="447" customFormat="1" ht="20.100000000000001" customHeight="1">
      <c r="A68" s="446"/>
      <c r="B68" s="413"/>
      <c r="C68" s="401" t="s">
        <v>418</v>
      </c>
      <c r="D68" s="401" t="s">
        <v>373</v>
      </c>
      <c r="E68" s="401" t="s">
        <v>342</v>
      </c>
      <c r="F68" s="401" t="s">
        <v>342</v>
      </c>
      <c r="G68" s="358">
        <v>55</v>
      </c>
      <c r="H68" s="358">
        <v>55</v>
      </c>
      <c r="I68" s="358">
        <v>55</v>
      </c>
      <c r="J68" s="358">
        <v>55</v>
      </c>
      <c r="K68" s="358">
        <v>55</v>
      </c>
      <c r="L68" s="358" t="s">
        <v>295</v>
      </c>
      <c r="M68" s="443" t="s">
        <v>295</v>
      </c>
      <c r="N68" s="444">
        <v>55</v>
      </c>
      <c r="P68" s="363"/>
      <c r="Q68" s="364"/>
      <c r="R68" s="448"/>
    </row>
    <row r="69" spans="1:18" s="447" customFormat="1" ht="20.100000000000001" customHeight="1">
      <c r="A69" s="446"/>
      <c r="B69" s="407" t="s">
        <v>419</v>
      </c>
      <c r="C69" s="401" t="s">
        <v>332</v>
      </c>
      <c r="D69" s="401" t="s">
        <v>420</v>
      </c>
      <c r="E69" s="401" t="s">
        <v>342</v>
      </c>
      <c r="F69" s="401" t="s">
        <v>342</v>
      </c>
      <c r="G69" s="456">
        <v>263.33</v>
      </c>
      <c r="H69" s="456">
        <v>263.39999999999998</v>
      </c>
      <c r="I69" s="456">
        <v>263.39999999999998</v>
      </c>
      <c r="J69" s="456">
        <v>263.39999999999998</v>
      </c>
      <c r="K69" s="456">
        <v>263.39999999999998</v>
      </c>
      <c r="L69" s="456" t="s">
        <v>295</v>
      </c>
      <c r="M69" s="456" t="s">
        <v>295</v>
      </c>
      <c r="N69" s="457">
        <v>263.38</v>
      </c>
      <c r="P69" s="363"/>
      <c r="Q69" s="364"/>
      <c r="R69" s="448"/>
    </row>
    <row r="70" spans="1:18" ht="20.100000000000001" customHeight="1">
      <c r="B70" s="407" t="s">
        <v>421</v>
      </c>
      <c r="C70" s="401" t="s">
        <v>377</v>
      </c>
      <c r="D70" s="401" t="s">
        <v>422</v>
      </c>
      <c r="E70" s="401" t="s">
        <v>290</v>
      </c>
      <c r="F70" s="401" t="s">
        <v>342</v>
      </c>
      <c r="G70" s="358" t="s">
        <v>295</v>
      </c>
      <c r="H70" s="358">
        <v>101</v>
      </c>
      <c r="I70" s="358">
        <v>90</v>
      </c>
      <c r="J70" s="358">
        <v>93</v>
      </c>
      <c r="K70" s="358">
        <v>92</v>
      </c>
      <c r="L70" s="358">
        <v>115</v>
      </c>
      <c r="M70" s="443" t="s">
        <v>295</v>
      </c>
      <c r="N70" s="444">
        <v>98.02</v>
      </c>
      <c r="P70" s="363"/>
      <c r="Q70" s="364"/>
      <c r="R70" s="375"/>
    </row>
    <row r="71" spans="1:18" ht="20.100000000000001" customHeight="1">
      <c r="B71" s="438"/>
      <c r="C71" s="401" t="s">
        <v>340</v>
      </c>
      <c r="D71" s="401" t="s">
        <v>422</v>
      </c>
      <c r="E71" s="401" t="s">
        <v>290</v>
      </c>
      <c r="F71" s="401" t="s">
        <v>342</v>
      </c>
      <c r="G71" s="358">
        <v>167</v>
      </c>
      <c r="H71" s="358">
        <v>168</v>
      </c>
      <c r="I71" s="358">
        <v>163</v>
      </c>
      <c r="J71" s="358">
        <v>171</v>
      </c>
      <c r="K71" s="358">
        <v>167</v>
      </c>
      <c r="L71" s="358">
        <v>165</v>
      </c>
      <c r="M71" s="443" t="s">
        <v>295</v>
      </c>
      <c r="N71" s="444">
        <v>166.62</v>
      </c>
      <c r="P71" s="363"/>
      <c r="Q71" s="364"/>
      <c r="R71" s="375"/>
    </row>
    <row r="72" spans="1:18" ht="20.100000000000001" customHeight="1">
      <c r="B72" s="438"/>
      <c r="C72" s="401" t="s">
        <v>301</v>
      </c>
      <c r="D72" s="401" t="s">
        <v>422</v>
      </c>
      <c r="E72" s="401" t="s">
        <v>290</v>
      </c>
      <c r="F72" s="401" t="s">
        <v>342</v>
      </c>
      <c r="G72" s="358">
        <v>75</v>
      </c>
      <c r="H72" s="358">
        <v>95</v>
      </c>
      <c r="I72" s="358">
        <v>120</v>
      </c>
      <c r="J72" s="358">
        <v>140</v>
      </c>
      <c r="K72" s="358">
        <v>160</v>
      </c>
      <c r="L72" s="358" t="s">
        <v>295</v>
      </c>
      <c r="M72" s="443" t="s">
        <v>295</v>
      </c>
      <c r="N72" s="444">
        <v>118.19</v>
      </c>
      <c r="P72" s="363"/>
      <c r="Q72" s="364"/>
      <c r="R72" s="375"/>
    </row>
    <row r="73" spans="1:18" ht="20.100000000000001" customHeight="1">
      <c r="B73" s="438"/>
      <c r="C73" s="401" t="s">
        <v>377</v>
      </c>
      <c r="D73" s="401" t="s">
        <v>423</v>
      </c>
      <c r="E73" s="401" t="s">
        <v>290</v>
      </c>
      <c r="F73" s="401" t="s">
        <v>342</v>
      </c>
      <c r="G73" s="358" t="s">
        <v>295</v>
      </c>
      <c r="H73" s="358">
        <v>49.41</v>
      </c>
      <c r="I73" s="358">
        <v>58.43</v>
      </c>
      <c r="J73" s="358">
        <v>65.400000000000006</v>
      </c>
      <c r="K73" s="358">
        <v>71.73</v>
      </c>
      <c r="L73" s="358">
        <v>75.430000000000007</v>
      </c>
      <c r="M73" s="443" t="s">
        <v>295</v>
      </c>
      <c r="N73" s="444">
        <v>65.39</v>
      </c>
      <c r="P73" s="363"/>
      <c r="Q73" s="364"/>
      <c r="R73" s="375"/>
    </row>
    <row r="74" spans="1:18" ht="20.100000000000001" customHeight="1">
      <c r="B74" s="438"/>
      <c r="C74" s="401" t="s">
        <v>377</v>
      </c>
      <c r="D74" s="401" t="s">
        <v>424</v>
      </c>
      <c r="E74" s="401" t="s">
        <v>290</v>
      </c>
      <c r="F74" s="401" t="s">
        <v>425</v>
      </c>
      <c r="G74" s="358">
        <v>35</v>
      </c>
      <c r="H74" s="358">
        <v>42.54</v>
      </c>
      <c r="I74" s="358">
        <v>46.5</v>
      </c>
      <c r="J74" s="358">
        <v>48.06</v>
      </c>
      <c r="K74" s="358">
        <v>51.74</v>
      </c>
      <c r="L74" s="358">
        <v>58.53</v>
      </c>
      <c r="M74" s="443" t="s">
        <v>295</v>
      </c>
      <c r="N74" s="444">
        <v>47.78</v>
      </c>
      <c r="P74" s="363"/>
      <c r="Q74" s="364"/>
      <c r="R74" s="375"/>
    </row>
    <row r="75" spans="1:18" ht="20.100000000000001" customHeight="1">
      <c r="B75" s="438"/>
      <c r="C75" s="401" t="s">
        <v>340</v>
      </c>
      <c r="D75" s="401" t="s">
        <v>424</v>
      </c>
      <c r="E75" s="401" t="s">
        <v>290</v>
      </c>
      <c r="F75" s="401" t="s">
        <v>425</v>
      </c>
      <c r="G75" s="358">
        <v>63</v>
      </c>
      <c r="H75" s="358">
        <v>66</v>
      </c>
      <c r="I75" s="358">
        <v>72</v>
      </c>
      <c r="J75" s="358">
        <v>62</v>
      </c>
      <c r="K75" s="358">
        <v>62</v>
      </c>
      <c r="L75" s="358">
        <v>49</v>
      </c>
      <c r="M75" s="443" t="s">
        <v>295</v>
      </c>
      <c r="N75" s="444">
        <v>63.61</v>
      </c>
      <c r="P75" s="363"/>
      <c r="Q75" s="364"/>
      <c r="R75" s="375"/>
    </row>
    <row r="76" spans="1:18" ht="20.100000000000001" customHeight="1">
      <c r="B76" s="438"/>
      <c r="C76" s="401" t="s">
        <v>300</v>
      </c>
      <c r="D76" s="401" t="s">
        <v>424</v>
      </c>
      <c r="E76" s="401" t="s">
        <v>290</v>
      </c>
      <c r="F76" s="401" t="s">
        <v>425</v>
      </c>
      <c r="G76" s="358">
        <v>75</v>
      </c>
      <c r="H76" s="358">
        <v>75</v>
      </c>
      <c r="I76" s="358">
        <v>75</v>
      </c>
      <c r="J76" s="358">
        <v>75</v>
      </c>
      <c r="K76" s="358">
        <v>75</v>
      </c>
      <c r="L76" s="358" t="s">
        <v>295</v>
      </c>
      <c r="M76" s="443" t="s">
        <v>295</v>
      </c>
      <c r="N76" s="444">
        <v>75</v>
      </c>
      <c r="P76" s="363"/>
      <c r="Q76" s="364"/>
      <c r="R76" s="375"/>
    </row>
    <row r="77" spans="1:18" ht="20.100000000000001" customHeight="1">
      <c r="B77" s="438"/>
      <c r="C77" s="401" t="s">
        <v>301</v>
      </c>
      <c r="D77" s="401" t="s">
        <v>424</v>
      </c>
      <c r="E77" s="401" t="s">
        <v>290</v>
      </c>
      <c r="F77" s="401" t="s">
        <v>425</v>
      </c>
      <c r="G77" s="456">
        <v>30</v>
      </c>
      <c r="H77" s="456">
        <v>35</v>
      </c>
      <c r="I77" s="456">
        <v>40</v>
      </c>
      <c r="J77" s="456">
        <v>40</v>
      </c>
      <c r="K77" s="456">
        <v>51</v>
      </c>
      <c r="L77" s="456" t="s">
        <v>295</v>
      </c>
      <c r="M77" s="456" t="s">
        <v>295</v>
      </c>
      <c r="N77" s="457">
        <v>38.53</v>
      </c>
      <c r="P77" s="363"/>
      <c r="Q77" s="364"/>
      <c r="R77" s="375"/>
    </row>
    <row r="78" spans="1:18" ht="20.100000000000001" customHeight="1">
      <c r="B78" s="407" t="s">
        <v>426</v>
      </c>
      <c r="C78" s="401" t="s">
        <v>427</v>
      </c>
      <c r="D78" s="401" t="s">
        <v>373</v>
      </c>
      <c r="E78" s="401" t="s">
        <v>342</v>
      </c>
      <c r="F78" s="401" t="s">
        <v>342</v>
      </c>
      <c r="G78" s="358">
        <v>70.14</v>
      </c>
      <c r="H78" s="358">
        <v>70.14</v>
      </c>
      <c r="I78" s="358">
        <v>70.14</v>
      </c>
      <c r="J78" s="358">
        <v>70.14</v>
      </c>
      <c r="K78" s="358">
        <v>70.14</v>
      </c>
      <c r="L78" s="358" t="s">
        <v>295</v>
      </c>
      <c r="M78" s="443" t="s">
        <v>295</v>
      </c>
      <c r="N78" s="444">
        <v>70.14</v>
      </c>
      <c r="P78" s="363"/>
      <c r="Q78" s="364"/>
      <c r="R78" s="375"/>
    </row>
    <row r="79" spans="1:18" ht="20.100000000000001" customHeight="1">
      <c r="B79" s="438"/>
      <c r="C79" s="401" t="s">
        <v>417</v>
      </c>
      <c r="D79" s="401" t="s">
        <v>373</v>
      </c>
      <c r="E79" s="401" t="s">
        <v>342</v>
      </c>
      <c r="F79" s="401" t="s">
        <v>342</v>
      </c>
      <c r="G79" s="358">
        <v>28</v>
      </c>
      <c r="H79" s="358">
        <v>28</v>
      </c>
      <c r="I79" s="358">
        <v>28</v>
      </c>
      <c r="J79" s="358">
        <v>28</v>
      </c>
      <c r="K79" s="358">
        <v>28</v>
      </c>
      <c r="L79" s="358" t="s">
        <v>295</v>
      </c>
      <c r="M79" s="443" t="s">
        <v>295</v>
      </c>
      <c r="N79" s="444">
        <v>28</v>
      </c>
      <c r="P79" s="363"/>
      <c r="Q79" s="364"/>
      <c r="R79" s="375"/>
    </row>
    <row r="80" spans="1:18" ht="20.100000000000001" customHeight="1">
      <c r="B80" s="438"/>
      <c r="C80" s="401" t="s">
        <v>366</v>
      </c>
      <c r="D80" s="401" t="s">
        <v>373</v>
      </c>
      <c r="E80" s="401" t="s">
        <v>342</v>
      </c>
      <c r="F80" s="401" t="s">
        <v>342</v>
      </c>
      <c r="G80" s="358">
        <v>35</v>
      </c>
      <c r="H80" s="358">
        <v>35</v>
      </c>
      <c r="I80" s="358">
        <v>35</v>
      </c>
      <c r="J80" s="358">
        <v>35</v>
      </c>
      <c r="K80" s="358">
        <v>35</v>
      </c>
      <c r="L80" s="358" t="s">
        <v>295</v>
      </c>
      <c r="M80" s="443" t="s">
        <v>295</v>
      </c>
      <c r="N80" s="444">
        <v>35</v>
      </c>
      <c r="P80" s="363"/>
      <c r="Q80" s="364"/>
      <c r="R80" s="375"/>
    </row>
    <row r="81" spans="2:18" ht="20.100000000000001" customHeight="1" thickBot="1">
      <c r="B81" s="368"/>
      <c r="C81" s="458" t="s">
        <v>418</v>
      </c>
      <c r="D81" s="458" t="s">
        <v>373</v>
      </c>
      <c r="E81" s="458" t="s">
        <v>342</v>
      </c>
      <c r="F81" s="458" t="s">
        <v>342</v>
      </c>
      <c r="G81" s="459">
        <v>26</v>
      </c>
      <c r="H81" s="459">
        <v>26</v>
      </c>
      <c r="I81" s="459">
        <v>26</v>
      </c>
      <c r="J81" s="459">
        <v>26</v>
      </c>
      <c r="K81" s="459">
        <v>26</v>
      </c>
      <c r="L81" s="459" t="s">
        <v>295</v>
      </c>
      <c r="M81" s="459" t="s">
        <v>295</v>
      </c>
      <c r="N81" s="460">
        <v>26</v>
      </c>
      <c r="P81" s="363"/>
      <c r="Q81" s="364"/>
      <c r="R81" s="375"/>
    </row>
    <row r="82" spans="2:18" ht="16.350000000000001" customHeight="1">
      <c r="N82" s="166" t="s">
        <v>134</v>
      </c>
      <c r="P82" s="363"/>
      <c r="Q82" s="364"/>
    </row>
    <row r="83" spans="2:18" ht="16.350000000000001" customHeight="1">
      <c r="M83" s="461"/>
      <c r="N83" s="264"/>
      <c r="P83" s="363"/>
      <c r="Q83" s="364"/>
    </row>
    <row r="84" spans="2:18" ht="16.350000000000001" customHeight="1">
      <c r="P84" s="363"/>
      <c r="Q84" s="364"/>
    </row>
    <row r="85" spans="2:18" ht="16.350000000000001" customHeight="1">
      <c r="P85" s="363"/>
      <c r="Q85" s="364"/>
    </row>
    <row r="86" spans="2:18" ht="16.350000000000001" customHeight="1">
      <c r="Q86" s="375"/>
    </row>
    <row r="87" spans="2:18" ht="16.350000000000001" customHeight="1">
      <c r="Q87" s="375"/>
    </row>
    <row r="88" spans="2:18" ht="16.350000000000001" customHeight="1">
      <c r="Q88" s="375"/>
    </row>
  </sheetData>
  <mergeCells count="6">
    <mergeCell ref="B9:N9"/>
    <mergeCell ref="B4:N4"/>
    <mergeCell ref="B5:N5"/>
    <mergeCell ref="B6:N6"/>
    <mergeCell ref="B7:N7"/>
    <mergeCell ref="B8:N8"/>
  </mergeCells>
  <printOptions horizontalCentered="1" verticalCentered="1"/>
  <pageMargins left="0.23622047244094491" right="0.23622047244094491" top="0.35433070866141736" bottom="0.35433070866141736" header="0.31496062992125984" footer="0.11811023622047245"/>
  <pageSetup paperSize="9" scale="50" fitToHeight="0"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37"/>
  <sheetViews>
    <sheetView showGridLines="0" zoomScaleNormal="100" zoomScaleSheetLayoutView="80" workbookViewId="0"/>
  </sheetViews>
  <sheetFormatPr baseColWidth="10" defaultColWidth="12.5703125" defaultRowHeight="15"/>
  <cols>
    <col min="1" max="1" width="2.7109375" style="462" customWidth="1"/>
    <col min="2" max="2" width="36.28515625" style="436" bestFit="1" customWidth="1"/>
    <col min="3" max="3" width="12.7109375" style="436" customWidth="1"/>
    <col min="4" max="4" width="29.5703125" style="436" bestFit="1" customWidth="1"/>
    <col min="5" max="5" width="7.7109375" style="436" customWidth="1"/>
    <col min="6" max="6" width="21.7109375" style="436" customWidth="1"/>
    <col min="7" max="7" width="51.7109375" style="436" bestFit="1" customWidth="1"/>
    <col min="8" max="8" width="3.7109375" style="327" customWidth="1"/>
    <col min="9" max="9" width="8.28515625" style="327" bestFit="1" customWidth="1"/>
    <col min="10" max="10" width="10.85546875" style="463" bestFit="1" customWidth="1"/>
    <col min="11" max="11" width="9.28515625" style="327" customWidth="1"/>
    <col min="12" max="12" width="12.5703125" style="327"/>
    <col min="13" max="14" width="14.7109375" style="327" bestFit="1" customWidth="1"/>
    <col min="15" max="15" width="12.85546875" style="327" bestFit="1" customWidth="1"/>
    <col min="16" max="16384" width="12.5703125" style="327"/>
  </cols>
  <sheetData>
    <row r="2" spans="1:11">
      <c r="G2" s="330"/>
      <c r="H2" s="331"/>
    </row>
    <row r="3" spans="1:11" ht="8.25" customHeight="1">
      <c r="H3" s="331"/>
    </row>
    <row r="4" spans="1:11" ht="0.75" customHeight="1" thickBot="1">
      <c r="H4" s="331"/>
    </row>
    <row r="5" spans="1:11" ht="26.25" customHeight="1" thickBot="1">
      <c r="B5" s="688" t="s">
        <v>428</v>
      </c>
      <c r="C5" s="689"/>
      <c r="D5" s="689"/>
      <c r="E5" s="689"/>
      <c r="F5" s="689"/>
      <c r="G5" s="690"/>
      <c r="H5" s="332"/>
    </row>
    <row r="6" spans="1:11" ht="15" customHeight="1">
      <c r="B6" s="692"/>
      <c r="C6" s="692"/>
      <c r="D6" s="692"/>
      <c r="E6" s="692"/>
      <c r="F6" s="692"/>
      <c r="G6" s="692"/>
      <c r="H6" s="333"/>
    </row>
    <row r="7" spans="1:11" ht="15" customHeight="1">
      <c r="B7" s="692" t="s">
        <v>347</v>
      </c>
      <c r="C7" s="692"/>
      <c r="D7" s="692"/>
      <c r="E7" s="692"/>
      <c r="F7" s="692"/>
      <c r="G7" s="692"/>
      <c r="H7" s="333"/>
    </row>
    <row r="8" spans="1:11" ht="15" customHeight="1">
      <c r="B8" s="464"/>
      <c r="C8" s="464"/>
      <c r="D8" s="464"/>
      <c r="E8" s="464"/>
      <c r="F8" s="464"/>
      <c r="G8" s="464"/>
      <c r="H8" s="333"/>
    </row>
    <row r="9" spans="1:11" ht="16.5" customHeight="1">
      <c r="B9" s="686" t="s">
        <v>348</v>
      </c>
      <c r="C9" s="686"/>
      <c r="D9" s="686"/>
      <c r="E9" s="686"/>
      <c r="F9" s="686"/>
      <c r="G9" s="686"/>
      <c r="H9" s="333"/>
    </row>
    <row r="10" spans="1:11" s="336" customFormat="1" ht="12" customHeight="1">
      <c r="A10" s="465"/>
      <c r="B10" s="466"/>
      <c r="C10" s="466"/>
      <c r="D10" s="466"/>
      <c r="E10" s="466"/>
      <c r="F10" s="466"/>
      <c r="G10" s="466"/>
      <c r="H10" s="333"/>
      <c r="J10" s="467"/>
    </row>
    <row r="11" spans="1:11" ht="17.25" customHeight="1">
      <c r="A11" s="468"/>
      <c r="B11" s="695" t="s">
        <v>111</v>
      </c>
      <c r="C11" s="695"/>
      <c r="D11" s="695"/>
      <c r="E11" s="695"/>
      <c r="F11" s="695"/>
      <c r="G11" s="695"/>
      <c r="H11" s="469"/>
    </row>
    <row r="12" spans="1:11" ht="6.75" customHeight="1" thickBot="1">
      <c r="A12" s="468"/>
      <c r="B12" s="466"/>
      <c r="C12" s="466"/>
      <c r="D12" s="466"/>
      <c r="E12" s="466"/>
      <c r="F12" s="466"/>
      <c r="G12" s="466"/>
      <c r="H12" s="469"/>
    </row>
    <row r="13" spans="1:11" ht="16.350000000000001" customHeight="1">
      <c r="A13" s="468"/>
      <c r="B13" s="340" t="s">
        <v>224</v>
      </c>
      <c r="C13" s="341" t="s">
        <v>280</v>
      </c>
      <c r="D13" s="342" t="s">
        <v>281</v>
      </c>
      <c r="E13" s="341" t="s">
        <v>282</v>
      </c>
      <c r="F13" s="342" t="s">
        <v>283</v>
      </c>
      <c r="G13" s="396" t="s">
        <v>349</v>
      </c>
      <c r="H13" s="470"/>
    </row>
    <row r="14" spans="1:11" ht="16.350000000000001" customHeight="1">
      <c r="A14" s="468"/>
      <c r="B14" s="349"/>
      <c r="C14" s="350"/>
      <c r="D14" s="397" t="s">
        <v>285</v>
      </c>
      <c r="E14" s="350"/>
      <c r="F14" s="351"/>
      <c r="G14" s="398" t="s">
        <v>350</v>
      </c>
      <c r="H14" s="471"/>
    </row>
    <row r="15" spans="1:11" s="455" customFormat="1" ht="30" customHeight="1">
      <c r="A15" s="468"/>
      <c r="B15" s="408" t="s">
        <v>362</v>
      </c>
      <c r="C15" s="357" t="s">
        <v>351</v>
      </c>
      <c r="D15" s="357" t="s">
        <v>364</v>
      </c>
      <c r="E15" s="357" t="s">
        <v>342</v>
      </c>
      <c r="F15" s="357" t="s">
        <v>365</v>
      </c>
      <c r="G15" s="403">
        <v>190</v>
      </c>
      <c r="H15" s="384"/>
      <c r="I15" s="412"/>
      <c r="J15" s="364"/>
      <c r="K15" s="472"/>
    </row>
    <row r="16" spans="1:11" s="455" customFormat="1" ht="30" customHeight="1">
      <c r="A16" s="468"/>
      <c r="B16" s="356"/>
      <c r="C16" s="357" t="s">
        <v>351</v>
      </c>
      <c r="D16" s="357" t="s">
        <v>368</v>
      </c>
      <c r="E16" s="357" t="s">
        <v>342</v>
      </c>
      <c r="F16" s="357" t="s">
        <v>429</v>
      </c>
      <c r="G16" s="403">
        <v>234.71</v>
      </c>
      <c r="H16" s="384"/>
      <c r="I16" s="412"/>
      <c r="J16" s="364"/>
      <c r="K16" s="472"/>
    </row>
    <row r="17" spans="1:11" s="447" customFormat="1" ht="30" customHeight="1">
      <c r="A17" s="473"/>
      <c r="B17" s="366"/>
      <c r="C17" s="357" t="s">
        <v>351</v>
      </c>
      <c r="D17" s="357" t="s">
        <v>371</v>
      </c>
      <c r="E17" s="357" t="s">
        <v>342</v>
      </c>
      <c r="F17" s="357" t="s">
        <v>365</v>
      </c>
      <c r="G17" s="403">
        <v>192.26</v>
      </c>
      <c r="H17" s="474"/>
      <c r="I17" s="412"/>
      <c r="J17" s="364"/>
      <c r="K17" s="475"/>
    </row>
    <row r="18" spans="1:11" s="365" customFormat="1" ht="30" customHeight="1">
      <c r="A18" s="462"/>
      <c r="B18" s="387" t="s">
        <v>376</v>
      </c>
      <c r="C18" s="357" t="s">
        <v>351</v>
      </c>
      <c r="D18" s="357" t="s">
        <v>373</v>
      </c>
      <c r="E18" s="357" t="s">
        <v>342</v>
      </c>
      <c r="F18" s="357" t="s">
        <v>430</v>
      </c>
      <c r="G18" s="403">
        <v>50.49</v>
      </c>
      <c r="H18" s="362"/>
      <c r="I18" s="412"/>
      <c r="J18" s="364"/>
      <c r="K18" s="412"/>
    </row>
    <row r="19" spans="1:11" s="365" customFormat="1" ht="30" customHeight="1">
      <c r="A19" s="462"/>
      <c r="B19" s="387" t="s">
        <v>379</v>
      </c>
      <c r="C19" s="357" t="s">
        <v>351</v>
      </c>
      <c r="D19" s="357" t="s">
        <v>294</v>
      </c>
      <c r="E19" s="357" t="s">
        <v>342</v>
      </c>
      <c r="F19" s="357" t="s">
        <v>431</v>
      </c>
      <c r="G19" s="403">
        <v>55.84</v>
      </c>
      <c r="H19" s="362"/>
      <c r="I19" s="412"/>
      <c r="J19" s="364"/>
      <c r="K19" s="412"/>
    </row>
    <row r="20" spans="1:11" s="365" customFormat="1" ht="30" customHeight="1">
      <c r="A20" s="462"/>
      <c r="B20" s="387" t="s">
        <v>383</v>
      </c>
      <c r="C20" s="357" t="s">
        <v>351</v>
      </c>
      <c r="D20" s="357" t="s">
        <v>373</v>
      </c>
      <c r="E20" s="357" t="s">
        <v>342</v>
      </c>
      <c r="F20" s="357" t="s">
        <v>342</v>
      </c>
      <c r="G20" s="403">
        <v>22.29</v>
      </c>
      <c r="H20" s="362"/>
      <c r="I20" s="412"/>
      <c r="J20" s="364"/>
      <c r="K20" s="412"/>
    </row>
    <row r="21" spans="1:11" s="365" customFormat="1" ht="30" customHeight="1">
      <c r="A21" s="462"/>
      <c r="B21" s="476" t="s">
        <v>385</v>
      </c>
      <c r="C21" s="357" t="s">
        <v>351</v>
      </c>
      <c r="D21" s="357" t="s">
        <v>386</v>
      </c>
      <c r="E21" s="357" t="s">
        <v>342</v>
      </c>
      <c r="F21" s="357" t="s">
        <v>432</v>
      </c>
      <c r="G21" s="477">
        <v>184.29</v>
      </c>
      <c r="H21" s="362"/>
      <c r="I21" s="412"/>
      <c r="J21" s="364"/>
      <c r="K21" s="412"/>
    </row>
    <row r="22" spans="1:11" s="365" customFormat="1" ht="30" customHeight="1">
      <c r="A22" s="462"/>
      <c r="B22" s="387" t="s">
        <v>388</v>
      </c>
      <c r="C22" s="357" t="s">
        <v>351</v>
      </c>
      <c r="D22" s="357" t="s">
        <v>373</v>
      </c>
      <c r="E22" s="357" t="s">
        <v>342</v>
      </c>
      <c r="F22" s="357" t="s">
        <v>342</v>
      </c>
      <c r="G22" s="403">
        <v>50.27</v>
      </c>
      <c r="H22" s="362"/>
      <c r="I22" s="412"/>
      <c r="J22" s="364"/>
      <c r="K22" s="412"/>
    </row>
    <row r="23" spans="1:11" s="365" customFormat="1" ht="30" customHeight="1">
      <c r="A23" s="462"/>
      <c r="B23" s="387" t="s">
        <v>395</v>
      </c>
      <c r="C23" s="357" t="s">
        <v>351</v>
      </c>
      <c r="D23" s="357" t="s">
        <v>373</v>
      </c>
      <c r="E23" s="357" t="s">
        <v>342</v>
      </c>
      <c r="F23" s="357" t="s">
        <v>342</v>
      </c>
      <c r="G23" s="403">
        <v>221.05</v>
      </c>
      <c r="H23" s="362"/>
      <c r="I23" s="412"/>
      <c r="J23" s="364"/>
      <c r="K23" s="412"/>
    </row>
    <row r="24" spans="1:11" s="365" customFormat="1" ht="30" customHeight="1">
      <c r="A24" s="462"/>
      <c r="B24" s="387" t="s">
        <v>399</v>
      </c>
      <c r="C24" s="357" t="s">
        <v>351</v>
      </c>
      <c r="D24" s="357" t="s">
        <v>373</v>
      </c>
      <c r="E24" s="357" t="s">
        <v>290</v>
      </c>
      <c r="F24" s="357" t="s">
        <v>433</v>
      </c>
      <c r="G24" s="403">
        <v>40.49</v>
      </c>
      <c r="H24" s="362"/>
      <c r="I24" s="412"/>
      <c r="J24" s="364"/>
      <c r="K24" s="412"/>
    </row>
    <row r="25" spans="1:11" s="365" customFormat="1" ht="30" customHeight="1">
      <c r="A25" s="462"/>
      <c r="B25" s="387" t="s">
        <v>405</v>
      </c>
      <c r="C25" s="357" t="s">
        <v>351</v>
      </c>
      <c r="D25" s="357" t="s">
        <v>434</v>
      </c>
      <c r="E25" s="357" t="s">
        <v>342</v>
      </c>
      <c r="F25" s="357" t="s">
        <v>407</v>
      </c>
      <c r="G25" s="403">
        <v>32.78</v>
      </c>
      <c r="H25" s="362"/>
      <c r="I25" s="412"/>
      <c r="J25" s="364"/>
      <c r="K25" s="412"/>
    </row>
    <row r="26" spans="1:11" s="365" customFormat="1" ht="30" customHeight="1">
      <c r="A26" s="462"/>
      <c r="B26" s="387" t="s">
        <v>435</v>
      </c>
      <c r="C26" s="357" t="s">
        <v>351</v>
      </c>
      <c r="D26" s="357" t="s">
        <v>373</v>
      </c>
      <c r="E26" s="357" t="s">
        <v>290</v>
      </c>
      <c r="F26" s="357" t="s">
        <v>436</v>
      </c>
      <c r="G26" s="403">
        <v>78.290000000000006</v>
      </c>
      <c r="H26" s="362"/>
      <c r="I26" s="412"/>
      <c r="J26" s="364"/>
      <c r="K26" s="412"/>
    </row>
    <row r="27" spans="1:11" s="455" customFormat="1" ht="30" customHeight="1">
      <c r="A27" s="468"/>
      <c r="B27" s="408" t="s">
        <v>416</v>
      </c>
      <c r="C27" s="357" t="s">
        <v>351</v>
      </c>
      <c r="D27" s="357" t="s">
        <v>373</v>
      </c>
      <c r="E27" s="357" t="s">
        <v>342</v>
      </c>
      <c r="F27" s="357" t="s">
        <v>342</v>
      </c>
      <c r="G27" s="403">
        <v>59.29</v>
      </c>
      <c r="I27" s="412"/>
      <c r="J27" s="364"/>
      <c r="K27" s="472"/>
    </row>
    <row r="28" spans="1:11" s="455" customFormat="1" ht="30" customHeight="1">
      <c r="A28" s="468"/>
      <c r="B28" s="408" t="s">
        <v>421</v>
      </c>
      <c r="C28" s="357" t="s">
        <v>351</v>
      </c>
      <c r="D28" s="357" t="s">
        <v>422</v>
      </c>
      <c r="E28" s="357" t="s">
        <v>290</v>
      </c>
      <c r="F28" s="357" t="s">
        <v>342</v>
      </c>
      <c r="G28" s="403">
        <v>118.12</v>
      </c>
      <c r="I28" s="412"/>
      <c r="J28" s="364"/>
      <c r="K28" s="472"/>
    </row>
    <row r="29" spans="1:11" s="455" customFormat="1" ht="30" customHeight="1">
      <c r="A29" s="468"/>
      <c r="B29" s="356"/>
      <c r="C29" s="357" t="s">
        <v>351</v>
      </c>
      <c r="D29" s="357" t="s">
        <v>423</v>
      </c>
      <c r="E29" s="357" t="s">
        <v>290</v>
      </c>
      <c r="F29" s="357" t="s">
        <v>342</v>
      </c>
      <c r="G29" s="403">
        <v>65.39</v>
      </c>
      <c r="H29" s="384"/>
      <c r="I29" s="412"/>
      <c r="J29" s="364"/>
      <c r="K29" s="472"/>
    </row>
    <row r="30" spans="1:11" ht="30" customHeight="1">
      <c r="B30" s="366"/>
      <c r="C30" s="357" t="s">
        <v>351</v>
      </c>
      <c r="D30" s="357" t="s">
        <v>424</v>
      </c>
      <c r="E30" s="357" t="s">
        <v>290</v>
      </c>
      <c r="F30" s="357" t="s">
        <v>425</v>
      </c>
      <c r="G30" s="403">
        <v>50.47</v>
      </c>
      <c r="H30" s="384"/>
      <c r="I30" s="412"/>
      <c r="J30" s="364"/>
      <c r="K30" s="475"/>
    </row>
    <row r="31" spans="1:11" s="365" customFormat="1" ht="30" customHeight="1" thickBot="1">
      <c r="A31" s="462"/>
      <c r="B31" s="478" t="s">
        <v>437</v>
      </c>
      <c r="C31" s="479" t="s">
        <v>351</v>
      </c>
      <c r="D31" s="479" t="s">
        <v>373</v>
      </c>
      <c r="E31" s="479" t="s">
        <v>342</v>
      </c>
      <c r="F31" s="479" t="s">
        <v>342</v>
      </c>
      <c r="G31" s="480">
        <v>28.36</v>
      </c>
      <c r="H31" s="362"/>
      <c r="I31" s="412"/>
      <c r="J31" s="364"/>
      <c r="K31" s="412"/>
    </row>
    <row r="32" spans="1:11">
      <c r="B32" s="481"/>
      <c r="C32" s="481"/>
      <c r="D32" s="481"/>
      <c r="E32" s="481"/>
      <c r="F32" s="481"/>
      <c r="G32" s="166" t="s">
        <v>134</v>
      </c>
      <c r="I32" s="336"/>
      <c r="J32" s="467"/>
    </row>
    <row r="33" spans="7:7" ht="14.25" customHeight="1">
      <c r="G33" s="264"/>
    </row>
    <row r="36" spans="7:7" ht="21" customHeight="1"/>
    <row r="37" spans="7:7" ht="18" customHeight="1"/>
  </sheetData>
  <mergeCells count="5">
    <mergeCell ref="B5:G5"/>
    <mergeCell ref="B6:G6"/>
    <mergeCell ref="B7:G7"/>
    <mergeCell ref="B9:G9"/>
    <mergeCell ref="B11:G11"/>
  </mergeCells>
  <printOptions horizontalCentered="1" verticalCentered="1"/>
  <pageMargins left="0.23622047244094491" right="0.23622047244094491" top="0.35433070866141736" bottom="0.35433070866141736" header="0.31496062992125984" footer="0.11811023622047245"/>
  <pageSetup paperSize="9" scale="62" fitToHeight="0"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election activeCell="K18" sqref="K18"/>
    </sheetView>
  </sheetViews>
  <sheetFormatPr baseColWidth="10" defaultColWidth="11.42578125" defaultRowHeight="12.75"/>
  <cols>
    <col min="1" max="1" width="2.7109375" style="482" customWidth="1"/>
    <col min="2" max="2" width="25" style="482" customWidth="1"/>
    <col min="3" max="3" width="11.5703125" style="482" customWidth="1"/>
    <col min="4" max="4" width="11.42578125" style="482"/>
    <col min="5" max="5" width="19" style="482" customWidth="1"/>
    <col min="6" max="6" width="15" style="482" customWidth="1"/>
    <col min="7" max="7" width="14.5703125" style="482" customWidth="1"/>
    <col min="8" max="8" width="15.85546875" style="482" customWidth="1"/>
    <col min="9" max="9" width="2.7109375" style="482" customWidth="1"/>
    <col min="10" max="16384" width="11.42578125" style="482"/>
  </cols>
  <sheetData>
    <row r="3" spans="2:8" ht="18">
      <c r="B3" s="678" t="s">
        <v>438</v>
      </c>
      <c r="C3" s="678"/>
      <c r="D3" s="678"/>
      <c r="E3" s="678"/>
      <c r="F3" s="678"/>
      <c r="G3" s="678"/>
      <c r="H3" s="678"/>
    </row>
    <row r="4" spans="2:8" ht="15">
      <c r="B4" s="698" t="s">
        <v>439</v>
      </c>
      <c r="C4" s="698"/>
      <c r="D4" s="698"/>
      <c r="E4" s="698"/>
      <c r="F4" s="698"/>
      <c r="G4" s="698"/>
      <c r="H4" s="698"/>
    </row>
    <row r="5" spans="2:8" ht="15.75" thickBot="1">
      <c r="B5" s="483"/>
      <c r="C5" s="483"/>
      <c r="D5" s="483"/>
      <c r="E5" s="483"/>
      <c r="F5" s="483"/>
      <c r="G5" s="483"/>
      <c r="H5" s="483"/>
    </row>
    <row r="6" spans="2:8" ht="15" thickBot="1">
      <c r="B6" s="688" t="s">
        <v>440</v>
      </c>
      <c r="C6" s="689"/>
      <c r="D6" s="689"/>
      <c r="E6" s="689"/>
      <c r="F6" s="689"/>
      <c r="G6" s="689"/>
      <c r="H6" s="690"/>
    </row>
    <row r="7" spans="2:8" ht="9" customHeight="1">
      <c r="B7" s="484"/>
      <c r="C7" s="484"/>
      <c r="D7" s="484"/>
      <c r="E7" s="484"/>
      <c r="F7" s="484"/>
      <c r="G7" s="484"/>
      <c r="H7" s="484"/>
    </row>
    <row r="8" spans="2:8">
      <c r="B8" s="699" t="s">
        <v>441</v>
      </c>
      <c r="C8" s="699"/>
      <c r="D8" s="699"/>
      <c r="E8" s="699"/>
      <c r="F8" s="699"/>
      <c r="G8" s="699"/>
      <c r="H8" s="699"/>
    </row>
    <row r="9" spans="2:8">
      <c r="B9" s="237" t="s">
        <v>442</v>
      </c>
      <c r="C9" s="237" t="s">
        <v>443</v>
      </c>
      <c r="D9" s="237"/>
      <c r="E9" s="237"/>
      <c r="F9" s="237"/>
      <c r="G9" s="237"/>
      <c r="H9" s="237"/>
    </row>
    <row r="10" spans="2:8" ht="13.5" thickBot="1">
      <c r="B10" s="485"/>
      <c r="C10" s="485"/>
      <c r="D10" s="485"/>
      <c r="E10" s="485"/>
      <c r="F10" s="485"/>
      <c r="G10" s="485"/>
      <c r="H10" s="485"/>
    </row>
    <row r="11" spans="2:8" ht="12.75" customHeight="1">
      <c r="B11" s="486"/>
      <c r="C11" s="487" t="s">
        <v>444</v>
      </c>
      <c r="D11" s="488"/>
      <c r="E11" s="489"/>
      <c r="F11" s="700" t="s">
        <v>183</v>
      </c>
      <c r="G11" s="700" t="s">
        <v>184</v>
      </c>
      <c r="H11" s="490"/>
    </row>
    <row r="12" spans="2:8">
      <c r="B12" s="491" t="s">
        <v>445</v>
      </c>
      <c r="C12" s="492" t="s">
        <v>446</v>
      </c>
      <c r="D12" s="493"/>
      <c r="E12" s="494"/>
      <c r="F12" s="701"/>
      <c r="G12" s="701"/>
      <c r="H12" s="495" t="s">
        <v>244</v>
      </c>
    </row>
    <row r="13" spans="2:8" ht="13.5" thickBot="1">
      <c r="B13" s="491"/>
      <c r="C13" s="492" t="s">
        <v>447</v>
      </c>
      <c r="D13" s="493"/>
      <c r="E13" s="494"/>
      <c r="F13" s="702"/>
      <c r="G13" s="702"/>
      <c r="H13" s="495"/>
    </row>
    <row r="14" spans="2:8" ht="15.95" customHeight="1">
      <c r="B14" s="696" t="s">
        <v>448</v>
      </c>
      <c r="C14" s="496" t="s">
        <v>449</v>
      </c>
      <c r="D14" s="497"/>
      <c r="E14" s="498"/>
      <c r="F14" s="499" t="s">
        <v>450</v>
      </c>
      <c r="G14" s="499" t="s">
        <v>451</v>
      </c>
      <c r="H14" s="500">
        <f>G14-F14</f>
        <v>-1.8100000000000023</v>
      </c>
    </row>
    <row r="15" spans="2:8" ht="15.95" customHeight="1">
      <c r="B15" s="697"/>
      <c r="C15" s="501" t="s">
        <v>452</v>
      </c>
      <c r="D15" s="502"/>
      <c r="E15" s="503"/>
      <c r="F15" s="504" t="s">
        <v>453</v>
      </c>
      <c r="G15" s="504" t="s">
        <v>454</v>
      </c>
      <c r="H15" s="505">
        <f t="shared" ref="H15:H52" si="0">G15-F15</f>
        <v>4.8199999999999932</v>
      </c>
    </row>
    <row r="16" spans="2:8" ht="15.95" customHeight="1">
      <c r="B16" s="697"/>
      <c r="C16" s="506" t="s">
        <v>455</v>
      </c>
      <c r="D16" s="502"/>
      <c r="E16" s="503"/>
      <c r="F16" s="507" t="s">
        <v>456</v>
      </c>
      <c r="G16" s="507" t="s">
        <v>457</v>
      </c>
      <c r="H16" s="505">
        <f t="shared" si="0"/>
        <v>2.7800000000000296</v>
      </c>
    </row>
    <row r="17" spans="2:8" ht="15.95" customHeight="1">
      <c r="B17" s="697"/>
      <c r="C17" s="508" t="s">
        <v>458</v>
      </c>
      <c r="D17" s="234"/>
      <c r="E17" s="509"/>
      <c r="F17" s="504" t="s">
        <v>459</v>
      </c>
      <c r="G17" s="504" t="s">
        <v>460</v>
      </c>
      <c r="H17" s="510">
        <f t="shared" si="0"/>
        <v>5.2100000000000364</v>
      </c>
    </row>
    <row r="18" spans="2:8" ht="15.95" customHeight="1">
      <c r="B18" s="697"/>
      <c r="C18" s="501" t="s">
        <v>461</v>
      </c>
      <c r="D18" s="502"/>
      <c r="E18" s="503"/>
      <c r="F18" s="504" t="s">
        <v>462</v>
      </c>
      <c r="G18" s="504" t="s">
        <v>463</v>
      </c>
      <c r="H18" s="505">
        <f t="shared" si="0"/>
        <v>0.95999999999997954</v>
      </c>
    </row>
    <row r="19" spans="2:8" ht="15.95" customHeight="1">
      <c r="B19" s="697"/>
      <c r="C19" s="506" t="s">
        <v>464</v>
      </c>
      <c r="D19" s="502"/>
      <c r="E19" s="503"/>
      <c r="F19" s="507" t="s">
        <v>465</v>
      </c>
      <c r="G19" s="507" t="s">
        <v>466</v>
      </c>
      <c r="H19" s="505">
        <f t="shared" si="0"/>
        <v>2.160000000000025</v>
      </c>
    </row>
    <row r="20" spans="2:8" ht="15.95" customHeight="1">
      <c r="B20" s="511"/>
      <c r="C20" s="508" t="s">
        <v>467</v>
      </c>
      <c r="D20" s="234"/>
      <c r="E20" s="509"/>
      <c r="F20" s="504" t="s">
        <v>468</v>
      </c>
      <c r="G20" s="504" t="s">
        <v>469</v>
      </c>
      <c r="H20" s="510">
        <f t="shared" si="0"/>
        <v>9.4200000000000159</v>
      </c>
    </row>
    <row r="21" spans="2:8" ht="15.95" customHeight="1">
      <c r="B21" s="511"/>
      <c r="C21" s="501" t="s">
        <v>470</v>
      </c>
      <c r="D21" s="502"/>
      <c r="E21" s="503"/>
      <c r="F21" s="504" t="s">
        <v>471</v>
      </c>
      <c r="G21" s="504" t="s">
        <v>472</v>
      </c>
      <c r="H21" s="505">
        <f t="shared" si="0"/>
        <v>6.7000000000000455</v>
      </c>
    </row>
    <row r="22" spans="2:8" ht="15.95" customHeight="1" thickBot="1">
      <c r="B22" s="512"/>
      <c r="C22" s="513" t="s">
        <v>473</v>
      </c>
      <c r="D22" s="514"/>
      <c r="E22" s="515"/>
      <c r="F22" s="516" t="s">
        <v>474</v>
      </c>
      <c r="G22" s="516" t="s">
        <v>475</v>
      </c>
      <c r="H22" s="517">
        <f t="shared" si="0"/>
        <v>7.7799999999999727</v>
      </c>
    </row>
    <row r="23" spans="2:8" ht="15.95" customHeight="1">
      <c r="B23" s="696" t="s">
        <v>476</v>
      </c>
      <c r="C23" s="496" t="s">
        <v>477</v>
      </c>
      <c r="D23" s="497"/>
      <c r="E23" s="498"/>
      <c r="F23" s="499" t="s">
        <v>478</v>
      </c>
      <c r="G23" s="499" t="s">
        <v>479</v>
      </c>
      <c r="H23" s="500">
        <f t="shared" si="0"/>
        <v>8.9999999999974989E-2</v>
      </c>
    </row>
    <row r="24" spans="2:8" ht="15.95" customHeight="1">
      <c r="B24" s="697"/>
      <c r="C24" s="501" t="s">
        <v>480</v>
      </c>
      <c r="D24" s="502"/>
      <c r="E24" s="503"/>
      <c r="F24" s="504" t="s">
        <v>481</v>
      </c>
      <c r="G24" s="504" t="s">
        <v>482</v>
      </c>
      <c r="H24" s="505">
        <f t="shared" si="0"/>
        <v>10.310000000000002</v>
      </c>
    </row>
    <row r="25" spans="2:8" ht="15.95" customHeight="1">
      <c r="B25" s="697"/>
      <c r="C25" s="506" t="s">
        <v>483</v>
      </c>
      <c r="D25" s="502"/>
      <c r="E25" s="503"/>
      <c r="F25" s="507" t="s">
        <v>484</v>
      </c>
      <c r="G25" s="507" t="s">
        <v>485</v>
      </c>
      <c r="H25" s="505">
        <f t="shared" si="0"/>
        <v>0.9299999999999784</v>
      </c>
    </row>
    <row r="26" spans="2:8" ht="15.95" customHeight="1">
      <c r="B26" s="697"/>
      <c r="C26" s="508" t="s">
        <v>461</v>
      </c>
      <c r="D26" s="234"/>
      <c r="E26" s="509"/>
      <c r="F26" s="504" t="s">
        <v>486</v>
      </c>
      <c r="G26" s="504" t="s">
        <v>487</v>
      </c>
      <c r="H26" s="510">
        <f t="shared" si="0"/>
        <v>2.4000000000000057</v>
      </c>
    </row>
    <row r="27" spans="2:8" ht="15.95" customHeight="1">
      <c r="B27" s="697"/>
      <c r="C27" s="501" t="s">
        <v>488</v>
      </c>
      <c r="D27" s="502"/>
      <c r="E27" s="503"/>
      <c r="F27" s="504" t="s">
        <v>489</v>
      </c>
      <c r="G27" s="504" t="s">
        <v>490</v>
      </c>
      <c r="H27" s="505">
        <f t="shared" si="0"/>
        <v>1.8600000000000136</v>
      </c>
    </row>
    <row r="28" spans="2:8" ht="15.95" customHeight="1">
      <c r="B28" s="697"/>
      <c r="C28" s="506" t="s">
        <v>464</v>
      </c>
      <c r="D28" s="502"/>
      <c r="E28" s="503"/>
      <c r="F28" s="507" t="s">
        <v>491</v>
      </c>
      <c r="G28" s="507" t="s">
        <v>492</v>
      </c>
      <c r="H28" s="505">
        <f t="shared" si="0"/>
        <v>2.1999999999999886</v>
      </c>
    </row>
    <row r="29" spans="2:8" ht="15.95" customHeight="1">
      <c r="B29" s="511"/>
      <c r="C29" s="518" t="s">
        <v>467</v>
      </c>
      <c r="D29" s="519"/>
      <c r="E29" s="509"/>
      <c r="F29" s="504" t="s">
        <v>493</v>
      </c>
      <c r="G29" s="504" t="s">
        <v>494</v>
      </c>
      <c r="H29" s="510">
        <f t="shared" si="0"/>
        <v>0.87000000000000455</v>
      </c>
    </row>
    <row r="30" spans="2:8" ht="15.95" customHeight="1">
      <c r="B30" s="511"/>
      <c r="C30" s="518" t="s">
        <v>495</v>
      </c>
      <c r="D30" s="519"/>
      <c r="E30" s="509"/>
      <c r="F30" s="504" t="s">
        <v>496</v>
      </c>
      <c r="G30" s="504" t="s">
        <v>497</v>
      </c>
      <c r="H30" s="510">
        <f t="shared" si="0"/>
        <v>9.5199999999999818</v>
      </c>
    </row>
    <row r="31" spans="2:8" ht="15.95" customHeight="1">
      <c r="B31" s="511"/>
      <c r="C31" s="520" t="s">
        <v>498</v>
      </c>
      <c r="D31" s="521"/>
      <c r="E31" s="503"/>
      <c r="F31" s="504" t="s">
        <v>499</v>
      </c>
      <c r="G31" s="504" t="s">
        <v>500</v>
      </c>
      <c r="H31" s="505">
        <f t="shared" si="0"/>
        <v>13.090000000000032</v>
      </c>
    </row>
    <row r="32" spans="2:8" ht="15.95" customHeight="1" thickBot="1">
      <c r="B32" s="512"/>
      <c r="C32" s="513" t="s">
        <v>473</v>
      </c>
      <c r="D32" s="514"/>
      <c r="E32" s="515"/>
      <c r="F32" s="516" t="s">
        <v>501</v>
      </c>
      <c r="G32" s="516" t="s">
        <v>502</v>
      </c>
      <c r="H32" s="517">
        <f t="shared" si="0"/>
        <v>7.1200000000000045</v>
      </c>
    </row>
    <row r="33" spans="2:8" ht="15.95" customHeight="1">
      <c r="B33" s="696" t="s">
        <v>503</v>
      </c>
      <c r="C33" s="496" t="s">
        <v>449</v>
      </c>
      <c r="D33" s="497"/>
      <c r="E33" s="498"/>
      <c r="F33" s="499" t="s">
        <v>504</v>
      </c>
      <c r="G33" s="499" t="s">
        <v>505</v>
      </c>
      <c r="H33" s="500">
        <f t="shared" si="0"/>
        <v>9.2599999999999909</v>
      </c>
    </row>
    <row r="34" spans="2:8" ht="15.95" customHeight="1">
      <c r="B34" s="697"/>
      <c r="C34" s="501" t="s">
        <v>452</v>
      </c>
      <c r="D34" s="502"/>
      <c r="E34" s="503"/>
      <c r="F34" s="504" t="s">
        <v>506</v>
      </c>
      <c r="G34" s="504" t="s">
        <v>507</v>
      </c>
      <c r="H34" s="505">
        <f t="shared" si="0"/>
        <v>1.1100000000000136</v>
      </c>
    </row>
    <row r="35" spans="2:8" ht="15.95" customHeight="1">
      <c r="B35" s="697"/>
      <c r="C35" s="506" t="s">
        <v>455</v>
      </c>
      <c r="D35" s="502"/>
      <c r="E35" s="503"/>
      <c r="F35" s="507" t="s">
        <v>508</v>
      </c>
      <c r="G35" s="507" t="s">
        <v>509</v>
      </c>
      <c r="H35" s="505">
        <f t="shared" si="0"/>
        <v>2.3299999999999841</v>
      </c>
    </row>
    <row r="36" spans="2:8" ht="15.95" customHeight="1">
      <c r="B36" s="697"/>
      <c r="C36" s="508" t="s">
        <v>458</v>
      </c>
      <c r="D36" s="234"/>
      <c r="E36" s="509"/>
      <c r="F36" s="504" t="s">
        <v>510</v>
      </c>
      <c r="G36" s="504" t="s">
        <v>511</v>
      </c>
      <c r="H36" s="510">
        <f t="shared" si="0"/>
        <v>14.080000000000041</v>
      </c>
    </row>
    <row r="37" spans="2:8" ht="15.95" customHeight="1">
      <c r="B37" s="697"/>
      <c r="C37" s="518" t="s">
        <v>461</v>
      </c>
      <c r="D37" s="519"/>
      <c r="E37" s="509"/>
      <c r="F37" s="504" t="s">
        <v>512</v>
      </c>
      <c r="G37" s="504" t="s">
        <v>513</v>
      </c>
      <c r="H37" s="510">
        <f t="shared" si="0"/>
        <v>15.450000000000045</v>
      </c>
    </row>
    <row r="38" spans="2:8" ht="15.95" customHeight="1">
      <c r="B38" s="697"/>
      <c r="C38" s="520" t="s">
        <v>488</v>
      </c>
      <c r="D38" s="521"/>
      <c r="E38" s="503"/>
      <c r="F38" s="504" t="s">
        <v>514</v>
      </c>
      <c r="G38" s="504" t="s">
        <v>515</v>
      </c>
      <c r="H38" s="505">
        <f t="shared" si="0"/>
        <v>1.6200000000000045</v>
      </c>
    </row>
    <row r="39" spans="2:8" ht="15.95" customHeight="1">
      <c r="B39" s="511"/>
      <c r="C39" s="506" t="s">
        <v>464</v>
      </c>
      <c r="D39" s="502"/>
      <c r="E39" s="503"/>
      <c r="F39" s="507" t="s">
        <v>516</v>
      </c>
      <c r="G39" s="507" t="s">
        <v>517</v>
      </c>
      <c r="H39" s="505">
        <f t="shared" si="0"/>
        <v>14.629999999999995</v>
      </c>
    </row>
    <row r="40" spans="2:8" ht="15.95" customHeight="1">
      <c r="B40" s="511"/>
      <c r="C40" s="518" t="s">
        <v>467</v>
      </c>
      <c r="D40" s="522"/>
      <c r="E40" s="523"/>
      <c r="F40" s="504" t="s">
        <v>518</v>
      </c>
      <c r="G40" s="504" t="s">
        <v>519</v>
      </c>
      <c r="H40" s="510">
        <f t="shared" si="0"/>
        <v>22.439999999999998</v>
      </c>
    </row>
    <row r="41" spans="2:8" ht="15.95" customHeight="1">
      <c r="B41" s="511"/>
      <c r="C41" s="518" t="s">
        <v>495</v>
      </c>
      <c r="D41" s="519"/>
      <c r="E41" s="509"/>
      <c r="F41" s="504" t="s">
        <v>520</v>
      </c>
      <c r="G41" s="504" t="s">
        <v>521</v>
      </c>
      <c r="H41" s="510">
        <f>G41-F41</f>
        <v>1.1200000000000045</v>
      </c>
    </row>
    <row r="42" spans="2:8" ht="15.95" customHeight="1">
      <c r="B42" s="511"/>
      <c r="C42" s="520" t="s">
        <v>498</v>
      </c>
      <c r="D42" s="521"/>
      <c r="E42" s="503"/>
      <c r="F42" s="504" t="s">
        <v>522</v>
      </c>
      <c r="G42" s="504" t="s">
        <v>523</v>
      </c>
      <c r="H42" s="510">
        <f>G42-F42</f>
        <v>3.6800000000000068</v>
      </c>
    </row>
    <row r="43" spans="2:8" ht="15.95" customHeight="1" thickBot="1">
      <c r="B43" s="512"/>
      <c r="C43" s="513" t="s">
        <v>473</v>
      </c>
      <c r="D43" s="514"/>
      <c r="E43" s="515"/>
      <c r="F43" s="516" t="s">
        <v>524</v>
      </c>
      <c r="G43" s="516" t="s">
        <v>525</v>
      </c>
      <c r="H43" s="524">
        <f t="shared" si="0"/>
        <v>4.3199999999999932</v>
      </c>
    </row>
    <row r="44" spans="2:8" ht="15.95" customHeight="1">
      <c r="B44" s="697" t="s">
        <v>526</v>
      </c>
      <c r="C44" s="508" t="s">
        <v>449</v>
      </c>
      <c r="D44" s="234"/>
      <c r="E44" s="509"/>
      <c r="F44" s="499" t="s">
        <v>527</v>
      </c>
      <c r="G44" s="499" t="s">
        <v>528</v>
      </c>
      <c r="H44" s="510">
        <f t="shared" si="0"/>
        <v>10.089999999999975</v>
      </c>
    </row>
    <row r="45" spans="2:8" ht="15.95" customHeight="1">
      <c r="B45" s="697"/>
      <c r="C45" s="501" t="s">
        <v>452</v>
      </c>
      <c r="D45" s="502"/>
      <c r="E45" s="503"/>
      <c r="F45" s="504" t="s">
        <v>529</v>
      </c>
      <c r="G45" s="504" t="s">
        <v>530</v>
      </c>
      <c r="H45" s="505">
        <f t="shared" si="0"/>
        <v>10.75</v>
      </c>
    </row>
    <row r="46" spans="2:8" ht="15.95" customHeight="1">
      <c r="B46" s="697"/>
      <c r="C46" s="506" t="s">
        <v>455</v>
      </c>
      <c r="D46" s="502"/>
      <c r="E46" s="503"/>
      <c r="F46" s="507" t="s">
        <v>531</v>
      </c>
      <c r="G46" s="507" t="s">
        <v>532</v>
      </c>
      <c r="H46" s="505">
        <f t="shared" si="0"/>
        <v>10.480000000000018</v>
      </c>
    </row>
    <row r="47" spans="2:8" ht="15.95" customHeight="1">
      <c r="B47" s="697"/>
      <c r="C47" s="508" t="s">
        <v>458</v>
      </c>
      <c r="D47" s="234"/>
      <c r="E47" s="509"/>
      <c r="F47" s="504" t="s">
        <v>533</v>
      </c>
      <c r="G47" s="504" t="s">
        <v>534</v>
      </c>
      <c r="H47" s="510">
        <f t="shared" si="0"/>
        <v>2.7300000000000182</v>
      </c>
    </row>
    <row r="48" spans="2:8" ht="15.95" customHeight="1">
      <c r="B48" s="697"/>
      <c r="C48" s="501" t="s">
        <v>461</v>
      </c>
      <c r="D48" s="502"/>
      <c r="E48" s="503"/>
      <c r="F48" s="504" t="s">
        <v>535</v>
      </c>
      <c r="G48" s="504" t="s">
        <v>536</v>
      </c>
      <c r="H48" s="505">
        <f t="shared" si="0"/>
        <v>2.3899999999999864</v>
      </c>
    </row>
    <row r="49" spans="2:8" ht="15.95" customHeight="1">
      <c r="B49" s="697"/>
      <c r="C49" s="506" t="s">
        <v>464</v>
      </c>
      <c r="D49" s="502"/>
      <c r="E49" s="503"/>
      <c r="F49" s="507" t="s">
        <v>537</v>
      </c>
      <c r="G49" s="507" t="s">
        <v>538</v>
      </c>
      <c r="H49" s="505">
        <f t="shared" si="0"/>
        <v>2.4700000000000273</v>
      </c>
    </row>
    <row r="50" spans="2:8" ht="15.95" customHeight="1">
      <c r="B50" s="511"/>
      <c r="C50" s="508" t="s">
        <v>467</v>
      </c>
      <c r="D50" s="234"/>
      <c r="E50" s="509"/>
      <c r="F50" s="504" t="s">
        <v>539</v>
      </c>
      <c r="G50" s="504" t="s">
        <v>540</v>
      </c>
      <c r="H50" s="510">
        <f t="shared" si="0"/>
        <v>16.199999999999989</v>
      </c>
    </row>
    <row r="51" spans="2:8" ht="15.95" customHeight="1">
      <c r="B51" s="511"/>
      <c r="C51" s="501" t="s">
        <v>470</v>
      </c>
      <c r="D51" s="502"/>
      <c r="E51" s="503"/>
      <c r="F51" s="504" t="s">
        <v>541</v>
      </c>
      <c r="G51" s="504" t="s">
        <v>542</v>
      </c>
      <c r="H51" s="505">
        <f t="shared" si="0"/>
        <v>11.25</v>
      </c>
    </row>
    <row r="52" spans="2:8" ht="15.95" customHeight="1" thickBot="1">
      <c r="B52" s="525"/>
      <c r="C52" s="513" t="s">
        <v>473</v>
      </c>
      <c r="D52" s="514"/>
      <c r="E52" s="515"/>
      <c r="F52" s="516" t="s">
        <v>543</v>
      </c>
      <c r="G52" s="516" t="s">
        <v>544</v>
      </c>
      <c r="H52" s="517">
        <f t="shared" si="0"/>
        <v>13.660000000000025</v>
      </c>
    </row>
    <row r="53" spans="2:8">
      <c r="H53" s="166" t="s">
        <v>134</v>
      </c>
    </row>
    <row r="54" spans="2:8">
      <c r="G54" s="166"/>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6"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topLeftCell="A13" zoomScaleNormal="100" zoomScaleSheetLayoutView="90" workbookViewId="0">
      <selection activeCell="C7" sqref="C7"/>
    </sheetView>
  </sheetViews>
  <sheetFormatPr baseColWidth="10" defaultColWidth="9.140625" defaultRowHeight="11.25"/>
  <cols>
    <col min="1" max="1" width="1" style="234" customWidth="1"/>
    <col min="2" max="2" width="48" style="234" customWidth="1"/>
    <col min="3" max="3" width="21.85546875" style="234" customWidth="1"/>
    <col min="4" max="4" width="19" style="234" customWidth="1"/>
    <col min="5" max="5" width="35.42578125" style="234" customWidth="1"/>
    <col min="6" max="6" width="4.140625" style="234" customWidth="1"/>
    <col min="7" max="16384" width="9.140625" style="234"/>
  </cols>
  <sheetData>
    <row r="2" spans="2:7" ht="10.15" customHeight="1" thickBot="1">
      <c r="B2" s="526"/>
      <c r="C2" s="526"/>
      <c r="D2" s="526"/>
      <c r="E2" s="526"/>
    </row>
    <row r="3" spans="2:7" ht="18.600000000000001" customHeight="1" thickBot="1">
      <c r="B3" s="688" t="s">
        <v>545</v>
      </c>
      <c r="C3" s="689"/>
      <c r="D3" s="689"/>
      <c r="E3" s="690"/>
    </row>
    <row r="4" spans="2:7" ht="13.15" customHeight="1" thickBot="1">
      <c r="B4" s="707" t="s">
        <v>546</v>
      </c>
      <c r="C4" s="707"/>
      <c r="D4" s="707"/>
      <c r="E4" s="707"/>
      <c r="F4" s="237"/>
      <c r="G4" s="237"/>
    </row>
    <row r="5" spans="2:7" ht="40.15" customHeight="1">
      <c r="B5" s="527" t="s">
        <v>547</v>
      </c>
      <c r="C5" s="528" t="s">
        <v>183</v>
      </c>
      <c r="D5" s="528" t="s">
        <v>184</v>
      </c>
      <c r="E5" s="529" t="s">
        <v>185</v>
      </c>
      <c r="F5" s="237"/>
      <c r="G5" s="237"/>
    </row>
    <row r="6" spans="2:7" ht="12.95" customHeight="1">
      <c r="B6" s="530" t="s">
        <v>548</v>
      </c>
      <c r="C6" s="531">
        <v>205.73</v>
      </c>
      <c r="D6" s="531">
        <v>205.82</v>
      </c>
      <c r="E6" s="532">
        <f>D6-C6</f>
        <v>9.0000000000003411E-2</v>
      </c>
    </row>
    <row r="7" spans="2:7" ht="12.95" customHeight="1">
      <c r="B7" s="533" t="s">
        <v>549</v>
      </c>
      <c r="C7" s="534">
        <v>187.07</v>
      </c>
      <c r="D7" s="534">
        <v>187.37</v>
      </c>
      <c r="E7" s="532">
        <f>D7-C7</f>
        <v>0.30000000000001137</v>
      </c>
    </row>
    <row r="8" spans="2:7" ht="12.95" customHeight="1">
      <c r="B8" s="533" t="s">
        <v>550</v>
      </c>
      <c r="C8" s="534">
        <v>83</v>
      </c>
      <c r="D8" s="534">
        <v>83.13</v>
      </c>
      <c r="E8" s="532">
        <f>D8-C8</f>
        <v>0.12999999999999545</v>
      </c>
    </row>
    <row r="9" spans="2:7" ht="12.95" customHeight="1">
      <c r="B9" s="533" t="s">
        <v>551</v>
      </c>
      <c r="C9" s="534">
        <v>210.74</v>
      </c>
      <c r="D9" s="534">
        <v>210.78</v>
      </c>
      <c r="E9" s="532">
        <f>D9-C9</f>
        <v>3.9999999999992042E-2</v>
      </c>
    </row>
    <row r="10" spans="2:7" ht="12.95" customHeight="1" thickBot="1">
      <c r="B10" s="535" t="s">
        <v>552</v>
      </c>
      <c r="C10" s="536">
        <v>201.68</v>
      </c>
      <c r="D10" s="536">
        <v>201.73</v>
      </c>
      <c r="E10" s="537">
        <f>D10-C10</f>
        <v>4.9999999999982947E-2</v>
      </c>
    </row>
    <row r="11" spans="2:7" ht="12.95" customHeight="1" thickBot="1">
      <c r="B11" s="538"/>
      <c r="C11" s="539"/>
      <c r="D11" s="540"/>
      <c r="E11" s="541"/>
    </row>
    <row r="12" spans="2:7" ht="15.75" customHeight="1" thickBot="1">
      <c r="B12" s="688" t="s">
        <v>553</v>
      </c>
      <c r="C12" s="689"/>
      <c r="D12" s="689"/>
      <c r="E12" s="690"/>
    </row>
    <row r="13" spans="2:7" ht="12" customHeight="1" thickBot="1">
      <c r="B13" s="708"/>
      <c r="C13" s="708"/>
      <c r="D13" s="708"/>
      <c r="E13" s="708"/>
    </row>
    <row r="14" spans="2:7" ht="40.15" customHeight="1">
      <c r="B14" s="542" t="s">
        <v>554</v>
      </c>
      <c r="C14" s="528" t="str">
        <f>C5</f>
        <v>Semana 47
16-22/11
2020</v>
      </c>
      <c r="D14" s="528" t="str">
        <f>D5</f>
        <v>Semana 48
23-29/11
2020</v>
      </c>
      <c r="E14" s="543" t="s">
        <v>185</v>
      </c>
    </row>
    <row r="15" spans="2:7" ht="12.95" customHeight="1">
      <c r="B15" s="544" t="s">
        <v>555</v>
      </c>
      <c r="C15" s="545"/>
      <c r="D15" s="545"/>
      <c r="E15" s="546"/>
    </row>
    <row r="16" spans="2:7" ht="12.95" customHeight="1">
      <c r="B16" s="544" t="s">
        <v>556</v>
      </c>
      <c r="C16" s="547">
        <v>79.03</v>
      </c>
      <c r="D16" s="547">
        <v>77.77</v>
      </c>
      <c r="E16" s="548">
        <f t="shared" ref="E16:E20" si="0">D16-C16</f>
        <v>-1.2600000000000051</v>
      </c>
    </row>
    <row r="17" spans="2:5" ht="12.95" customHeight="1">
      <c r="B17" s="544" t="s">
        <v>557</v>
      </c>
      <c r="C17" s="547">
        <v>186.71</v>
      </c>
      <c r="D17" s="547">
        <v>191.06</v>
      </c>
      <c r="E17" s="548">
        <f t="shared" si="0"/>
        <v>4.3499999999999943</v>
      </c>
    </row>
    <row r="18" spans="2:5" ht="12.95" customHeight="1">
      <c r="B18" s="544" t="s">
        <v>558</v>
      </c>
      <c r="C18" s="547">
        <v>78.38</v>
      </c>
      <c r="D18" s="547">
        <v>84.03</v>
      </c>
      <c r="E18" s="548">
        <f t="shared" si="0"/>
        <v>5.6500000000000057</v>
      </c>
    </row>
    <row r="19" spans="2:5" ht="12.95" customHeight="1">
      <c r="B19" s="544" t="s">
        <v>559</v>
      </c>
      <c r="C19" s="547">
        <v>126.27</v>
      </c>
      <c r="D19" s="547">
        <v>131.30000000000001</v>
      </c>
      <c r="E19" s="548">
        <f t="shared" si="0"/>
        <v>5.0300000000000153</v>
      </c>
    </row>
    <row r="20" spans="2:5" ht="12.95" customHeight="1">
      <c r="B20" s="549" t="s">
        <v>560</v>
      </c>
      <c r="C20" s="550">
        <v>123.8</v>
      </c>
      <c r="D20" s="550">
        <v>126.21</v>
      </c>
      <c r="E20" s="551">
        <f t="shared" si="0"/>
        <v>2.4099999999999966</v>
      </c>
    </row>
    <row r="21" spans="2:5" ht="12.95" customHeight="1">
      <c r="B21" s="544" t="s">
        <v>561</v>
      </c>
      <c r="C21" s="552"/>
      <c r="D21" s="552"/>
      <c r="E21" s="553"/>
    </row>
    <row r="22" spans="2:5" ht="12.95" customHeight="1">
      <c r="B22" s="544" t="s">
        <v>562</v>
      </c>
      <c r="C22" s="552">
        <v>142.07</v>
      </c>
      <c r="D22" s="552">
        <v>142.07</v>
      </c>
      <c r="E22" s="553">
        <f t="shared" ref="E22:E26" si="1">D22-C22</f>
        <v>0</v>
      </c>
    </row>
    <row r="23" spans="2:5" ht="12.95" customHeight="1">
      <c r="B23" s="544" t="s">
        <v>563</v>
      </c>
      <c r="C23" s="552">
        <v>271.22000000000003</v>
      </c>
      <c r="D23" s="552">
        <v>271.22000000000003</v>
      </c>
      <c r="E23" s="553">
        <f t="shared" si="1"/>
        <v>0</v>
      </c>
    </row>
    <row r="24" spans="2:5" ht="12.95" customHeight="1">
      <c r="B24" s="544" t="s">
        <v>564</v>
      </c>
      <c r="C24" s="552">
        <v>350</v>
      </c>
      <c r="D24" s="552">
        <v>350</v>
      </c>
      <c r="E24" s="553">
        <f t="shared" si="1"/>
        <v>0</v>
      </c>
    </row>
    <row r="25" spans="2:5" ht="12.95" customHeight="1">
      <c r="B25" s="544" t="s">
        <v>565</v>
      </c>
      <c r="C25" s="552">
        <v>198.39</v>
      </c>
      <c r="D25" s="552">
        <v>198.39</v>
      </c>
      <c r="E25" s="553">
        <f t="shared" si="1"/>
        <v>0</v>
      </c>
    </row>
    <row r="26" spans="2:5" ht="12.95" customHeight="1" thickBot="1">
      <c r="B26" s="554" t="s">
        <v>566</v>
      </c>
      <c r="C26" s="555">
        <v>238.73</v>
      </c>
      <c r="D26" s="555">
        <v>238.73</v>
      </c>
      <c r="E26" s="556">
        <f t="shared" si="1"/>
        <v>0</v>
      </c>
    </row>
    <row r="27" spans="2:5" ht="12.95" customHeight="1">
      <c r="B27" s="557"/>
      <c r="C27" s="558"/>
      <c r="D27" s="558"/>
      <c r="E27" s="559"/>
    </row>
    <row r="28" spans="2:5" ht="18.600000000000001" customHeight="1">
      <c r="B28" s="698" t="s">
        <v>567</v>
      </c>
      <c r="C28" s="698"/>
      <c r="D28" s="698"/>
      <c r="E28" s="698"/>
    </row>
    <row r="29" spans="2:5" ht="10.5" customHeight="1" thickBot="1">
      <c r="B29" s="483"/>
      <c r="C29" s="483"/>
      <c r="D29" s="483"/>
      <c r="E29" s="483"/>
    </row>
    <row r="30" spans="2:5" ht="18.600000000000001" customHeight="1" thickBot="1">
      <c r="B30" s="688" t="s">
        <v>568</v>
      </c>
      <c r="C30" s="689"/>
      <c r="D30" s="689"/>
      <c r="E30" s="690"/>
    </row>
    <row r="31" spans="2:5" ht="14.45" customHeight="1" thickBot="1">
      <c r="B31" s="703" t="s">
        <v>569</v>
      </c>
      <c r="C31" s="703"/>
      <c r="D31" s="703"/>
      <c r="E31" s="703"/>
    </row>
    <row r="32" spans="2:5" ht="40.15" customHeight="1">
      <c r="B32" s="560" t="s">
        <v>570</v>
      </c>
      <c r="C32" s="528" t="str">
        <f>C5</f>
        <v>Semana 47
16-22/11
2020</v>
      </c>
      <c r="D32" s="528" t="str">
        <f>D5</f>
        <v>Semana 48
23-29/11
2020</v>
      </c>
      <c r="E32" s="561" t="s">
        <v>185</v>
      </c>
    </row>
    <row r="33" spans="2:5" ht="15" customHeight="1">
      <c r="B33" s="562" t="s">
        <v>571</v>
      </c>
      <c r="C33" s="563">
        <v>616.94000000000005</v>
      </c>
      <c r="D33" s="563">
        <v>616.94000000000005</v>
      </c>
      <c r="E33" s="564">
        <f t="shared" ref="E33:E35" si="2">D33-C33</f>
        <v>0</v>
      </c>
    </row>
    <row r="34" spans="2:5" ht="14.25" customHeight="1">
      <c r="B34" s="565" t="s">
        <v>572</v>
      </c>
      <c r="C34" s="566">
        <v>591.74</v>
      </c>
      <c r="D34" s="566">
        <v>591.74</v>
      </c>
      <c r="E34" s="564">
        <f t="shared" si="2"/>
        <v>0</v>
      </c>
    </row>
    <row r="35" spans="2:5" ht="12" thickBot="1">
      <c r="B35" s="567" t="s">
        <v>573</v>
      </c>
      <c r="C35" s="568">
        <v>604.34</v>
      </c>
      <c r="D35" s="568">
        <v>604.34</v>
      </c>
      <c r="E35" s="569">
        <f t="shared" si="2"/>
        <v>0</v>
      </c>
    </row>
    <row r="36" spans="2:5">
      <c r="B36" s="570"/>
      <c r="E36" s="571"/>
    </row>
    <row r="37" spans="2:5" ht="12" thickBot="1">
      <c r="B37" s="704" t="s">
        <v>574</v>
      </c>
      <c r="C37" s="705"/>
      <c r="D37" s="705"/>
      <c r="E37" s="706"/>
    </row>
    <row r="38" spans="2:5" ht="40.15" customHeight="1">
      <c r="B38" s="560" t="s">
        <v>575</v>
      </c>
      <c r="C38" s="572" t="str">
        <f>C5</f>
        <v>Semana 47
16-22/11
2020</v>
      </c>
      <c r="D38" s="572" t="str">
        <f>D5</f>
        <v>Semana 48
23-29/11
2020</v>
      </c>
      <c r="E38" s="561" t="s">
        <v>185</v>
      </c>
    </row>
    <row r="39" spans="2:5">
      <c r="B39" s="573" t="s">
        <v>576</v>
      </c>
      <c r="C39" s="563">
        <v>687.55</v>
      </c>
      <c r="D39" s="563">
        <v>687.55</v>
      </c>
      <c r="E39" s="574">
        <f t="shared" ref="E39:E47" si="3">D39-C39</f>
        <v>0</v>
      </c>
    </row>
    <row r="40" spans="2:5">
      <c r="B40" s="575" t="s">
        <v>577</v>
      </c>
      <c r="C40" s="576">
        <v>662.99</v>
      </c>
      <c r="D40" s="576">
        <v>662.99</v>
      </c>
      <c r="E40" s="564">
        <f t="shared" si="3"/>
        <v>0</v>
      </c>
    </row>
    <row r="41" spans="2:5">
      <c r="B41" s="575" t="s">
        <v>292</v>
      </c>
      <c r="C41" s="576">
        <v>563.9</v>
      </c>
      <c r="D41" s="576">
        <v>563.9</v>
      </c>
      <c r="E41" s="564">
        <f t="shared" si="3"/>
        <v>0</v>
      </c>
    </row>
    <row r="42" spans="2:5">
      <c r="B42" s="575" t="s">
        <v>367</v>
      </c>
      <c r="C42" s="576">
        <v>621.24</v>
      </c>
      <c r="D42" s="576">
        <v>621.24</v>
      </c>
      <c r="E42" s="564">
        <f t="shared" si="3"/>
        <v>0</v>
      </c>
    </row>
    <row r="43" spans="2:5">
      <c r="B43" s="575" t="s">
        <v>578</v>
      </c>
      <c r="C43" s="576">
        <v>630.89</v>
      </c>
      <c r="D43" s="576">
        <v>630.89</v>
      </c>
      <c r="E43" s="564">
        <f t="shared" si="3"/>
        <v>0</v>
      </c>
    </row>
    <row r="44" spans="2:5">
      <c r="B44" s="575" t="s">
        <v>417</v>
      </c>
      <c r="C44" s="576">
        <v>620.30999999999995</v>
      </c>
      <c r="D44" s="576">
        <v>620.30999999999995</v>
      </c>
      <c r="E44" s="564">
        <f t="shared" si="3"/>
        <v>0</v>
      </c>
    </row>
    <row r="45" spans="2:5">
      <c r="B45" s="575" t="s">
        <v>366</v>
      </c>
      <c r="C45" s="576">
        <v>600.66</v>
      </c>
      <c r="D45" s="576">
        <v>600.66</v>
      </c>
      <c r="E45" s="564">
        <f t="shared" si="3"/>
        <v>0</v>
      </c>
    </row>
    <row r="46" spans="2:5">
      <c r="B46" s="577" t="s">
        <v>320</v>
      </c>
      <c r="C46" s="578">
        <v>675.27</v>
      </c>
      <c r="D46" s="578">
        <v>675.27</v>
      </c>
      <c r="E46" s="579">
        <f t="shared" si="3"/>
        <v>0</v>
      </c>
    </row>
    <row r="47" spans="2:5" ht="12" thickBot="1">
      <c r="B47" s="567" t="s">
        <v>573</v>
      </c>
      <c r="C47" s="580">
        <v>631.86</v>
      </c>
      <c r="D47" s="580">
        <v>631.86</v>
      </c>
      <c r="E47" s="569">
        <f t="shared" si="3"/>
        <v>0</v>
      </c>
    </row>
    <row r="48" spans="2:5">
      <c r="E48" s="166" t="s">
        <v>134</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7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85" zoomScaleNormal="85" zoomScaleSheetLayoutView="90" workbookViewId="0">
      <selection activeCell="J32" sqref="J32"/>
    </sheetView>
  </sheetViews>
  <sheetFormatPr baseColWidth="10" defaultColWidth="11.42578125" defaultRowHeight="12.75"/>
  <cols>
    <col min="1" max="1" width="2.140625" style="482" customWidth="1"/>
    <col min="2" max="2" width="32.85546875" style="482" customWidth="1"/>
    <col min="3" max="3" width="14.7109375" style="482" customWidth="1"/>
    <col min="4" max="4" width="15" style="482" customWidth="1"/>
    <col min="5" max="5" width="11.7109375" style="482" customWidth="1"/>
    <col min="6" max="6" width="14.85546875" style="482" customWidth="1"/>
    <col min="7" max="7" width="15.140625" style="482" customWidth="1"/>
    <col min="8" max="8" width="11.7109375" style="482" customWidth="1"/>
    <col min="9" max="9" width="15.5703125" style="482" customWidth="1"/>
    <col min="10" max="10" width="14.85546875" style="482" customWidth="1"/>
    <col min="11" max="11" width="13.28515625" style="482" customWidth="1"/>
    <col min="12" max="12" width="3.28515625" style="482" customWidth="1"/>
    <col min="13" max="13" width="11.42578125" style="482"/>
    <col min="14" max="14" width="16.140625" style="482" customWidth="1"/>
    <col min="15" max="16384" width="11.42578125" style="482"/>
  </cols>
  <sheetData>
    <row r="1" spans="2:20" hidden="1">
      <c r="B1" s="581"/>
      <c r="C1" s="581"/>
      <c r="D1" s="581"/>
      <c r="E1" s="581"/>
      <c r="F1" s="581"/>
      <c r="G1" s="581"/>
      <c r="H1" s="581"/>
      <c r="I1" s="581"/>
      <c r="J1" s="581"/>
      <c r="K1" s="582"/>
      <c r="L1" s="715" t="s">
        <v>579</v>
      </c>
      <c r="M1" s="716"/>
      <c r="N1" s="716"/>
      <c r="O1" s="716"/>
      <c r="P1" s="716"/>
      <c r="Q1" s="716"/>
      <c r="R1" s="716"/>
      <c r="S1" s="716"/>
      <c r="T1" s="716"/>
    </row>
    <row r="2" spans="2:20" ht="21.6" customHeight="1">
      <c r="B2" s="581"/>
      <c r="C2" s="581"/>
      <c r="D2" s="581"/>
      <c r="E2" s="581"/>
      <c r="F2" s="581"/>
      <c r="G2" s="581"/>
      <c r="H2" s="581"/>
      <c r="I2" s="581"/>
      <c r="J2" s="581"/>
      <c r="K2" s="583"/>
      <c r="L2" s="584"/>
      <c r="M2" s="585"/>
      <c r="N2" s="585"/>
      <c r="O2" s="585"/>
      <c r="P2" s="585"/>
      <c r="Q2" s="585"/>
      <c r="R2" s="585"/>
      <c r="S2" s="585"/>
      <c r="T2" s="585"/>
    </row>
    <row r="3" spans="2:20" ht="9.6" customHeight="1">
      <c r="B3" s="581"/>
      <c r="C3" s="581"/>
      <c r="D3" s="581"/>
      <c r="E3" s="581"/>
      <c r="F3" s="581"/>
      <c r="G3" s="581"/>
      <c r="H3" s="581"/>
      <c r="I3" s="581"/>
      <c r="J3" s="581"/>
      <c r="K3" s="581"/>
      <c r="L3" s="581"/>
      <c r="M3" s="581"/>
      <c r="N3" s="581"/>
      <c r="O3" s="581"/>
      <c r="P3" s="581"/>
      <c r="Q3" s="581"/>
      <c r="R3" s="581"/>
      <c r="S3" s="581"/>
      <c r="T3" s="581"/>
    </row>
    <row r="4" spans="2:20" ht="23.45" customHeight="1" thickBot="1">
      <c r="B4" s="679" t="s">
        <v>580</v>
      </c>
      <c r="C4" s="679"/>
      <c r="D4" s="679"/>
      <c r="E4" s="679"/>
      <c r="F4" s="679"/>
      <c r="G4" s="679"/>
      <c r="H4" s="679"/>
      <c r="I4" s="679"/>
      <c r="J4" s="679"/>
      <c r="K4" s="679"/>
      <c r="L4" s="585"/>
      <c r="M4" s="585"/>
      <c r="N4" s="585"/>
      <c r="O4" s="585"/>
      <c r="P4" s="585"/>
      <c r="Q4" s="585"/>
      <c r="R4" s="585"/>
      <c r="S4" s="581"/>
      <c r="T4" s="581"/>
    </row>
    <row r="5" spans="2:20" ht="21" customHeight="1" thickBot="1">
      <c r="B5" s="688" t="s">
        <v>581</v>
      </c>
      <c r="C5" s="689"/>
      <c r="D5" s="689"/>
      <c r="E5" s="689"/>
      <c r="F5" s="689"/>
      <c r="G5" s="689"/>
      <c r="H5" s="689"/>
      <c r="I5" s="689"/>
      <c r="J5" s="689"/>
      <c r="K5" s="690"/>
      <c r="L5" s="586"/>
      <c r="M5" s="586"/>
      <c r="N5" s="586"/>
      <c r="O5" s="586"/>
      <c r="P5" s="586"/>
      <c r="Q5" s="586"/>
      <c r="R5" s="586"/>
      <c r="S5" s="581"/>
      <c r="T5" s="581"/>
    </row>
    <row r="6" spans="2:20" ht="13.15" customHeight="1">
      <c r="L6" s="585"/>
      <c r="M6" s="585"/>
      <c r="N6" s="585"/>
      <c r="O6" s="585"/>
      <c r="P6" s="585"/>
      <c r="Q6" s="585"/>
      <c r="R6" s="586"/>
      <c r="S6" s="581"/>
      <c r="T6" s="581"/>
    </row>
    <row r="7" spans="2:20" ht="13.15" customHeight="1">
      <c r="B7" s="717" t="s">
        <v>582</v>
      </c>
      <c r="C7" s="717"/>
      <c r="D7" s="717"/>
      <c r="E7" s="717"/>
      <c r="F7" s="717"/>
      <c r="G7" s="717"/>
      <c r="H7" s="717"/>
      <c r="I7" s="717"/>
      <c r="J7" s="717"/>
      <c r="K7" s="717"/>
      <c r="L7" s="585"/>
      <c r="M7" s="585"/>
      <c r="N7" s="585"/>
      <c r="O7" s="585"/>
      <c r="P7" s="585"/>
      <c r="Q7" s="585"/>
      <c r="R7" s="586"/>
      <c r="S7" s="581"/>
      <c r="T7" s="581"/>
    </row>
    <row r="8" spans="2:20" ht="13.5" thickBot="1">
      <c r="B8" s="234"/>
      <c r="C8" s="234"/>
      <c r="D8" s="234"/>
      <c r="E8" s="234"/>
      <c r="F8" s="234"/>
      <c r="G8" s="234"/>
      <c r="H8" s="234"/>
      <c r="I8" s="234"/>
      <c r="J8" s="234"/>
      <c r="K8" s="234"/>
    </row>
    <row r="9" spans="2:20" ht="19.899999999999999" customHeight="1">
      <c r="B9" s="712" t="s">
        <v>583</v>
      </c>
      <c r="C9" s="718" t="s">
        <v>584</v>
      </c>
      <c r="D9" s="719"/>
      <c r="E9" s="720"/>
      <c r="F9" s="709" t="s">
        <v>585</v>
      </c>
      <c r="G9" s="710"/>
      <c r="H9" s="714"/>
      <c r="I9" s="709" t="s">
        <v>586</v>
      </c>
      <c r="J9" s="710"/>
      <c r="K9" s="711"/>
    </row>
    <row r="10" spans="2:20" ht="37.15" customHeight="1">
      <c r="B10" s="713"/>
      <c r="C10" s="587" t="s">
        <v>183</v>
      </c>
      <c r="D10" s="587" t="s">
        <v>184</v>
      </c>
      <c r="E10" s="588" t="s">
        <v>185</v>
      </c>
      <c r="F10" s="589" t="str">
        <f>C10</f>
        <v>Semana 47
16-22/11
2020</v>
      </c>
      <c r="G10" s="589" t="str">
        <f>D10</f>
        <v>Semana 48
23-29/11
2020</v>
      </c>
      <c r="H10" s="590" t="s">
        <v>185</v>
      </c>
      <c r="I10" s="589" t="str">
        <f>C10</f>
        <v>Semana 47
16-22/11
2020</v>
      </c>
      <c r="J10" s="589" t="str">
        <f>D10</f>
        <v>Semana 48
23-29/11
2020</v>
      </c>
      <c r="K10" s="591" t="s">
        <v>185</v>
      </c>
    </row>
    <row r="11" spans="2:20" ht="30" customHeight="1" thickBot="1">
      <c r="B11" s="592" t="s">
        <v>587</v>
      </c>
      <c r="C11" s="593">
        <v>154.49</v>
      </c>
      <c r="D11" s="593">
        <v>150.44</v>
      </c>
      <c r="E11" s="594">
        <f>D11-C11</f>
        <v>-4.0500000000000114</v>
      </c>
      <c r="F11" s="593">
        <v>148.06</v>
      </c>
      <c r="G11" s="593">
        <v>143.86000000000001</v>
      </c>
      <c r="H11" s="594">
        <f>G11-F11</f>
        <v>-4.1999999999999886</v>
      </c>
      <c r="I11" s="593">
        <v>148.88</v>
      </c>
      <c r="J11" s="593">
        <v>143.49</v>
      </c>
      <c r="K11" s="595">
        <f>J11-I11</f>
        <v>-5.3899999999999864</v>
      </c>
    </row>
    <row r="12" spans="2:20" ht="19.899999999999999" customHeight="1">
      <c r="B12" s="234"/>
      <c r="C12" s="234"/>
      <c r="D12" s="234"/>
      <c r="E12" s="234"/>
      <c r="F12" s="234"/>
      <c r="G12" s="234"/>
      <c r="H12" s="234"/>
      <c r="I12" s="234"/>
      <c r="J12" s="234"/>
      <c r="K12" s="234"/>
    </row>
    <row r="13" spans="2:20" ht="19.899999999999999" customHeight="1" thickBot="1">
      <c r="B13" s="234"/>
      <c r="C13" s="234"/>
      <c r="D13" s="234"/>
      <c r="E13" s="234"/>
      <c r="F13" s="234"/>
      <c r="G13" s="234"/>
      <c r="H13" s="234"/>
      <c r="I13" s="234"/>
      <c r="J13" s="234"/>
      <c r="K13" s="234"/>
    </row>
    <row r="14" spans="2:20" ht="19.899999999999999" customHeight="1">
      <c r="B14" s="712" t="s">
        <v>583</v>
      </c>
      <c r="C14" s="709" t="s">
        <v>588</v>
      </c>
      <c r="D14" s="710"/>
      <c r="E14" s="714"/>
      <c r="F14" s="709" t="s">
        <v>589</v>
      </c>
      <c r="G14" s="710"/>
      <c r="H14" s="714"/>
      <c r="I14" s="709" t="s">
        <v>590</v>
      </c>
      <c r="J14" s="710"/>
      <c r="K14" s="711"/>
    </row>
    <row r="15" spans="2:20" ht="37.15" customHeight="1">
      <c r="B15" s="713"/>
      <c r="C15" s="589" t="str">
        <f>C10</f>
        <v>Semana 47
16-22/11
2020</v>
      </c>
      <c r="D15" s="589" t="str">
        <f>D10</f>
        <v>Semana 48
23-29/11
2020</v>
      </c>
      <c r="E15" s="590" t="s">
        <v>185</v>
      </c>
      <c r="F15" s="589" t="str">
        <f>C10</f>
        <v>Semana 47
16-22/11
2020</v>
      </c>
      <c r="G15" s="589" t="str">
        <f>D10</f>
        <v>Semana 48
23-29/11
2020</v>
      </c>
      <c r="H15" s="590" t="s">
        <v>185</v>
      </c>
      <c r="I15" s="589" t="str">
        <f>C10</f>
        <v>Semana 47
16-22/11
2020</v>
      </c>
      <c r="J15" s="589" t="str">
        <f>D10</f>
        <v>Semana 48
23-29/11
2020</v>
      </c>
      <c r="K15" s="591" t="s">
        <v>185</v>
      </c>
    </row>
    <row r="16" spans="2:20" ht="30" customHeight="1" thickBot="1">
      <c r="B16" s="592" t="s">
        <v>587</v>
      </c>
      <c r="C16" s="593">
        <v>144.66999999999999</v>
      </c>
      <c r="D16" s="593">
        <v>138.59</v>
      </c>
      <c r="E16" s="594">
        <f>D16-C16</f>
        <v>-6.0799999999999841</v>
      </c>
      <c r="F16" s="593">
        <v>136.97</v>
      </c>
      <c r="G16" s="593">
        <v>132.83000000000001</v>
      </c>
      <c r="H16" s="594">
        <f>G16-F16</f>
        <v>-4.1399999999999864</v>
      </c>
      <c r="I16" s="593">
        <v>143.96</v>
      </c>
      <c r="J16" s="593">
        <v>141.44999999999999</v>
      </c>
      <c r="K16" s="595">
        <f>J16-I16</f>
        <v>-2.5100000000000193</v>
      </c>
    </row>
    <row r="17" spans="2:11" ht="19.899999999999999" customHeight="1"/>
    <row r="18" spans="2:11" ht="19.899999999999999" customHeight="1" thickBot="1"/>
    <row r="19" spans="2:11" ht="19.899999999999999" customHeight="1" thickBot="1">
      <c r="B19" s="688" t="s">
        <v>591</v>
      </c>
      <c r="C19" s="689"/>
      <c r="D19" s="689"/>
      <c r="E19" s="689"/>
      <c r="F19" s="689"/>
      <c r="G19" s="689"/>
      <c r="H19" s="689"/>
      <c r="I19" s="689"/>
      <c r="J19" s="689"/>
      <c r="K19" s="690"/>
    </row>
    <row r="20" spans="2:11" ht="19.899999999999999" customHeight="1">
      <c r="B20" s="249"/>
    </row>
    <row r="21" spans="2:11" ht="19.899999999999999" customHeight="1" thickBot="1"/>
    <row r="22" spans="2:11" ht="19.899999999999999" customHeight="1">
      <c r="B22" s="712" t="s">
        <v>592</v>
      </c>
      <c r="C22" s="709" t="s">
        <v>593</v>
      </c>
      <c r="D22" s="710"/>
      <c r="E22" s="714"/>
      <c r="F22" s="709" t="s">
        <v>594</v>
      </c>
      <c r="G22" s="710"/>
      <c r="H22" s="714"/>
      <c r="I22" s="709" t="s">
        <v>595</v>
      </c>
      <c r="J22" s="710"/>
      <c r="K22" s="711"/>
    </row>
    <row r="23" spans="2:11" ht="37.15" customHeight="1">
      <c r="B23" s="713"/>
      <c r="C23" s="589" t="str">
        <f>C10</f>
        <v>Semana 47
16-22/11
2020</v>
      </c>
      <c r="D23" s="589" t="str">
        <f>D10</f>
        <v>Semana 48
23-29/11
2020</v>
      </c>
      <c r="E23" s="590" t="s">
        <v>185</v>
      </c>
      <c r="F23" s="589" t="str">
        <f>C10</f>
        <v>Semana 47
16-22/11
2020</v>
      </c>
      <c r="G23" s="589" t="str">
        <f>D10</f>
        <v>Semana 48
23-29/11
2020</v>
      </c>
      <c r="H23" s="590" t="s">
        <v>185</v>
      </c>
      <c r="I23" s="589" t="str">
        <f>C10</f>
        <v>Semana 47
16-22/11
2020</v>
      </c>
      <c r="J23" s="589" t="str">
        <f>D10</f>
        <v>Semana 48
23-29/11
2020</v>
      </c>
      <c r="K23" s="591" t="s">
        <v>185</v>
      </c>
    </row>
    <row r="24" spans="2:11" ht="30" customHeight="1">
      <c r="B24" s="596" t="s">
        <v>596</v>
      </c>
      <c r="C24" s="597" t="s">
        <v>295</v>
      </c>
      <c r="D24" s="597" t="s">
        <v>295</v>
      </c>
      <c r="E24" s="598" t="s">
        <v>295</v>
      </c>
      <c r="F24" s="597">
        <v>1.22</v>
      </c>
      <c r="G24" s="597">
        <v>1.18</v>
      </c>
      <c r="H24" s="598">
        <f t="shared" ref="H24:H31" si="0">G24-F24</f>
        <v>-4.0000000000000036E-2</v>
      </c>
      <c r="I24" s="597">
        <v>1.19</v>
      </c>
      <c r="J24" s="597">
        <v>1.1499999999999999</v>
      </c>
      <c r="K24" s="599">
        <f t="shared" ref="K24:K31" si="1">J24-I24</f>
        <v>-4.0000000000000036E-2</v>
      </c>
    </row>
    <row r="25" spans="2:11" ht="30" customHeight="1">
      <c r="B25" s="596" t="s">
        <v>597</v>
      </c>
      <c r="C25" s="597">
        <v>1.2</v>
      </c>
      <c r="D25" s="597">
        <v>1.1599999999999999</v>
      </c>
      <c r="E25" s="598">
        <f>D25-C25</f>
        <v>-4.0000000000000036E-2</v>
      </c>
      <c r="F25" s="597">
        <v>1.18</v>
      </c>
      <c r="G25" s="597">
        <v>1.1399999999999999</v>
      </c>
      <c r="H25" s="598">
        <f t="shared" si="0"/>
        <v>-4.0000000000000036E-2</v>
      </c>
      <c r="I25" s="597">
        <v>1.1599999999999999</v>
      </c>
      <c r="J25" s="597">
        <v>1.1200000000000001</v>
      </c>
      <c r="K25" s="599">
        <f t="shared" si="1"/>
        <v>-3.9999999999999813E-2</v>
      </c>
    </row>
    <row r="26" spans="2:11" ht="30" customHeight="1">
      <c r="B26" s="596" t="s">
        <v>598</v>
      </c>
      <c r="C26" s="597">
        <v>1.18</v>
      </c>
      <c r="D26" s="597">
        <v>1.1399999999999999</v>
      </c>
      <c r="E26" s="598">
        <f t="shared" ref="E26:E31" si="2">D26-C26</f>
        <v>-4.0000000000000036E-2</v>
      </c>
      <c r="F26" s="597">
        <v>1.1599999999999999</v>
      </c>
      <c r="G26" s="597">
        <v>1.1299999999999999</v>
      </c>
      <c r="H26" s="598">
        <f t="shared" si="0"/>
        <v>-3.0000000000000027E-2</v>
      </c>
      <c r="I26" s="597">
        <v>1.1499999999999999</v>
      </c>
      <c r="J26" s="597">
        <v>1.1100000000000001</v>
      </c>
      <c r="K26" s="599">
        <f t="shared" si="1"/>
        <v>-3.9999999999999813E-2</v>
      </c>
    </row>
    <row r="27" spans="2:11" ht="30" customHeight="1">
      <c r="B27" s="596" t="s">
        <v>599</v>
      </c>
      <c r="C27" s="597">
        <v>1.22</v>
      </c>
      <c r="D27" s="597">
        <v>1.19</v>
      </c>
      <c r="E27" s="598">
        <f t="shared" si="2"/>
        <v>-3.0000000000000027E-2</v>
      </c>
      <c r="F27" s="597">
        <v>1.22</v>
      </c>
      <c r="G27" s="597">
        <v>1.18</v>
      </c>
      <c r="H27" s="598">
        <f t="shared" si="0"/>
        <v>-4.0000000000000036E-2</v>
      </c>
      <c r="I27" s="597">
        <v>1.2</v>
      </c>
      <c r="J27" s="597">
        <v>1.17</v>
      </c>
      <c r="K27" s="599">
        <f t="shared" si="1"/>
        <v>-3.0000000000000027E-2</v>
      </c>
    </row>
    <row r="28" spans="2:11" ht="30" customHeight="1">
      <c r="B28" s="596" t="s">
        <v>600</v>
      </c>
      <c r="C28" s="597">
        <v>1.22</v>
      </c>
      <c r="D28" s="597">
        <v>1.18</v>
      </c>
      <c r="E28" s="598">
        <f t="shared" si="2"/>
        <v>-4.0000000000000036E-2</v>
      </c>
      <c r="F28" s="597">
        <v>1.2</v>
      </c>
      <c r="G28" s="597">
        <v>1.1599999999999999</v>
      </c>
      <c r="H28" s="598">
        <f t="shared" si="0"/>
        <v>-4.0000000000000036E-2</v>
      </c>
      <c r="I28" s="597">
        <v>1.56</v>
      </c>
      <c r="J28" s="597">
        <v>1.51</v>
      </c>
      <c r="K28" s="599">
        <f t="shared" si="1"/>
        <v>-5.0000000000000044E-2</v>
      </c>
    </row>
    <row r="29" spans="2:11" ht="30" customHeight="1">
      <c r="B29" s="596" t="s">
        <v>601</v>
      </c>
      <c r="C29" s="597">
        <v>1.22</v>
      </c>
      <c r="D29" s="597">
        <v>1.18</v>
      </c>
      <c r="E29" s="598">
        <f t="shared" si="2"/>
        <v>-4.0000000000000036E-2</v>
      </c>
      <c r="F29" s="597">
        <v>1.2</v>
      </c>
      <c r="G29" s="597">
        <v>1.1599999999999999</v>
      </c>
      <c r="H29" s="598">
        <f t="shared" si="0"/>
        <v>-4.0000000000000036E-2</v>
      </c>
      <c r="I29" s="597">
        <v>1.2</v>
      </c>
      <c r="J29" s="597">
        <v>1.1599999999999999</v>
      </c>
      <c r="K29" s="599">
        <f t="shared" si="1"/>
        <v>-4.0000000000000036E-2</v>
      </c>
    </row>
    <row r="30" spans="2:11" ht="30" customHeight="1">
      <c r="B30" s="596" t="s">
        <v>602</v>
      </c>
      <c r="C30" s="597">
        <v>1.18</v>
      </c>
      <c r="D30" s="597">
        <v>1.1399999999999999</v>
      </c>
      <c r="E30" s="598">
        <f t="shared" si="2"/>
        <v>-4.0000000000000036E-2</v>
      </c>
      <c r="F30" s="597">
        <v>1.1599999999999999</v>
      </c>
      <c r="G30" s="597">
        <v>1.1299999999999999</v>
      </c>
      <c r="H30" s="598">
        <f t="shared" si="0"/>
        <v>-3.0000000000000027E-2</v>
      </c>
      <c r="I30" s="597">
        <v>1.34</v>
      </c>
      <c r="J30" s="597">
        <v>1.32</v>
      </c>
      <c r="K30" s="599">
        <f t="shared" si="1"/>
        <v>-2.0000000000000018E-2</v>
      </c>
    </row>
    <row r="31" spans="2:11" ht="30" customHeight="1" thickBot="1">
      <c r="B31" s="600" t="s">
        <v>603</v>
      </c>
      <c r="C31" s="601">
        <v>1.25</v>
      </c>
      <c r="D31" s="601">
        <v>1.21</v>
      </c>
      <c r="E31" s="602">
        <f t="shared" si="2"/>
        <v>-4.0000000000000036E-2</v>
      </c>
      <c r="F31" s="601">
        <v>1.2</v>
      </c>
      <c r="G31" s="601">
        <v>1.1599999999999999</v>
      </c>
      <c r="H31" s="602">
        <f t="shared" si="0"/>
        <v>-4.0000000000000036E-2</v>
      </c>
      <c r="I31" s="601">
        <v>1.19</v>
      </c>
      <c r="J31" s="601">
        <v>1.1499999999999999</v>
      </c>
      <c r="K31" s="603">
        <f t="shared" si="1"/>
        <v>-4.0000000000000036E-2</v>
      </c>
    </row>
    <row r="32" spans="2:11">
      <c r="K32" s="166" t="s">
        <v>134</v>
      </c>
    </row>
    <row r="33" spans="2:11">
      <c r="B33" s="604" t="s">
        <v>604</v>
      </c>
    </row>
    <row r="34" spans="2:11">
      <c r="K34" s="264"/>
    </row>
  </sheetData>
  <mergeCells count="18">
    <mergeCell ref="B9:B10"/>
    <mergeCell ref="C9:E9"/>
    <mergeCell ref="F9:H9"/>
    <mergeCell ref="I9:K9"/>
    <mergeCell ref="B14:B15"/>
    <mergeCell ref="C14:E14"/>
    <mergeCell ref="F14:H14"/>
    <mergeCell ref="L1:T1"/>
    <mergeCell ref="B4:I4"/>
    <mergeCell ref="J4:K4"/>
    <mergeCell ref="B5:K5"/>
    <mergeCell ref="B7:K7"/>
    <mergeCell ref="I14:K14"/>
    <mergeCell ref="B19:K19"/>
    <mergeCell ref="B22:B23"/>
    <mergeCell ref="C22:E22"/>
    <mergeCell ref="F22:H22"/>
    <mergeCell ref="I22:K22"/>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topLeftCell="A7" zoomScale="85" zoomScaleNormal="85" zoomScaleSheetLayoutView="90" workbookViewId="0">
      <selection activeCell="B5" sqref="B5:E5"/>
    </sheetView>
  </sheetViews>
  <sheetFormatPr baseColWidth="10" defaultColWidth="9.140625" defaultRowHeight="11.25"/>
  <cols>
    <col min="1" max="1" width="4.28515625" style="234" customWidth="1"/>
    <col min="2" max="2" width="40.85546875" style="234" customWidth="1"/>
    <col min="3" max="4" width="15.7109375" style="234" customWidth="1"/>
    <col min="5" max="5" width="35.140625" style="234" customWidth="1"/>
    <col min="6" max="6" width="4.140625" style="234" customWidth="1"/>
    <col min="7" max="8" width="10.7109375" style="234" customWidth="1"/>
    <col min="9" max="16384" width="9.140625" style="234"/>
  </cols>
  <sheetData>
    <row r="2" spans="2:8" ht="14.25">
      <c r="E2" s="235"/>
    </row>
    <row r="3" spans="2:8" ht="13.9" customHeight="1" thickBot="1">
      <c r="B3" s="526"/>
      <c r="C3" s="526"/>
      <c r="D3" s="526"/>
      <c r="E3" s="526"/>
      <c r="F3" s="526"/>
      <c r="G3" s="526"/>
      <c r="H3" s="526"/>
    </row>
    <row r="4" spans="2:8" ht="19.899999999999999" customHeight="1" thickBot="1">
      <c r="B4" s="688" t="s">
        <v>605</v>
      </c>
      <c r="C4" s="689"/>
      <c r="D4" s="689"/>
      <c r="E4" s="690"/>
      <c r="F4" s="605"/>
      <c r="G4" s="605"/>
      <c r="H4" s="526"/>
    </row>
    <row r="5" spans="2:8" ht="22.9" customHeight="1">
      <c r="B5" s="727" t="s">
        <v>606</v>
      </c>
      <c r="C5" s="727"/>
      <c r="D5" s="727"/>
      <c r="E5" s="727"/>
      <c r="G5" s="526"/>
      <c r="H5" s="526"/>
    </row>
    <row r="6" spans="2:8" ht="15" customHeight="1">
      <c r="B6" s="657"/>
      <c r="C6" s="657"/>
      <c r="D6" s="657"/>
      <c r="E6" s="657"/>
      <c r="F6" s="237"/>
      <c r="G6" s="606"/>
      <c r="H6" s="526"/>
    </row>
    <row r="7" spans="2:8" ht="0.95" customHeight="1" thickBot="1">
      <c r="B7" s="606"/>
      <c r="C7" s="606"/>
      <c r="D7" s="606"/>
      <c r="E7" s="606"/>
      <c r="F7" s="606"/>
      <c r="G7" s="606"/>
      <c r="H7" s="526"/>
    </row>
    <row r="8" spans="2:8" ht="40.15" customHeight="1">
      <c r="B8" s="607" t="s">
        <v>607</v>
      </c>
      <c r="C8" s="528" t="s">
        <v>183</v>
      </c>
      <c r="D8" s="528" t="s">
        <v>184</v>
      </c>
      <c r="E8" s="608" t="s">
        <v>244</v>
      </c>
      <c r="F8" s="526"/>
      <c r="G8" s="526"/>
      <c r="H8" s="526"/>
    </row>
    <row r="9" spans="2:8" ht="12.95" customHeight="1">
      <c r="B9" s="609" t="s">
        <v>608</v>
      </c>
      <c r="C9" s="610">
        <v>38.090000000000003</v>
      </c>
      <c r="D9" s="610">
        <v>36.590000000000003</v>
      </c>
      <c r="E9" s="611">
        <f>D9-C9</f>
        <v>-1.5</v>
      </c>
      <c r="F9" s="526"/>
      <c r="G9" s="526"/>
      <c r="H9" s="526"/>
    </row>
    <row r="10" spans="2:8" ht="32.1" customHeight="1">
      <c r="B10" s="612" t="s">
        <v>609</v>
      </c>
      <c r="C10" s="613"/>
      <c r="D10" s="613"/>
      <c r="E10" s="614"/>
      <c r="F10" s="526"/>
      <c r="G10" s="526"/>
      <c r="H10" s="526"/>
    </row>
    <row r="11" spans="2:8" ht="12.95" customHeight="1">
      <c r="B11" s="609" t="s">
        <v>610</v>
      </c>
      <c r="C11" s="610">
        <v>114.64</v>
      </c>
      <c r="D11" s="610">
        <v>110.49</v>
      </c>
      <c r="E11" s="611">
        <f>D11-C11</f>
        <v>-4.1500000000000057</v>
      </c>
      <c r="F11" s="526"/>
      <c r="G11" s="526"/>
      <c r="H11" s="526"/>
    </row>
    <row r="12" spans="2:8" ht="11.25" hidden="1" customHeight="1">
      <c r="B12" s="615"/>
      <c r="C12" s="616"/>
      <c r="D12" s="616"/>
      <c r="E12" s="617"/>
      <c r="F12" s="526"/>
      <c r="G12" s="526"/>
      <c r="H12" s="526"/>
    </row>
    <row r="13" spans="2:8" ht="32.1" customHeight="1">
      <c r="B13" s="612" t="s">
        <v>611</v>
      </c>
      <c r="C13" s="613"/>
      <c r="D13" s="613"/>
      <c r="E13" s="614"/>
      <c r="F13" s="526"/>
      <c r="G13" s="526"/>
      <c r="H13" s="526"/>
    </row>
    <row r="14" spans="2:8" ht="12.95" customHeight="1">
      <c r="B14" s="609" t="s">
        <v>612</v>
      </c>
      <c r="C14" s="610">
        <v>132.5</v>
      </c>
      <c r="D14" s="610">
        <v>137.5</v>
      </c>
      <c r="E14" s="611">
        <f t="shared" ref="E14:E16" si="0">D14-C14</f>
        <v>5</v>
      </c>
      <c r="F14" s="526"/>
      <c r="G14" s="526"/>
      <c r="H14" s="526"/>
    </row>
    <row r="15" spans="2:8" ht="12.95" customHeight="1">
      <c r="B15" s="609" t="s">
        <v>613</v>
      </c>
      <c r="C15" s="610">
        <v>190</v>
      </c>
      <c r="D15" s="610">
        <v>195</v>
      </c>
      <c r="E15" s="611">
        <f t="shared" si="0"/>
        <v>5</v>
      </c>
      <c r="F15" s="526"/>
      <c r="G15" s="526"/>
      <c r="H15" s="526"/>
    </row>
    <row r="16" spans="2:8" ht="12.95" customHeight="1" thickBot="1">
      <c r="B16" s="618" t="s">
        <v>614</v>
      </c>
      <c r="C16" s="619">
        <v>165.18</v>
      </c>
      <c r="D16" s="619">
        <v>169.94</v>
      </c>
      <c r="E16" s="620">
        <f t="shared" si="0"/>
        <v>4.7599999999999909</v>
      </c>
      <c r="F16" s="526"/>
      <c r="G16" s="526"/>
      <c r="H16" s="526"/>
    </row>
    <row r="17" spans="2:8" ht="0.95" customHeight="1">
      <c r="B17" s="728"/>
      <c r="C17" s="728"/>
      <c r="D17" s="728"/>
      <c r="E17" s="728"/>
      <c r="F17" s="526"/>
      <c r="G17" s="526"/>
      <c r="H17" s="526"/>
    </row>
    <row r="18" spans="2:8" ht="21.95" customHeight="1" thickBot="1">
      <c r="B18" s="621"/>
      <c r="C18" s="621"/>
      <c r="D18" s="621"/>
      <c r="E18" s="621"/>
      <c r="F18" s="526"/>
      <c r="G18" s="526"/>
      <c r="H18" s="526"/>
    </row>
    <row r="19" spans="2:8" ht="14.45" customHeight="1" thickBot="1">
      <c r="B19" s="688" t="s">
        <v>615</v>
      </c>
      <c r="C19" s="689"/>
      <c r="D19" s="689"/>
      <c r="E19" s="690"/>
      <c r="F19" s="526"/>
      <c r="G19" s="526"/>
      <c r="H19" s="526"/>
    </row>
    <row r="20" spans="2:8" ht="12" customHeight="1" thickBot="1">
      <c r="B20" s="729"/>
      <c r="C20" s="729"/>
      <c r="D20" s="729"/>
      <c r="E20" s="729"/>
      <c r="F20" s="526"/>
      <c r="G20" s="526"/>
      <c r="H20" s="526"/>
    </row>
    <row r="21" spans="2:8" ht="40.15" customHeight="1">
      <c r="B21" s="607" t="s">
        <v>616</v>
      </c>
      <c r="C21" s="622" t="str">
        <f>C8</f>
        <v>Semana 47
16-22/11
2020</v>
      </c>
      <c r="D21" s="623" t="str">
        <f>D8</f>
        <v>Semana 48
23-29/11
2020</v>
      </c>
      <c r="E21" s="608" t="s">
        <v>244</v>
      </c>
      <c r="F21" s="526"/>
      <c r="G21" s="526"/>
      <c r="H21" s="526"/>
    </row>
    <row r="22" spans="2:8" ht="12.75" customHeight="1">
      <c r="B22" s="609" t="s">
        <v>617</v>
      </c>
      <c r="C22" s="610">
        <v>256.43</v>
      </c>
      <c r="D22" s="610">
        <v>263.57</v>
      </c>
      <c r="E22" s="611">
        <f t="shared" ref="E22:E23" si="1">D22-C22</f>
        <v>7.1399999999999864</v>
      </c>
      <c r="F22" s="526"/>
      <c r="G22" s="526"/>
      <c r="H22" s="526"/>
    </row>
    <row r="23" spans="2:8">
      <c r="B23" s="609" t="s">
        <v>618</v>
      </c>
      <c r="C23" s="610">
        <v>367.86</v>
      </c>
      <c r="D23" s="610">
        <v>370.71</v>
      </c>
      <c r="E23" s="611">
        <f t="shared" si="1"/>
        <v>2.8499999999999659</v>
      </c>
    </row>
    <row r="24" spans="2:8" ht="32.1" customHeight="1">
      <c r="B24" s="612" t="s">
        <v>611</v>
      </c>
      <c r="C24" s="624"/>
      <c r="D24" s="624"/>
      <c r="E24" s="625"/>
    </row>
    <row r="25" spans="2:8" ht="14.25" customHeight="1">
      <c r="B25" s="609" t="s">
        <v>619</v>
      </c>
      <c r="C25" s="610">
        <v>194.11</v>
      </c>
      <c r="D25" s="610">
        <v>191.19</v>
      </c>
      <c r="E25" s="611">
        <f>D25-C25</f>
        <v>-2.9200000000000159</v>
      </c>
    </row>
    <row r="26" spans="2:8" ht="32.1" customHeight="1">
      <c r="B26" s="612" t="s">
        <v>620</v>
      </c>
      <c r="C26" s="624"/>
      <c r="D26" s="624"/>
      <c r="E26" s="626"/>
    </row>
    <row r="27" spans="2:8" ht="14.25" customHeight="1">
      <c r="B27" s="609" t="s">
        <v>621</v>
      </c>
      <c r="C27" s="610" t="s">
        <v>342</v>
      </c>
      <c r="D27" s="610" t="s">
        <v>342</v>
      </c>
      <c r="E27" s="611" t="s">
        <v>342</v>
      </c>
    </row>
    <row r="28" spans="2:8" ht="32.1" customHeight="1">
      <c r="B28" s="612" t="s">
        <v>622</v>
      </c>
      <c r="C28" s="627"/>
      <c r="D28" s="627"/>
      <c r="E28" s="625"/>
    </row>
    <row r="29" spans="2:8">
      <c r="B29" s="609" t="s">
        <v>623</v>
      </c>
      <c r="C29" s="628" t="s">
        <v>342</v>
      </c>
      <c r="D29" s="628" t="s">
        <v>342</v>
      </c>
      <c r="E29" s="629" t="s">
        <v>342</v>
      </c>
    </row>
    <row r="30" spans="2:8" ht="27.75" customHeight="1">
      <c r="B30" s="612" t="s">
        <v>624</v>
      </c>
      <c r="C30" s="627"/>
      <c r="D30" s="627"/>
      <c r="E30" s="625"/>
    </row>
    <row r="31" spans="2:8">
      <c r="B31" s="609" t="s">
        <v>625</v>
      </c>
      <c r="C31" s="610">
        <v>151.85</v>
      </c>
      <c r="D31" s="610">
        <v>148.59</v>
      </c>
      <c r="E31" s="611">
        <f t="shared" ref="E31:E32" si="2">D31-C31</f>
        <v>-3.2599999999999909</v>
      </c>
    </row>
    <row r="32" spans="2:8">
      <c r="B32" s="609" t="s">
        <v>626</v>
      </c>
      <c r="C32" s="610">
        <v>154.94999999999999</v>
      </c>
      <c r="D32" s="610">
        <v>151.69</v>
      </c>
      <c r="E32" s="611">
        <f t="shared" si="2"/>
        <v>-3.2599999999999909</v>
      </c>
    </row>
    <row r="33" spans="2:5">
      <c r="B33" s="609" t="s">
        <v>627</v>
      </c>
      <c r="C33" s="610" t="s">
        <v>342</v>
      </c>
      <c r="D33" s="610">
        <v>225</v>
      </c>
      <c r="E33" s="611" t="s">
        <v>342</v>
      </c>
    </row>
    <row r="34" spans="2:5" ht="32.1" customHeight="1">
      <c r="B34" s="612" t="s">
        <v>628</v>
      </c>
      <c r="C34" s="624"/>
      <c r="D34" s="624"/>
      <c r="E34" s="626"/>
    </row>
    <row r="35" spans="2:5" ht="16.5" customHeight="1">
      <c r="B35" s="609" t="s">
        <v>629</v>
      </c>
      <c r="C35" s="610">
        <v>78.260000000000005</v>
      </c>
      <c r="D35" s="610">
        <v>78.260000000000005</v>
      </c>
      <c r="E35" s="611">
        <f>D35-C35</f>
        <v>0</v>
      </c>
    </row>
    <row r="36" spans="2:5" ht="23.25" customHeight="1">
      <c r="B36" s="612" t="s">
        <v>630</v>
      </c>
      <c r="C36" s="624"/>
      <c r="D36" s="624"/>
      <c r="E36" s="626"/>
    </row>
    <row r="37" spans="2:5" ht="13.5" customHeight="1">
      <c r="B37" s="609" t="s">
        <v>631</v>
      </c>
      <c r="C37" s="610">
        <v>194.75</v>
      </c>
      <c r="D37" s="610">
        <v>194.75</v>
      </c>
      <c r="E37" s="611">
        <f>D37-C37</f>
        <v>0</v>
      </c>
    </row>
    <row r="38" spans="2:5" ht="32.1" customHeight="1">
      <c r="B38" s="612" t="s">
        <v>632</v>
      </c>
      <c r="C38" s="624"/>
      <c r="D38" s="624"/>
      <c r="E38" s="625"/>
    </row>
    <row r="39" spans="2:5" ht="16.5" customHeight="1" thickBot="1">
      <c r="B39" s="618" t="s">
        <v>633</v>
      </c>
      <c r="C39" s="619">
        <v>69.56</v>
      </c>
      <c r="D39" s="619">
        <v>69.56</v>
      </c>
      <c r="E39" s="620">
        <f>D39-C39</f>
        <v>0</v>
      </c>
    </row>
    <row r="40" spans="2:5">
      <c r="B40" s="234" t="s">
        <v>634</v>
      </c>
    </row>
    <row r="41" spans="2:5">
      <c r="C41" s="264"/>
      <c r="D41" s="264"/>
      <c r="E41" s="264"/>
    </row>
    <row r="42" spans="2:5" ht="13.15" customHeight="1" thickBot="1">
      <c r="B42" s="264"/>
      <c r="C42" s="264"/>
      <c r="D42" s="264"/>
      <c r="E42" s="264"/>
    </row>
    <row r="43" spans="2:5">
      <c r="B43" s="630"/>
      <c r="C43" s="497"/>
      <c r="D43" s="497"/>
      <c r="E43" s="631"/>
    </row>
    <row r="44" spans="2:5">
      <c r="B44" s="519"/>
      <c r="E44" s="632"/>
    </row>
    <row r="45" spans="2:5" ht="12.75" customHeight="1">
      <c r="B45" s="721" t="s">
        <v>635</v>
      </c>
      <c r="C45" s="722"/>
      <c r="D45" s="722"/>
      <c r="E45" s="723"/>
    </row>
    <row r="46" spans="2:5" ht="18" customHeight="1">
      <c r="B46" s="721"/>
      <c r="C46" s="722"/>
      <c r="D46" s="722"/>
      <c r="E46" s="723"/>
    </row>
    <row r="47" spans="2:5">
      <c r="B47" s="519"/>
      <c r="E47" s="632"/>
    </row>
    <row r="48" spans="2:5" ht="14.25">
      <c r="B48" s="724" t="s">
        <v>636</v>
      </c>
      <c r="C48" s="725"/>
      <c r="D48" s="725"/>
      <c r="E48" s="726"/>
    </row>
    <row r="49" spans="2:5">
      <c r="B49" s="519"/>
      <c r="E49" s="632"/>
    </row>
    <row r="50" spans="2:5">
      <c r="B50" s="519"/>
      <c r="E50" s="632"/>
    </row>
    <row r="51" spans="2:5" ht="12" thickBot="1">
      <c r="B51" s="633"/>
      <c r="C51" s="514"/>
      <c r="D51" s="514"/>
      <c r="E51" s="634"/>
    </row>
    <row r="54" spans="2:5">
      <c r="E54" s="166" t="s">
        <v>134</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89"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M85"/>
  <sheetViews>
    <sheetView showGridLines="0" zoomScaleNormal="100" zoomScaleSheetLayoutView="90" workbookViewId="0">
      <selection activeCell="N66" sqref="N66"/>
    </sheetView>
  </sheetViews>
  <sheetFormatPr baseColWidth="10" defaultColWidth="11.5703125" defaultRowHeight="14.25"/>
  <cols>
    <col min="1" max="1" width="3.140625" style="1" customWidth="1"/>
    <col min="2" max="2" width="9.28515625" style="1" customWidth="1"/>
    <col min="3" max="3" width="58.85546875" style="1" customWidth="1"/>
    <col min="4" max="4" width="18.42578125" style="1" customWidth="1"/>
    <col min="5" max="5" width="18.5703125" style="1" customWidth="1"/>
    <col min="6" max="6" width="19.28515625" style="1" customWidth="1"/>
    <col min="7" max="7" width="19.140625" style="1" customWidth="1"/>
    <col min="8" max="8" width="7.85546875" style="1" customWidth="1"/>
    <col min="9" max="9" width="10.5703125" style="1" customWidth="1"/>
    <col min="10" max="16384" width="11.5703125" style="1"/>
  </cols>
  <sheetData>
    <row r="1" spans="2:7" ht="10.15" customHeight="1"/>
    <row r="2" spans="2:7" ht="15" customHeight="1">
      <c r="B2" s="638" t="s">
        <v>0</v>
      </c>
      <c r="C2" s="638"/>
      <c r="D2" s="638"/>
      <c r="E2" s="638"/>
      <c r="F2" s="638"/>
      <c r="G2" s="2"/>
    </row>
    <row r="3" spans="2:7" ht="3" customHeight="1">
      <c r="B3" s="3"/>
      <c r="C3" s="3"/>
      <c r="D3" s="3"/>
      <c r="E3" s="3"/>
      <c r="F3" s="3"/>
      <c r="G3" s="2"/>
    </row>
    <row r="4" spans="2:7" ht="15" customHeight="1">
      <c r="B4" s="639" t="s">
        <v>1</v>
      </c>
      <c r="C4" s="639"/>
      <c r="D4" s="639"/>
      <c r="E4" s="639"/>
      <c r="F4" s="639"/>
      <c r="G4" s="639"/>
    </row>
    <row r="5" spans="2:7" ht="5.25" customHeight="1" thickBot="1">
      <c r="B5" s="4"/>
      <c r="C5" s="4"/>
      <c r="D5" s="4"/>
      <c r="E5" s="4"/>
      <c r="F5" s="4"/>
      <c r="G5" s="4"/>
    </row>
    <row r="6" spans="2:7" ht="18.600000000000001" customHeight="1" thickBot="1">
      <c r="B6" s="640" t="s">
        <v>2</v>
      </c>
      <c r="C6" s="641"/>
      <c r="D6" s="641"/>
      <c r="E6" s="641"/>
      <c r="F6" s="641"/>
      <c r="G6" s="642"/>
    </row>
    <row r="7" spans="2:7" ht="15" customHeight="1">
      <c r="B7" s="5"/>
      <c r="C7" s="6" t="s">
        <v>3</v>
      </c>
      <c r="D7" s="7" t="s">
        <v>4</v>
      </c>
      <c r="E7" s="7" t="s">
        <v>5</v>
      </c>
      <c r="F7" s="643" t="s">
        <v>6</v>
      </c>
      <c r="G7" s="645" t="s">
        <v>7</v>
      </c>
    </row>
    <row r="8" spans="2:7" ht="15" customHeight="1" thickBot="1">
      <c r="B8" s="8"/>
      <c r="C8" s="9" t="s">
        <v>8</v>
      </c>
      <c r="D8" s="10" t="s">
        <v>9</v>
      </c>
      <c r="E8" s="10" t="s">
        <v>10</v>
      </c>
      <c r="F8" s="644"/>
      <c r="G8" s="646"/>
    </row>
    <row r="9" spans="2:7" ht="15.6" customHeight="1" thickBot="1">
      <c r="B9" s="11"/>
      <c r="C9" s="12" t="s">
        <v>11</v>
      </c>
      <c r="D9" s="13"/>
      <c r="E9" s="13"/>
      <c r="F9" s="14"/>
      <c r="G9" s="15"/>
    </row>
    <row r="10" spans="2:7" ht="15.6" customHeight="1">
      <c r="B10" s="16" t="s">
        <v>12</v>
      </c>
      <c r="C10" s="17" t="s">
        <v>13</v>
      </c>
      <c r="D10" s="18" t="s">
        <v>14</v>
      </c>
      <c r="E10" s="18" t="s">
        <v>15</v>
      </c>
      <c r="F10" s="19">
        <f t="shared" ref="F10:F20" si="0">E10-D10</f>
        <v>1.2800000000000011</v>
      </c>
      <c r="G10" s="20">
        <f t="shared" ref="G10:G20" si="1">(E10*100/D10)-100</f>
        <v>0.6230226332441049</v>
      </c>
    </row>
    <row r="11" spans="2:7" ht="15.6" customHeight="1">
      <c r="B11" s="21" t="s">
        <v>12</v>
      </c>
      <c r="C11" s="22" t="s">
        <v>16</v>
      </c>
      <c r="D11" s="23" t="s">
        <v>17</v>
      </c>
      <c r="E11" s="23" t="s">
        <v>18</v>
      </c>
      <c r="F11" s="19">
        <f t="shared" si="0"/>
        <v>2.1100000000000136</v>
      </c>
      <c r="G11" s="24">
        <f t="shared" si="1"/>
        <v>0.77593498326776</v>
      </c>
    </row>
    <row r="12" spans="2:7" ht="15.6" customHeight="1">
      <c r="B12" s="21" t="s">
        <v>12</v>
      </c>
      <c r="C12" s="22" t="s">
        <v>19</v>
      </c>
      <c r="D12" s="23" t="s">
        <v>20</v>
      </c>
      <c r="E12" s="23" t="s">
        <v>21</v>
      </c>
      <c r="F12" s="19">
        <f t="shared" si="0"/>
        <v>0.1799999999999784</v>
      </c>
      <c r="G12" s="24">
        <f t="shared" si="1"/>
        <v>9.9574044365766667E-2</v>
      </c>
    </row>
    <row r="13" spans="2:7" ht="15.6" customHeight="1">
      <c r="B13" s="21" t="s">
        <v>12</v>
      </c>
      <c r="C13" s="22" t="s">
        <v>22</v>
      </c>
      <c r="D13" s="23" t="s">
        <v>23</v>
      </c>
      <c r="E13" s="23" t="s">
        <v>24</v>
      </c>
      <c r="F13" s="19">
        <f t="shared" si="0"/>
        <v>-9.9999999999909051E-3</v>
      </c>
      <c r="G13" s="24">
        <f t="shared" si="1"/>
        <v>-5.3717232488139643E-3</v>
      </c>
    </row>
    <row r="14" spans="2:7" ht="15.6" customHeight="1">
      <c r="B14" s="21" t="s">
        <v>12</v>
      </c>
      <c r="C14" s="22" t="s">
        <v>25</v>
      </c>
      <c r="D14" s="23" t="s">
        <v>26</v>
      </c>
      <c r="E14" s="23" t="s">
        <v>27</v>
      </c>
      <c r="F14" s="19">
        <f t="shared" si="0"/>
        <v>0.63999999999998636</v>
      </c>
      <c r="G14" s="24">
        <f t="shared" si="1"/>
        <v>0.31031807602792583</v>
      </c>
    </row>
    <row r="15" spans="2:7" ht="15.6" customHeight="1">
      <c r="B15" s="25" t="s">
        <v>28</v>
      </c>
      <c r="C15" s="22" t="s">
        <v>29</v>
      </c>
      <c r="D15" s="23">
        <v>325.3</v>
      </c>
      <c r="E15" s="23">
        <v>325.3</v>
      </c>
      <c r="F15" s="19">
        <f t="shared" si="0"/>
        <v>0</v>
      </c>
      <c r="G15" s="24">
        <f t="shared" si="1"/>
        <v>0</v>
      </c>
    </row>
    <row r="16" spans="2:7" ht="15.6" customHeight="1">
      <c r="B16" s="25" t="s">
        <v>28</v>
      </c>
      <c r="C16" s="22" t="s">
        <v>30</v>
      </c>
      <c r="D16" s="23">
        <v>309.81</v>
      </c>
      <c r="E16" s="23">
        <v>310.51</v>
      </c>
      <c r="F16" s="19">
        <f t="shared" si="0"/>
        <v>0.69999999999998863</v>
      </c>
      <c r="G16" s="24">
        <f t="shared" si="1"/>
        <v>0.22594493399179783</v>
      </c>
    </row>
    <row r="17" spans="2:7" ht="15.6" customHeight="1">
      <c r="B17" s="25" t="s">
        <v>28</v>
      </c>
      <c r="C17" s="22" t="s">
        <v>31</v>
      </c>
      <c r="D17" s="23">
        <v>603.69000000000005</v>
      </c>
      <c r="E17" s="23">
        <v>603.69000000000005</v>
      </c>
      <c r="F17" s="19">
        <f t="shared" si="0"/>
        <v>0</v>
      </c>
      <c r="G17" s="24">
        <f t="shared" si="1"/>
        <v>0</v>
      </c>
    </row>
    <row r="18" spans="2:7" ht="15.6" customHeight="1">
      <c r="B18" s="25" t="s">
        <v>28</v>
      </c>
      <c r="C18" s="22" t="s">
        <v>32</v>
      </c>
      <c r="D18" s="23">
        <v>576.88</v>
      </c>
      <c r="E18" s="23">
        <v>576.88</v>
      </c>
      <c r="F18" s="19">
        <f t="shared" si="0"/>
        <v>0</v>
      </c>
      <c r="G18" s="24">
        <f t="shared" si="1"/>
        <v>0</v>
      </c>
    </row>
    <row r="19" spans="2:7" ht="15.6" customHeight="1">
      <c r="B19" s="25" t="s">
        <v>28</v>
      </c>
      <c r="C19" s="22" t="s">
        <v>33</v>
      </c>
      <c r="D19" s="23">
        <v>645.57000000000005</v>
      </c>
      <c r="E19" s="23">
        <v>645.57000000000005</v>
      </c>
      <c r="F19" s="19">
        <f t="shared" si="0"/>
        <v>0</v>
      </c>
      <c r="G19" s="24">
        <f t="shared" si="1"/>
        <v>0</v>
      </c>
    </row>
    <row r="20" spans="2:7" ht="15.6" customHeight="1" thickBot="1">
      <c r="B20" s="25" t="s">
        <v>28</v>
      </c>
      <c r="C20" s="22" t="s">
        <v>34</v>
      </c>
      <c r="D20" s="23">
        <v>305.93</v>
      </c>
      <c r="E20" s="23">
        <v>305.93</v>
      </c>
      <c r="F20" s="19">
        <f t="shared" si="0"/>
        <v>0</v>
      </c>
      <c r="G20" s="24">
        <f t="shared" si="1"/>
        <v>0</v>
      </c>
    </row>
    <row r="21" spans="2:7" ht="15.6" customHeight="1" thickBot="1">
      <c r="B21" s="26"/>
      <c r="C21" s="27" t="s">
        <v>35</v>
      </c>
      <c r="D21" s="28"/>
      <c r="E21" s="28"/>
      <c r="F21" s="29"/>
      <c r="G21" s="30"/>
    </row>
    <row r="22" spans="2:7" ht="15.6" customHeight="1">
      <c r="B22" s="21" t="s">
        <v>12</v>
      </c>
      <c r="C22" s="31" t="s">
        <v>36</v>
      </c>
      <c r="D22" s="32">
        <v>166.61</v>
      </c>
      <c r="E22" s="32">
        <v>166.67</v>
      </c>
      <c r="F22" s="19">
        <f>E22-D22</f>
        <v>5.9999999999973852E-2</v>
      </c>
      <c r="G22" s="33">
        <f>(E22*100/D22)-100</f>
        <v>3.601224416300397E-2</v>
      </c>
    </row>
    <row r="23" spans="2:7" ht="15.6" customHeight="1">
      <c r="B23" s="21" t="s">
        <v>37</v>
      </c>
      <c r="C23" s="34" t="s">
        <v>38</v>
      </c>
      <c r="D23" s="32">
        <v>349.09</v>
      </c>
      <c r="E23" s="32" t="s">
        <v>39</v>
      </c>
      <c r="F23" s="19">
        <f>E23-D23</f>
        <v>0.22000000000002728</v>
      </c>
      <c r="G23" s="33">
        <f>(E23*100/D23)-100</f>
        <v>6.3020997450522032E-2</v>
      </c>
    </row>
    <row r="24" spans="2:7" ht="15.6" customHeight="1">
      <c r="B24" s="21" t="s">
        <v>37</v>
      </c>
      <c r="C24" s="34" t="s">
        <v>40</v>
      </c>
      <c r="D24" s="32">
        <v>356.36</v>
      </c>
      <c r="E24" s="32" t="s">
        <v>41</v>
      </c>
      <c r="F24" s="19">
        <f>E24-D24</f>
        <v>1.339999999999975</v>
      </c>
      <c r="G24" s="33">
        <f>(E24*100/D24)-100</f>
        <v>0.37602424514535926</v>
      </c>
    </row>
    <row r="25" spans="2:7" ht="15.6" customHeight="1">
      <c r="B25" s="25" t="s">
        <v>28</v>
      </c>
      <c r="C25" s="34" t="s">
        <v>42</v>
      </c>
      <c r="D25" s="32">
        <v>321.02</v>
      </c>
      <c r="E25" s="32">
        <v>318.88</v>
      </c>
      <c r="F25" s="19">
        <f>E25-D25</f>
        <v>-2.1399999999999864</v>
      </c>
      <c r="G25" s="33">
        <f>(E25*100/D25)-100</f>
        <v>-0.66662513239049304</v>
      </c>
    </row>
    <row r="26" spans="2:7" ht="15.6" customHeight="1" thickBot="1">
      <c r="B26" s="25" t="s">
        <v>28</v>
      </c>
      <c r="C26" s="35" t="s">
        <v>43</v>
      </c>
      <c r="D26" s="23">
        <v>232.75</v>
      </c>
      <c r="E26" s="23">
        <v>238.74</v>
      </c>
      <c r="F26" s="19">
        <f>E26-D26</f>
        <v>5.9900000000000091</v>
      </c>
      <c r="G26" s="33">
        <f>(E26*100/D26)-100</f>
        <v>2.5735767991407101</v>
      </c>
    </row>
    <row r="27" spans="2:7" ht="15.6" customHeight="1" thickBot="1">
      <c r="B27" s="36"/>
      <c r="C27" s="37" t="s">
        <v>44</v>
      </c>
      <c r="D27" s="38"/>
      <c r="E27" s="38"/>
      <c r="F27" s="39"/>
      <c r="G27" s="40"/>
    </row>
    <row r="28" spans="2:7" ht="15.6" customHeight="1">
      <c r="B28" s="16" t="s">
        <v>45</v>
      </c>
      <c r="C28" s="41" t="s">
        <v>46</v>
      </c>
      <c r="D28" s="42">
        <v>26.67</v>
      </c>
      <c r="E28" s="42" t="s">
        <v>47</v>
      </c>
      <c r="F28" s="43">
        <f>E28-D28</f>
        <v>0.30999999999999872</v>
      </c>
      <c r="G28" s="44">
        <f>(E28*100/D28)-100</f>
        <v>1.1623547056617838</v>
      </c>
    </row>
    <row r="29" spans="2:7" ht="15.6" customHeight="1">
      <c r="B29" s="21" t="s">
        <v>45</v>
      </c>
      <c r="C29" s="45" t="s">
        <v>48</v>
      </c>
      <c r="D29" s="42">
        <v>37.93</v>
      </c>
      <c r="E29" s="42" t="s">
        <v>49</v>
      </c>
      <c r="F29" s="46">
        <f>E29-D29</f>
        <v>0.54999999999999716</v>
      </c>
      <c r="G29" s="33">
        <f>(E29*100/D29)-100</f>
        <v>1.4500395465330769</v>
      </c>
    </row>
    <row r="30" spans="2:7" ht="15.6" customHeight="1">
      <c r="B30" s="47" t="s">
        <v>45</v>
      </c>
      <c r="C30" s="48" t="s">
        <v>50</v>
      </c>
      <c r="D30" s="49">
        <v>150.1</v>
      </c>
      <c r="E30" s="49">
        <v>150.1</v>
      </c>
      <c r="F30" s="42">
        <v>0</v>
      </c>
      <c r="G30" s="50">
        <v>0</v>
      </c>
    </row>
    <row r="31" spans="2:7" ht="15.6" customHeight="1" thickBot="1">
      <c r="B31" s="51" t="s">
        <v>45</v>
      </c>
      <c r="C31" s="52" t="s">
        <v>51</v>
      </c>
      <c r="D31" s="53">
        <v>133.29</v>
      </c>
      <c r="E31" s="53">
        <v>133.29</v>
      </c>
      <c r="F31" s="42">
        <v>0</v>
      </c>
      <c r="G31" s="24">
        <v>0</v>
      </c>
    </row>
    <row r="32" spans="2:7" ht="15.6" customHeight="1" thickBot="1">
      <c r="B32" s="54"/>
      <c r="C32" s="55" t="s">
        <v>52</v>
      </c>
      <c r="D32" s="56"/>
      <c r="E32" s="56"/>
      <c r="F32" s="39"/>
      <c r="G32" s="57"/>
    </row>
    <row r="33" spans="2:13" s="59" customFormat="1" ht="15.6" customHeight="1">
      <c r="B33" s="58" t="s">
        <v>53</v>
      </c>
      <c r="C33" s="41" t="s">
        <v>54</v>
      </c>
      <c r="D33" s="18" t="s">
        <v>55</v>
      </c>
      <c r="E33" s="18" t="s">
        <v>56</v>
      </c>
      <c r="F33" s="19">
        <f t="shared" ref="F33:F39" si="2">E33-D33</f>
        <v>3.1100000000000136</v>
      </c>
      <c r="G33" s="44">
        <f t="shared" ref="G33:G39" si="3">(E33*100/D33)-100</f>
        <v>1.2919574609504849</v>
      </c>
      <c r="I33" s="1"/>
      <c r="J33" s="1"/>
      <c r="K33" s="1"/>
      <c r="L33" s="1"/>
      <c r="M33" s="1"/>
    </row>
    <row r="34" spans="2:13" ht="15.6" customHeight="1">
      <c r="B34" s="25" t="s">
        <v>53</v>
      </c>
      <c r="C34" s="45" t="s">
        <v>57</v>
      </c>
      <c r="D34" s="23" t="s">
        <v>58</v>
      </c>
      <c r="E34" s="23" t="s">
        <v>59</v>
      </c>
      <c r="F34" s="19">
        <f t="shared" si="2"/>
        <v>-1.0699999999999932</v>
      </c>
      <c r="G34" s="33">
        <f t="shared" si="3"/>
        <v>-0.53268282969084169</v>
      </c>
    </row>
    <row r="35" spans="2:13" ht="15.6" customHeight="1">
      <c r="B35" s="25" t="s">
        <v>53</v>
      </c>
      <c r="C35" s="45" t="s">
        <v>60</v>
      </c>
      <c r="D35" s="23" t="s">
        <v>61</v>
      </c>
      <c r="E35" s="23" t="s">
        <v>62</v>
      </c>
      <c r="F35" s="19">
        <f t="shared" si="2"/>
        <v>-0.75</v>
      </c>
      <c r="G35" s="24">
        <f t="shared" si="3"/>
        <v>-0.38661786690036593</v>
      </c>
    </row>
    <row r="36" spans="2:13" ht="15.6" customHeight="1">
      <c r="B36" s="25" t="s">
        <v>63</v>
      </c>
      <c r="C36" s="45" t="s">
        <v>64</v>
      </c>
      <c r="D36" s="23" t="s">
        <v>65</v>
      </c>
      <c r="E36" s="23" t="s">
        <v>66</v>
      </c>
      <c r="F36" s="19">
        <f t="shared" si="2"/>
        <v>-3.2800000000000011</v>
      </c>
      <c r="G36" s="24">
        <f t="shared" si="3"/>
        <v>-1.6572352465642552</v>
      </c>
    </row>
    <row r="37" spans="2:13" ht="15.6" customHeight="1">
      <c r="B37" s="25" t="s">
        <v>67</v>
      </c>
      <c r="C37" s="45" t="s">
        <v>68</v>
      </c>
      <c r="D37" s="23" t="s">
        <v>69</v>
      </c>
      <c r="E37" s="23" t="s">
        <v>70</v>
      </c>
      <c r="F37" s="19">
        <f t="shared" si="2"/>
        <v>0.58999999999999631</v>
      </c>
      <c r="G37" s="24">
        <f t="shared" si="3"/>
        <v>0.9220190654789775</v>
      </c>
    </row>
    <row r="38" spans="2:13" ht="15.6" customHeight="1">
      <c r="B38" s="25" t="s">
        <v>67</v>
      </c>
      <c r="C38" s="45" t="s">
        <v>71</v>
      </c>
      <c r="D38" s="23" t="s">
        <v>72</v>
      </c>
      <c r="E38" s="23" t="s">
        <v>73</v>
      </c>
      <c r="F38" s="19">
        <f t="shared" si="2"/>
        <v>0.14000000000000057</v>
      </c>
      <c r="G38" s="24">
        <f t="shared" si="3"/>
        <v>0.14376668720477426</v>
      </c>
    </row>
    <row r="39" spans="2:13" ht="15.6" customHeight="1" thickBot="1">
      <c r="B39" s="60" t="s">
        <v>63</v>
      </c>
      <c r="C39" s="61" t="s">
        <v>74</v>
      </c>
      <c r="D39" s="62" t="s">
        <v>75</v>
      </c>
      <c r="E39" s="62" t="s">
        <v>76</v>
      </c>
      <c r="F39" s="63">
        <f t="shared" si="2"/>
        <v>1.1300000000000097</v>
      </c>
      <c r="G39" s="64">
        <f t="shared" si="3"/>
        <v>1.205461915937704</v>
      </c>
    </row>
    <row r="40" spans="2:13" ht="15.6" customHeight="1" thickBot="1">
      <c r="B40" s="36"/>
      <c r="C40" s="65" t="s">
        <v>77</v>
      </c>
      <c r="D40" s="38"/>
      <c r="E40" s="38"/>
      <c r="F40" s="39"/>
      <c r="G40" s="40"/>
    </row>
    <row r="41" spans="2:13" ht="15.6" customHeight="1">
      <c r="B41" s="66" t="s">
        <v>78</v>
      </c>
      <c r="C41" s="67" t="s">
        <v>79</v>
      </c>
      <c r="D41" s="68">
        <v>70.86</v>
      </c>
      <c r="E41" s="69">
        <v>72.05</v>
      </c>
      <c r="F41" s="70">
        <f t="shared" ref="F41:F44" si="4">E41-D41</f>
        <v>1.1899999999999977</v>
      </c>
      <c r="G41" s="71">
        <f t="shared" ref="G41:G44" si="5">(E41*100/D41)-100</f>
        <v>1.6793677674287295</v>
      </c>
    </row>
    <row r="42" spans="2:13" ht="15.6" customHeight="1">
      <c r="B42" s="72" t="s">
        <v>78</v>
      </c>
      <c r="C42" s="73" t="s">
        <v>80</v>
      </c>
      <c r="D42" s="74">
        <v>99.12</v>
      </c>
      <c r="E42" s="74">
        <v>99.12</v>
      </c>
      <c r="F42" s="75">
        <f t="shared" si="4"/>
        <v>0</v>
      </c>
      <c r="G42" s="76">
        <f t="shared" si="5"/>
        <v>0</v>
      </c>
    </row>
    <row r="43" spans="2:13" ht="15.6" customHeight="1">
      <c r="B43" s="72" t="s">
        <v>78</v>
      </c>
      <c r="C43" s="73" t="s">
        <v>81</v>
      </c>
      <c r="D43" s="74">
        <v>57.68</v>
      </c>
      <c r="E43" s="74">
        <v>58.93</v>
      </c>
      <c r="F43" s="75">
        <f t="shared" si="4"/>
        <v>1.25</v>
      </c>
      <c r="G43" s="76">
        <f t="shared" si="5"/>
        <v>2.1671289875173443</v>
      </c>
    </row>
    <row r="44" spans="2:13" ht="15.6" customHeight="1" thickBot="1">
      <c r="B44" s="77" t="s">
        <v>78</v>
      </c>
      <c r="C44" s="52" t="s">
        <v>82</v>
      </c>
      <c r="D44" s="78">
        <v>84.45</v>
      </c>
      <c r="E44" s="78">
        <v>85.82</v>
      </c>
      <c r="F44" s="79">
        <f t="shared" si="4"/>
        <v>1.3699999999999903</v>
      </c>
      <c r="G44" s="80">
        <f t="shared" si="5"/>
        <v>1.6222616933096532</v>
      </c>
    </row>
    <row r="45" spans="2:13" ht="15" customHeight="1">
      <c r="B45" s="81" t="s">
        <v>83</v>
      </c>
      <c r="C45" s="82"/>
      <c r="F45" s="82"/>
      <c r="G45" s="82"/>
      <c r="L45" s="83"/>
    </row>
    <row r="46" spans="2:13" ht="12" customHeight="1">
      <c r="B46" s="84" t="s">
        <v>84</v>
      </c>
      <c r="C46" s="82"/>
      <c r="D46" s="82"/>
      <c r="E46" s="82"/>
      <c r="F46" s="82"/>
      <c r="G46" s="82"/>
      <c r="L46" s="83"/>
    </row>
    <row r="47" spans="2:13" ht="12" customHeight="1">
      <c r="B47" s="84" t="s">
        <v>85</v>
      </c>
      <c r="C47" s="82"/>
      <c r="D47" s="82"/>
      <c r="E47" s="82"/>
      <c r="F47" s="82"/>
      <c r="G47" s="82"/>
      <c r="L47" s="83"/>
    </row>
    <row r="48" spans="2:13" ht="10.9" customHeight="1">
      <c r="B48" s="85" t="s">
        <v>86</v>
      </c>
      <c r="C48" s="86"/>
      <c r="D48" s="87"/>
      <c r="E48" s="87"/>
      <c r="F48" s="82"/>
      <c r="L48" s="83"/>
    </row>
    <row r="49" spans="2:12" ht="11.45" customHeight="1">
      <c r="B49" s="85" t="s">
        <v>87</v>
      </c>
      <c r="C49" s="82"/>
      <c r="D49" s="87"/>
      <c r="E49" s="82"/>
      <c r="F49" s="82"/>
      <c r="L49" s="83"/>
    </row>
    <row r="50" spans="2:12" ht="10.9" customHeight="1">
      <c r="B50" s="85" t="s">
        <v>88</v>
      </c>
      <c r="C50" s="82"/>
      <c r="D50" s="87"/>
      <c r="E50" s="82"/>
      <c r="F50" s="82"/>
      <c r="L50" s="83"/>
    </row>
    <row r="51" spans="2:12" ht="16.149999999999999" customHeight="1">
      <c r="B51" s="88"/>
      <c r="G51" s="89"/>
      <c r="L51" s="83"/>
    </row>
    <row r="52" spans="2:12" ht="19.899999999999999" customHeight="1">
      <c r="B52" s="647" t="s">
        <v>89</v>
      </c>
      <c r="C52" s="647"/>
      <c r="D52" s="647"/>
      <c r="E52" s="647"/>
      <c r="F52" s="647"/>
      <c r="G52" s="647"/>
      <c r="L52" s="83"/>
    </row>
    <row r="53" spans="2:12" ht="44.25" customHeight="1">
      <c r="I53" s="90"/>
    </row>
    <row r="54" spans="2:12" ht="18.75" customHeight="1">
      <c r="I54" s="90"/>
    </row>
    <row r="55" spans="2:12" ht="18.75" customHeight="1">
      <c r="I55" s="90"/>
      <c r="L55" s="91"/>
    </row>
    <row r="56" spans="2:12" ht="13.5" customHeight="1">
      <c r="I56" s="90"/>
    </row>
    <row r="57" spans="2:12" ht="15" customHeight="1">
      <c r="B57" s="92"/>
      <c r="C57" s="92"/>
      <c r="D57" s="93"/>
      <c r="E57" s="93"/>
      <c r="F57" s="92"/>
      <c r="G57" s="92"/>
    </row>
    <row r="58" spans="2:12" ht="11.25" customHeight="1">
      <c r="B58" s="92"/>
      <c r="C58" s="92"/>
      <c r="D58" s="92"/>
      <c r="E58" s="92"/>
      <c r="F58" s="92"/>
      <c r="G58" s="92"/>
    </row>
    <row r="59" spans="2:12" ht="13.5" customHeight="1">
      <c r="B59" s="92"/>
      <c r="C59" s="92"/>
      <c r="D59" s="94"/>
      <c r="E59" s="94"/>
      <c r="F59" s="95"/>
      <c r="G59" s="95"/>
      <c r="L59" s="59"/>
    </row>
    <row r="60" spans="2:12" ht="15" customHeight="1">
      <c r="B60" s="96"/>
      <c r="C60" s="97"/>
      <c r="D60" s="98"/>
      <c r="E60" s="98"/>
      <c r="F60" s="99"/>
      <c r="G60" s="98"/>
      <c r="L60" s="59"/>
    </row>
    <row r="61" spans="2:12" ht="15" customHeight="1">
      <c r="B61" s="96"/>
      <c r="C61" s="97"/>
      <c r="D61" s="98"/>
      <c r="E61" s="98"/>
      <c r="F61" s="99"/>
      <c r="G61" s="98"/>
      <c r="L61" s="59"/>
    </row>
    <row r="62" spans="2:12" ht="15" customHeight="1">
      <c r="B62" s="96"/>
      <c r="C62" s="97"/>
      <c r="D62" s="98"/>
      <c r="E62" s="98"/>
      <c r="F62" s="99"/>
      <c r="G62" s="98"/>
      <c r="L62" s="59"/>
    </row>
    <row r="63" spans="2:12" ht="15" customHeight="1">
      <c r="B63" s="96"/>
      <c r="C63" s="97"/>
      <c r="D63" s="98"/>
      <c r="E63" s="98"/>
      <c r="F63" s="99"/>
      <c r="G63" s="100"/>
    </row>
    <row r="64" spans="2:12" ht="15" customHeight="1">
      <c r="B64" s="96"/>
      <c r="C64" s="101"/>
      <c r="D64" s="98"/>
      <c r="E64" s="98"/>
      <c r="F64" s="99"/>
      <c r="G64" s="100"/>
      <c r="I64" s="102"/>
    </row>
    <row r="65" spans="2:11" ht="15" customHeight="1">
      <c r="B65" s="96"/>
      <c r="C65" s="101"/>
      <c r="D65" s="98"/>
      <c r="E65" s="98"/>
      <c r="F65" s="99"/>
      <c r="G65" s="100"/>
      <c r="H65" s="102"/>
      <c r="I65" s="103"/>
    </row>
    <row r="66" spans="2:11" ht="15" customHeight="1">
      <c r="B66" s="104"/>
      <c r="C66" s="101"/>
      <c r="D66" s="98"/>
      <c r="E66" s="98"/>
      <c r="F66" s="99"/>
      <c r="H66" s="102"/>
      <c r="I66" s="103"/>
      <c r="J66" s="105"/>
    </row>
    <row r="67" spans="2:11" ht="15" customHeight="1">
      <c r="B67" s="96"/>
      <c r="C67" s="101"/>
      <c r="D67" s="98"/>
      <c r="E67" s="98"/>
      <c r="F67" s="99"/>
      <c r="G67" s="98"/>
      <c r="H67" s="103"/>
    </row>
    <row r="68" spans="2:11" ht="15" customHeight="1">
      <c r="B68" s="96"/>
      <c r="C68" s="101"/>
      <c r="D68" s="98"/>
      <c r="E68" s="98"/>
      <c r="F68" s="99"/>
      <c r="G68" s="98"/>
      <c r="H68" s="102"/>
    </row>
    <row r="69" spans="2:11" ht="15" customHeight="1">
      <c r="B69" s="96"/>
      <c r="C69" s="101"/>
      <c r="D69" s="98"/>
      <c r="E69" s="98"/>
      <c r="F69" s="99"/>
      <c r="H69" s="103"/>
      <c r="I69" s="103"/>
    </row>
    <row r="70" spans="2:11" ht="15" customHeight="1">
      <c r="B70" s="96"/>
      <c r="C70" s="106"/>
      <c r="D70" s="98"/>
      <c r="E70" s="98"/>
      <c r="F70" s="99"/>
      <c r="I70" s="103"/>
      <c r="K70" s="105"/>
    </row>
    <row r="71" spans="2:11" ht="15" customHeight="1">
      <c r="B71" s="96"/>
      <c r="C71" s="107"/>
      <c r="D71" s="98"/>
      <c r="E71" s="98"/>
      <c r="F71" s="99"/>
    </row>
    <row r="72" spans="2:11" ht="15" customHeight="1">
      <c r="B72" s="96"/>
      <c r="C72" s="107"/>
      <c r="D72" s="98"/>
      <c r="E72" s="98"/>
      <c r="F72" s="99"/>
      <c r="G72" s="98"/>
    </row>
    <row r="73" spans="2:11" ht="15" customHeight="1">
      <c r="B73" s="96"/>
      <c r="C73" s="107"/>
      <c r="D73" s="98"/>
      <c r="E73" s="98"/>
      <c r="F73" s="99"/>
      <c r="G73" s="98"/>
    </row>
    <row r="74" spans="2:11" ht="15" customHeight="1">
      <c r="B74" s="96"/>
      <c r="C74" s="101"/>
      <c r="D74" s="108"/>
      <c r="E74" s="108"/>
      <c r="F74" s="99"/>
      <c r="H74" s="103"/>
    </row>
    <row r="75" spans="2:11" ht="15" customHeight="1">
      <c r="B75" s="96"/>
      <c r="C75" s="109"/>
      <c r="D75" s="98"/>
      <c r="E75" s="98"/>
      <c r="F75" s="99"/>
      <c r="G75" s="98"/>
    </row>
    <row r="76" spans="2:11" ht="15" customHeight="1">
      <c r="B76" s="110"/>
      <c r="C76" s="109"/>
      <c r="D76" s="111"/>
      <c r="E76" s="111"/>
      <c r="F76" s="99"/>
      <c r="G76" s="112"/>
    </row>
    <row r="77" spans="2:11" ht="15" customHeight="1">
      <c r="B77" s="110"/>
      <c r="C77" s="109"/>
      <c r="D77" s="98"/>
      <c r="E77" s="98"/>
      <c r="F77" s="99"/>
      <c r="G77" s="98"/>
    </row>
    <row r="78" spans="2:11" ht="15" customHeight="1">
      <c r="B78" s="110"/>
      <c r="C78" s="109"/>
      <c r="D78" s="637"/>
      <c r="E78" s="637"/>
      <c r="F78" s="637"/>
      <c r="G78" s="637"/>
    </row>
    <row r="79" spans="2:11" ht="12" customHeight="1">
      <c r="B79" s="109"/>
      <c r="C79" s="113"/>
      <c r="D79" s="113"/>
      <c r="E79" s="113"/>
      <c r="F79" s="113"/>
      <c r="G79" s="113"/>
    </row>
    <row r="80" spans="2:11" ht="15" customHeight="1">
      <c r="B80" s="114"/>
      <c r="C80" s="113"/>
      <c r="D80" s="113"/>
      <c r="E80" s="113"/>
      <c r="F80" s="113"/>
      <c r="G80" s="113"/>
    </row>
    <row r="81" spans="2:8" ht="13.5" customHeight="1">
      <c r="B81" s="114"/>
      <c r="C81" s="93"/>
      <c r="D81" s="93"/>
      <c r="E81" s="93"/>
      <c r="F81" s="93"/>
      <c r="G81" s="93"/>
      <c r="H81" s="103"/>
    </row>
    <row r="82" spans="2:8">
      <c r="B82" s="88"/>
    </row>
    <row r="83" spans="2:8" ht="11.25" customHeight="1">
      <c r="B83" s="59"/>
      <c r="C83" s="59"/>
      <c r="D83" s="59"/>
    </row>
    <row r="85" spans="2:8">
      <c r="E85" s="115"/>
    </row>
  </sheetData>
  <mergeCells count="7">
    <mergeCell ref="D78:G78"/>
    <mergeCell ref="B2:F2"/>
    <mergeCell ref="B4:G4"/>
    <mergeCell ref="B6:G6"/>
    <mergeCell ref="F7:F8"/>
    <mergeCell ref="G7:G8"/>
    <mergeCell ref="B52:G52"/>
  </mergeCells>
  <conditionalFormatting sqref="G60:G65 G27 G77 G75 G67:G68 G72:G73">
    <cfRule type="cellIs" dxfId="47" priority="25" stopIfTrue="1" operator="lessThan">
      <formula>0</formula>
    </cfRule>
    <cfRule type="cellIs" dxfId="46" priority="26" stopIfTrue="1" operator="greaterThanOrEqual">
      <formula>0</formula>
    </cfRule>
  </conditionalFormatting>
  <conditionalFormatting sqref="G32">
    <cfRule type="cellIs" dxfId="45" priority="23" stopIfTrue="1" operator="lessThan">
      <formula>0</formula>
    </cfRule>
    <cfRule type="cellIs" dxfId="44" priority="24" stopIfTrue="1" operator="greaterThanOrEqual">
      <formula>0</formula>
    </cfRule>
  </conditionalFormatting>
  <conditionalFormatting sqref="G30:G31">
    <cfRule type="cellIs" dxfId="43" priority="21" stopIfTrue="1" operator="lessThan">
      <formula>0</formula>
    </cfRule>
    <cfRule type="cellIs" dxfId="42" priority="22" stopIfTrue="1" operator="greaterThanOrEqual">
      <formula>0</formula>
    </cfRule>
  </conditionalFormatting>
  <conditionalFormatting sqref="G10:G14 G18:G20">
    <cfRule type="cellIs" dxfId="41" priority="19" stopIfTrue="1" operator="lessThan">
      <formula>0</formula>
    </cfRule>
    <cfRule type="cellIs" dxfId="40" priority="20" stopIfTrue="1" operator="greaterThanOrEqual">
      <formula>0</formula>
    </cfRule>
  </conditionalFormatting>
  <conditionalFormatting sqref="G17">
    <cfRule type="cellIs" dxfId="39" priority="17" stopIfTrue="1" operator="lessThan">
      <formula>0</formula>
    </cfRule>
    <cfRule type="cellIs" dxfId="38" priority="18" stopIfTrue="1" operator="greaterThanOrEqual">
      <formula>0</formula>
    </cfRule>
  </conditionalFormatting>
  <conditionalFormatting sqref="G16">
    <cfRule type="cellIs" dxfId="37" priority="15" stopIfTrue="1" operator="lessThan">
      <formula>0</formula>
    </cfRule>
    <cfRule type="cellIs" dxfId="36" priority="16" stopIfTrue="1" operator="greaterThanOrEqual">
      <formula>0</formula>
    </cfRule>
  </conditionalFormatting>
  <conditionalFormatting sqref="G15">
    <cfRule type="cellIs" dxfId="35" priority="13" stopIfTrue="1" operator="lessThan">
      <formula>0</formula>
    </cfRule>
    <cfRule type="cellIs" dxfId="34" priority="14" stopIfTrue="1" operator="greaterThanOrEqual">
      <formula>0</formula>
    </cfRule>
  </conditionalFormatting>
  <conditionalFormatting sqref="G22:G26">
    <cfRule type="cellIs" dxfId="33" priority="11" stopIfTrue="1" operator="lessThan">
      <formula>0</formula>
    </cfRule>
    <cfRule type="cellIs" dxfId="32" priority="12" stopIfTrue="1" operator="greaterThanOrEqual">
      <formula>0</formula>
    </cfRule>
  </conditionalFormatting>
  <conditionalFormatting sqref="G28">
    <cfRule type="cellIs" dxfId="31" priority="9" stopIfTrue="1" operator="lessThan">
      <formula>0</formula>
    </cfRule>
    <cfRule type="cellIs" dxfId="30" priority="10" stopIfTrue="1" operator="greaterThanOrEqual">
      <formula>0</formula>
    </cfRule>
  </conditionalFormatting>
  <conditionalFormatting sqref="G29">
    <cfRule type="cellIs" dxfId="29" priority="7" stopIfTrue="1" operator="lessThan">
      <formula>0</formula>
    </cfRule>
    <cfRule type="cellIs" dxfId="28" priority="8" stopIfTrue="1" operator="greaterThanOrEqual">
      <formula>0</formula>
    </cfRule>
  </conditionalFormatting>
  <conditionalFormatting sqref="G33:G39 G42:G44">
    <cfRule type="cellIs" dxfId="27" priority="5" stopIfTrue="1" operator="lessThan">
      <formula>0</formula>
    </cfRule>
    <cfRule type="cellIs" dxfId="26" priority="6" stopIfTrue="1" operator="greaterThanOrEqual">
      <formula>0</formula>
    </cfRule>
  </conditionalFormatting>
  <conditionalFormatting sqref="G40">
    <cfRule type="cellIs" dxfId="25" priority="3" stopIfTrue="1" operator="lessThan">
      <formula>0</formula>
    </cfRule>
    <cfRule type="cellIs" dxfId="24" priority="4" stopIfTrue="1" operator="greaterThanOrEqual">
      <formula>0</formula>
    </cfRule>
  </conditionalFormatting>
  <conditionalFormatting sqref="G41">
    <cfRule type="cellIs" dxfId="23" priority="1" stopIfTrue="1" operator="lessThan">
      <formula>0</formula>
    </cfRule>
    <cfRule type="cellIs" dxfId="22"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7" fitToHeight="0" orientation="portrait" r:id="rId1"/>
  <headerFooter scaleWithDoc="0" alignWithMargins="0">
    <oddHeader xml:space="preserve">&amp;R&amp;"Verdana,Normal"&amp;8 4
</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4097" r:id="rId4">
          <objectPr defaultSize="0" autoPict="0" r:id="rId5">
            <anchor moveWithCells="1">
              <from>
                <xdr:col>0</xdr:col>
                <xdr:colOff>66675</xdr:colOff>
                <xdr:row>52</xdr:row>
                <xdr:rowOff>38100</xdr:rowOff>
              </from>
              <to>
                <xdr:col>6</xdr:col>
                <xdr:colOff>1190625</xdr:colOff>
                <xdr:row>70</xdr:row>
                <xdr:rowOff>76200</xdr:rowOff>
              </to>
            </anchor>
          </objectPr>
        </oleObject>
      </mc:Choice>
      <mc:Fallback>
        <oleObject progId="Word.Document.8" shapeId="4097"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76"/>
  <sheetViews>
    <sheetView showGridLines="0" zoomScaleNormal="100" zoomScaleSheetLayoutView="100" workbookViewId="0"/>
  </sheetViews>
  <sheetFormatPr baseColWidth="10" defaultColWidth="11.5703125" defaultRowHeight="12.75"/>
  <cols>
    <col min="1" max="1" width="3.140625" style="85" customWidth="1"/>
    <col min="2" max="2" width="9.28515625" style="85" customWidth="1"/>
    <col min="3" max="3" width="47.42578125" style="85" customWidth="1"/>
    <col min="4" max="7" width="23.7109375" style="85" customWidth="1"/>
    <col min="8" max="8" width="3.140625" style="85" customWidth="1"/>
    <col min="9" max="9" width="10.5703125" style="85" customWidth="1"/>
    <col min="10" max="16384" width="11.5703125" style="85"/>
  </cols>
  <sheetData>
    <row r="1" spans="2:10" ht="14.25" customHeight="1"/>
    <row r="2" spans="2:10" ht="7.5" customHeight="1" thickBot="1">
      <c r="B2" s="116"/>
      <c r="C2" s="116"/>
      <c r="D2" s="116"/>
      <c r="E2" s="116"/>
      <c r="F2" s="116"/>
      <c r="G2" s="116"/>
    </row>
    <row r="3" spans="2:10" ht="21" customHeight="1" thickBot="1">
      <c r="B3" s="640" t="s">
        <v>90</v>
      </c>
      <c r="C3" s="641"/>
      <c r="D3" s="641"/>
      <c r="E3" s="641"/>
      <c r="F3" s="641"/>
      <c r="G3" s="642"/>
    </row>
    <row r="4" spans="2:10" ht="14.25">
      <c r="B4" s="5"/>
      <c r="C4" s="6" t="s">
        <v>3</v>
      </c>
      <c r="D4" s="117"/>
      <c r="E4" s="117"/>
      <c r="F4" s="118" t="s">
        <v>91</v>
      </c>
      <c r="G4" s="119" t="s">
        <v>91</v>
      </c>
    </row>
    <row r="5" spans="2:10" ht="14.25">
      <c r="B5" s="120"/>
      <c r="C5" s="121" t="s">
        <v>8</v>
      </c>
      <c r="D5" s="122" t="s">
        <v>4</v>
      </c>
      <c r="E5" s="122" t="s">
        <v>5</v>
      </c>
      <c r="F5" s="123" t="s">
        <v>92</v>
      </c>
      <c r="G5" s="124" t="s">
        <v>92</v>
      </c>
    </row>
    <row r="6" spans="2:10" ht="15" thickBot="1">
      <c r="B6" s="8"/>
      <c r="C6" s="9"/>
      <c r="D6" s="125" t="s">
        <v>93</v>
      </c>
      <c r="E6" s="125" t="s">
        <v>94</v>
      </c>
      <c r="F6" s="126" t="s">
        <v>95</v>
      </c>
      <c r="G6" s="127" t="s">
        <v>96</v>
      </c>
    </row>
    <row r="7" spans="2:10" ht="20.100000000000001" customHeight="1" thickBot="1">
      <c r="B7" s="36"/>
      <c r="C7" s="65" t="s">
        <v>97</v>
      </c>
      <c r="D7" s="128"/>
      <c r="E7" s="128"/>
      <c r="F7" s="129"/>
      <c r="G7" s="130"/>
    </row>
    <row r="8" spans="2:10" ht="20.100000000000001" customHeight="1">
      <c r="B8" s="131" t="s">
        <v>28</v>
      </c>
      <c r="C8" s="132" t="s">
        <v>98</v>
      </c>
      <c r="D8" s="133">
        <v>24.80263188984733</v>
      </c>
      <c r="E8" s="133">
        <v>24.246111761783052</v>
      </c>
      <c r="F8" s="134">
        <f t="shared" ref="F8:F20" si="0">E8-D8</f>
        <v>-0.5565201280642782</v>
      </c>
      <c r="G8" s="135">
        <f t="shared" ref="G8:G20" si="1">(E8*100/D8)-100</f>
        <v>-2.2437946526637944</v>
      </c>
      <c r="J8" s="136"/>
    </row>
    <row r="9" spans="2:10" ht="20.100000000000001" customHeight="1">
      <c r="B9" s="131" t="s">
        <v>28</v>
      </c>
      <c r="C9" s="132" t="s">
        <v>99</v>
      </c>
      <c r="D9" s="133">
        <v>29.619178319598259</v>
      </c>
      <c r="E9" s="133">
        <v>26.072604876384297</v>
      </c>
      <c r="F9" s="134">
        <f t="shared" si="0"/>
        <v>-3.546573443213962</v>
      </c>
      <c r="G9" s="135">
        <f t="shared" si="1"/>
        <v>-11.973908948268431</v>
      </c>
      <c r="J9" s="136"/>
    </row>
    <row r="10" spans="2:10" ht="20.100000000000001" customHeight="1">
      <c r="B10" s="131" t="s">
        <v>28</v>
      </c>
      <c r="C10" s="132" t="s">
        <v>100</v>
      </c>
      <c r="D10" s="133">
        <v>36.110427960343927</v>
      </c>
      <c r="E10" s="133">
        <v>36.024930119249731</v>
      </c>
      <c r="F10" s="134">
        <f t="shared" si="0"/>
        <v>-8.5497841094195337E-2</v>
      </c>
      <c r="G10" s="135">
        <f t="shared" si="1"/>
        <v>-0.2367677314378227</v>
      </c>
      <c r="J10" s="136"/>
    </row>
    <row r="11" spans="2:10" ht="20.100000000000001" customHeight="1">
      <c r="B11" s="131" t="s">
        <v>28</v>
      </c>
      <c r="C11" s="132" t="s">
        <v>101</v>
      </c>
      <c r="D11" s="133">
        <v>27.0507479672799</v>
      </c>
      <c r="E11" s="133">
        <v>26.348558279432176</v>
      </c>
      <c r="F11" s="134">
        <f t="shared" si="0"/>
        <v>-0.70218968784772429</v>
      </c>
      <c r="G11" s="135">
        <f t="shared" si="1"/>
        <v>-2.5958235561437277</v>
      </c>
      <c r="J11" s="136"/>
    </row>
    <row r="12" spans="2:10" ht="20.100000000000001" customHeight="1">
      <c r="B12" s="131" t="s">
        <v>28</v>
      </c>
      <c r="C12" s="132" t="s">
        <v>102</v>
      </c>
      <c r="D12" s="133">
        <v>24.483059389801106</v>
      </c>
      <c r="E12" s="133">
        <v>25.197381211995115</v>
      </c>
      <c r="F12" s="134">
        <f t="shared" si="0"/>
        <v>0.71432182219400886</v>
      </c>
      <c r="G12" s="135">
        <f t="shared" si="1"/>
        <v>2.9176166704540805</v>
      </c>
      <c r="J12" s="136"/>
    </row>
    <row r="13" spans="2:10" ht="20.100000000000001" customHeight="1">
      <c r="B13" s="131" t="s">
        <v>28</v>
      </c>
      <c r="C13" s="132" t="s">
        <v>103</v>
      </c>
      <c r="D13" s="133">
        <v>58.532678003421168</v>
      </c>
      <c r="E13" s="133">
        <v>56.682729748772488</v>
      </c>
      <c r="F13" s="134">
        <f t="shared" si="0"/>
        <v>-1.8499482546486803</v>
      </c>
      <c r="G13" s="135">
        <f t="shared" si="1"/>
        <v>-3.1605392368012843</v>
      </c>
      <c r="J13" s="136"/>
    </row>
    <row r="14" spans="2:10" ht="20.100000000000001" customHeight="1">
      <c r="B14" s="131" t="s">
        <v>28</v>
      </c>
      <c r="C14" s="132" t="s">
        <v>104</v>
      </c>
      <c r="D14" s="133">
        <v>53.099525303136218</v>
      </c>
      <c r="E14" s="133">
        <v>53.099525303136218</v>
      </c>
      <c r="F14" s="134">
        <f t="shared" si="0"/>
        <v>0</v>
      </c>
      <c r="G14" s="135">
        <f t="shared" si="1"/>
        <v>0</v>
      </c>
      <c r="J14" s="136"/>
    </row>
    <row r="15" spans="2:10" ht="20.100000000000001" customHeight="1">
      <c r="B15" s="131" t="s">
        <v>28</v>
      </c>
      <c r="C15" s="132" t="s">
        <v>105</v>
      </c>
      <c r="D15" s="133">
        <v>64.925749966282837</v>
      </c>
      <c r="E15" s="133">
        <v>66.280698684066877</v>
      </c>
      <c r="F15" s="134">
        <f t="shared" si="0"/>
        <v>1.3549487177840405</v>
      </c>
      <c r="G15" s="135">
        <f t="shared" si="1"/>
        <v>2.0869203952017301</v>
      </c>
      <c r="J15" s="136"/>
    </row>
    <row r="16" spans="2:10" ht="20.100000000000001" customHeight="1">
      <c r="B16" s="131" t="s">
        <v>28</v>
      </c>
      <c r="C16" s="132" t="s">
        <v>106</v>
      </c>
      <c r="D16" s="133">
        <v>171.21200241843385</v>
      </c>
      <c r="E16" s="133">
        <v>172.87475425776222</v>
      </c>
      <c r="F16" s="134">
        <f t="shared" si="0"/>
        <v>1.6627518393283651</v>
      </c>
      <c r="G16" s="135">
        <f t="shared" si="1"/>
        <v>0.97116546494484624</v>
      </c>
      <c r="J16" s="136"/>
    </row>
    <row r="17" spans="2:10" ht="20.100000000000001" customHeight="1">
      <c r="B17" s="131" t="s">
        <v>28</v>
      </c>
      <c r="C17" s="132" t="s">
        <v>107</v>
      </c>
      <c r="D17" s="133">
        <v>29.405777414564621</v>
      </c>
      <c r="E17" s="133">
        <v>30.360909516738261</v>
      </c>
      <c r="F17" s="134">
        <f t="shared" si="0"/>
        <v>0.9551321021736392</v>
      </c>
      <c r="G17" s="135">
        <f t="shared" si="1"/>
        <v>3.2481103584105995</v>
      </c>
      <c r="J17" s="136"/>
    </row>
    <row r="18" spans="2:10" ht="20.100000000000001" customHeight="1">
      <c r="B18" s="131" t="s">
        <v>28</v>
      </c>
      <c r="C18" s="132" t="s">
        <v>108</v>
      </c>
      <c r="D18" s="133">
        <v>61.419993651742033</v>
      </c>
      <c r="E18" s="133">
        <v>61.419993651742033</v>
      </c>
      <c r="F18" s="134">
        <f t="shared" si="0"/>
        <v>0</v>
      </c>
      <c r="G18" s="135">
        <f t="shared" si="1"/>
        <v>0</v>
      </c>
      <c r="J18" s="136"/>
    </row>
    <row r="19" spans="2:10" ht="20.100000000000001" customHeight="1">
      <c r="B19" s="131" t="s">
        <v>28</v>
      </c>
      <c r="C19" s="132" t="s">
        <v>109</v>
      </c>
      <c r="D19" s="133">
        <v>81.02</v>
      </c>
      <c r="E19" s="133">
        <v>51.37</v>
      </c>
      <c r="F19" s="134">
        <f t="shared" si="0"/>
        <v>-29.65</v>
      </c>
      <c r="G19" s="135">
        <f t="shared" si="1"/>
        <v>-36.595902246358918</v>
      </c>
      <c r="J19" s="136"/>
    </row>
    <row r="20" spans="2:10" ht="20.100000000000001" customHeight="1" thickBot="1">
      <c r="B20" s="131" t="s">
        <v>28</v>
      </c>
      <c r="C20" s="132" t="s">
        <v>110</v>
      </c>
      <c r="D20" s="133">
        <v>66.5</v>
      </c>
      <c r="E20" s="133">
        <v>75</v>
      </c>
      <c r="F20" s="134">
        <f t="shared" si="0"/>
        <v>8.5</v>
      </c>
      <c r="G20" s="135">
        <f t="shared" si="1"/>
        <v>12.781954887218049</v>
      </c>
      <c r="J20" s="136"/>
    </row>
    <row r="21" spans="2:10" ht="20.100000000000001" customHeight="1" thickBot="1">
      <c r="B21" s="36"/>
      <c r="C21" s="65" t="s">
        <v>111</v>
      </c>
      <c r="D21" s="137"/>
      <c r="E21" s="137"/>
      <c r="F21" s="138"/>
      <c r="G21" s="139"/>
    </row>
    <row r="22" spans="2:10" ht="20.100000000000001" customHeight="1">
      <c r="B22" s="140" t="s">
        <v>28</v>
      </c>
      <c r="C22" s="141" t="s">
        <v>112</v>
      </c>
      <c r="D22" s="68">
        <v>56.024661068122519</v>
      </c>
      <c r="E22" s="68">
        <v>54.189462858120031</v>
      </c>
      <c r="F22" s="134">
        <f t="shared" ref="F22:F42" si="2">E22-D22</f>
        <v>-1.8351982100024884</v>
      </c>
      <c r="G22" s="135">
        <f t="shared" ref="G22:G42" si="3">(E22*100/D22)-100</f>
        <v>-3.2756971216140016</v>
      </c>
    </row>
    <row r="23" spans="2:10" ht="20.100000000000001" customHeight="1">
      <c r="B23" s="142" t="s">
        <v>28</v>
      </c>
      <c r="C23" s="143" t="s">
        <v>113</v>
      </c>
      <c r="D23" s="133">
        <v>155.61391828707426</v>
      </c>
      <c r="E23" s="133">
        <v>155.61391828707426</v>
      </c>
      <c r="F23" s="134">
        <f t="shared" si="2"/>
        <v>0</v>
      </c>
      <c r="G23" s="135">
        <f t="shared" si="3"/>
        <v>0</v>
      </c>
    </row>
    <row r="24" spans="2:10" ht="20.100000000000001" customHeight="1">
      <c r="B24" s="142" t="s">
        <v>28</v>
      </c>
      <c r="C24" s="143" t="s">
        <v>114</v>
      </c>
      <c r="D24" s="133">
        <v>152.69934574490324</v>
      </c>
      <c r="E24" s="133">
        <v>141.57617285154893</v>
      </c>
      <c r="F24" s="134">
        <f t="shared" si="2"/>
        <v>-11.123172893354308</v>
      </c>
      <c r="G24" s="135">
        <f t="shared" si="3"/>
        <v>-7.2843618543962094</v>
      </c>
    </row>
    <row r="25" spans="2:10" ht="20.100000000000001" customHeight="1">
      <c r="B25" s="142" t="s">
        <v>28</v>
      </c>
      <c r="C25" s="143" t="s">
        <v>115</v>
      </c>
      <c r="D25" s="133">
        <v>18.914680254545139</v>
      </c>
      <c r="E25" s="133">
        <v>33.907227680230463</v>
      </c>
      <c r="F25" s="134">
        <f t="shared" si="2"/>
        <v>14.992547425685324</v>
      </c>
      <c r="G25" s="135">
        <f t="shared" si="3"/>
        <v>79.264080724191246</v>
      </c>
    </row>
    <row r="26" spans="2:10" ht="20.100000000000001" customHeight="1">
      <c r="B26" s="142" t="s">
        <v>28</v>
      </c>
      <c r="C26" s="143" t="s">
        <v>116</v>
      </c>
      <c r="D26" s="133">
        <v>39.76382391343617</v>
      </c>
      <c r="E26" s="133">
        <v>36.922388451635015</v>
      </c>
      <c r="F26" s="134">
        <f t="shared" si="2"/>
        <v>-2.8414354618011544</v>
      </c>
      <c r="G26" s="135">
        <f t="shared" si="3"/>
        <v>-7.1457802146665159</v>
      </c>
    </row>
    <row r="27" spans="2:10" ht="20.100000000000001" customHeight="1">
      <c r="B27" s="142" t="s">
        <v>28</v>
      </c>
      <c r="C27" s="143" t="s">
        <v>117</v>
      </c>
      <c r="D27" s="133">
        <v>21.837846992285215</v>
      </c>
      <c r="E27" s="133">
        <v>36.351203721146227</v>
      </c>
      <c r="F27" s="134">
        <f t="shared" si="2"/>
        <v>14.513356728861012</v>
      </c>
      <c r="G27" s="135">
        <f t="shared" si="3"/>
        <v>66.459650230117603</v>
      </c>
    </row>
    <row r="28" spans="2:10" ht="20.100000000000001" customHeight="1">
      <c r="B28" s="142" t="s">
        <v>28</v>
      </c>
      <c r="C28" s="143" t="s">
        <v>118</v>
      </c>
      <c r="D28" s="133">
        <v>16.926953785299297</v>
      </c>
      <c r="E28" s="133">
        <v>16.322871533259825</v>
      </c>
      <c r="F28" s="134">
        <f t="shared" si="2"/>
        <v>-0.60408225203947197</v>
      </c>
      <c r="G28" s="135">
        <f t="shared" si="3"/>
        <v>-3.5687593863705445</v>
      </c>
    </row>
    <row r="29" spans="2:10" ht="20.100000000000001" customHeight="1">
      <c r="B29" s="142" t="s">
        <v>28</v>
      </c>
      <c r="C29" s="143" t="s">
        <v>119</v>
      </c>
      <c r="D29" s="133">
        <v>153.10296446398709</v>
      </c>
      <c r="E29" s="133">
        <v>160.78537659961447</v>
      </c>
      <c r="F29" s="134">
        <f t="shared" si="2"/>
        <v>7.6824121356273736</v>
      </c>
      <c r="G29" s="135">
        <f t="shared" si="3"/>
        <v>5.0178075666421478</v>
      </c>
    </row>
    <row r="30" spans="2:10" ht="20.100000000000001" customHeight="1">
      <c r="B30" s="142" t="s">
        <v>28</v>
      </c>
      <c r="C30" s="143" t="s">
        <v>120</v>
      </c>
      <c r="D30" s="133">
        <v>38.882416483124231</v>
      </c>
      <c r="E30" s="133">
        <v>37.071719527505778</v>
      </c>
      <c r="F30" s="134">
        <f t="shared" si="2"/>
        <v>-1.8106969556184538</v>
      </c>
      <c r="G30" s="135">
        <f t="shared" si="3"/>
        <v>-4.6568529412371618</v>
      </c>
    </row>
    <row r="31" spans="2:10" ht="20.100000000000001" customHeight="1">
      <c r="B31" s="142" t="s">
        <v>28</v>
      </c>
      <c r="C31" s="143" t="s">
        <v>121</v>
      </c>
      <c r="D31" s="133">
        <v>30.499077960577452</v>
      </c>
      <c r="E31" s="133">
        <v>34.161817463676108</v>
      </c>
      <c r="F31" s="134">
        <f t="shared" si="2"/>
        <v>3.6627395030986563</v>
      </c>
      <c r="G31" s="135">
        <f t="shared" si="3"/>
        <v>12.009345029489239</v>
      </c>
    </row>
    <row r="32" spans="2:10" ht="20.100000000000001" customHeight="1">
      <c r="B32" s="142" t="s">
        <v>28</v>
      </c>
      <c r="C32" s="143" t="s">
        <v>122</v>
      </c>
      <c r="D32" s="133">
        <v>33.59024603048946</v>
      </c>
      <c r="E32" s="133">
        <v>34.66806009071351</v>
      </c>
      <c r="F32" s="134">
        <f t="shared" si="2"/>
        <v>1.0778140602240498</v>
      </c>
      <c r="G32" s="135">
        <f t="shared" si="3"/>
        <v>3.2087114195166464</v>
      </c>
    </row>
    <row r="33" spans="2:10" ht="20.100000000000001" customHeight="1">
      <c r="B33" s="142" t="s">
        <v>28</v>
      </c>
      <c r="C33" s="143" t="s">
        <v>123</v>
      </c>
      <c r="D33" s="133">
        <v>135.99244360361556</v>
      </c>
      <c r="E33" s="133">
        <v>114.46209499842718</v>
      </c>
      <c r="F33" s="134">
        <f t="shared" si="2"/>
        <v>-21.530348605188379</v>
      </c>
      <c r="G33" s="135">
        <f t="shared" si="3"/>
        <v>-15.832018334742202</v>
      </c>
    </row>
    <row r="34" spans="2:10" ht="20.100000000000001" customHeight="1">
      <c r="B34" s="142" t="s">
        <v>28</v>
      </c>
      <c r="C34" s="143" t="s">
        <v>124</v>
      </c>
      <c r="D34" s="133">
        <v>116.5</v>
      </c>
      <c r="E34" s="133">
        <v>116.5</v>
      </c>
      <c r="F34" s="134">
        <f t="shared" si="2"/>
        <v>0</v>
      </c>
      <c r="G34" s="135">
        <f t="shared" si="3"/>
        <v>0</v>
      </c>
    </row>
    <row r="35" spans="2:10" ht="20.100000000000001" customHeight="1">
      <c r="B35" s="142" t="s">
        <v>28</v>
      </c>
      <c r="C35" s="143" t="s">
        <v>125</v>
      </c>
      <c r="D35" s="133">
        <v>132.31373082556593</v>
      </c>
      <c r="E35" s="133">
        <v>148.55732393475364</v>
      </c>
      <c r="F35" s="134">
        <f t="shared" si="2"/>
        <v>16.243593109187714</v>
      </c>
      <c r="G35" s="135">
        <f t="shared" si="3"/>
        <v>12.27657402435598</v>
      </c>
    </row>
    <row r="36" spans="2:10" ht="20.100000000000001" customHeight="1">
      <c r="B36" s="142" t="s">
        <v>28</v>
      </c>
      <c r="C36" s="143" t="s">
        <v>126</v>
      </c>
      <c r="D36" s="133">
        <v>21.82585092006277</v>
      </c>
      <c r="E36" s="133">
        <v>20.71620112939808</v>
      </c>
      <c r="F36" s="134">
        <f t="shared" si="2"/>
        <v>-1.1096497906646903</v>
      </c>
      <c r="G36" s="135">
        <f t="shared" si="3"/>
        <v>-5.0841078074288504</v>
      </c>
    </row>
    <row r="37" spans="2:10" ht="20.100000000000001" customHeight="1">
      <c r="B37" s="142" t="s">
        <v>28</v>
      </c>
      <c r="C37" s="143" t="s">
        <v>127</v>
      </c>
      <c r="D37" s="133">
        <v>21.499911010938018</v>
      </c>
      <c r="E37" s="133">
        <v>29.979733755084649</v>
      </c>
      <c r="F37" s="134">
        <f t="shared" si="2"/>
        <v>8.479822744146631</v>
      </c>
      <c r="G37" s="135">
        <f t="shared" si="3"/>
        <v>39.441199267441363</v>
      </c>
    </row>
    <row r="38" spans="2:10" ht="20.100000000000001" customHeight="1">
      <c r="B38" s="142" t="s">
        <v>28</v>
      </c>
      <c r="C38" s="143" t="s">
        <v>128</v>
      </c>
      <c r="D38" s="133">
        <v>39.708980703813317</v>
      </c>
      <c r="E38" s="133">
        <v>42.310798413327497</v>
      </c>
      <c r="F38" s="134">
        <f t="shared" si="2"/>
        <v>2.6018177095141795</v>
      </c>
      <c r="G38" s="135">
        <f t="shared" si="3"/>
        <v>6.5522147972544644</v>
      </c>
    </row>
    <row r="39" spans="2:10" ht="20.100000000000001" customHeight="1">
      <c r="B39" s="142" t="s">
        <v>28</v>
      </c>
      <c r="C39" s="143" t="s">
        <v>129</v>
      </c>
      <c r="D39" s="133">
        <v>55.407232973333997</v>
      </c>
      <c r="E39" s="133">
        <v>55.099417240873784</v>
      </c>
      <c r="F39" s="134">
        <f t="shared" si="2"/>
        <v>-0.3078157324602131</v>
      </c>
      <c r="G39" s="135">
        <f t="shared" si="3"/>
        <v>-0.55555153351252784</v>
      </c>
    </row>
    <row r="40" spans="2:10" ht="20.100000000000001" customHeight="1">
      <c r="B40" s="142" t="s">
        <v>28</v>
      </c>
      <c r="C40" s="143" t="s">
        <v>130</v>
      </c>
      <c r="D40" s="133">
        <v>44.38829291065521</v>
      </c>
      <c r="E40" s="133">
        <v>44.022837724387905</v>
      </c>
      <c r="F40" s="134">
        <f t="shared" si="2"/>
        <v>-0.36545518626730455</v>
      </c>
      <c r="G40" s="135">
        <f t="shared" si="3"/>
        <v>-0.82331435228402938</v>
      </c>
    </row>
    <row r="41" spans="2:10" ht="20.100000000000001" customHeight="1">
      <c r="B41" s="142" t="s">
        <v>28</v>
      </c>
      <c r="C41" s="143" t="s">
        <v>131</v>
      </c>
      <c r="D41" s="133">
        <v>18.88921879590438</v>
      </c>
      <c r="E41" s="133">
        <v>18.570665538665764</v>
      </c>
      <c r="F41" s="134">
        <f t="shared" si="2"/>
        <v>-0.31855325723861583</v>
      </c>
      <c r="G41" s="135">
        <f t="shared" si="3"/>
        <v>-1.6864289660707641</v>
      </c>
    </row>
    <row r="42" spans="2:10" ht="20.100000000000001" customHeight="1" thickBot="1">
      <c r="B42" s="144" t="s">
        <v>28</v>
      </c>
      <c r="C42" s="145" t="s">
        <v>132</v>
      </c>
      <c r="D42" s="146">
        <v>13.577653313962998</v>
      </c>
      <c r="E42" s="146">
        <v>13.572537819394286</v>
      </c>
      <c r="F42" s="79">
        <f t="shared" si="2"/>
        <v>-5.1154945687112985E-3</v>
      </c>
      <c r="G42" s="80">
        <f t="shared" si="3"/>
        <v>-3.7675837277802771E-2</v>
      </c>
    </row>
    <row r="43" spans="2:10" ht="15" customHeight="1">
      <c r="B43" s="81" t="s">
        <v>83</v>
      </c>
      <c r="C43" s="147"/>
      <c r="F43" s="147"/>
      <c r="G43" s="147"/>
      <c r="J43" s="148"/>
    </row>
    <row r="44" spans="2:10" ht="15" customHeight="1">
      <c r="B44" s="88" t="s">
        <v>133</v>
      </c>
      <c r="C44" s="82"/>
      <c r="D44" s="147"/>
      <c r="E44" s="147"/>
      <c r="F44" s="147"/>
      <c r="G44" s="147"/>
    </row>
    <row r="45" spans="2:10" ht="9.75" customHeight="1">
      <c r="B45" s="149"/>
      <c r="D45" s="147"/>
      <c r="E45" s="150"/>
      <c r="F45" s="147"/>
      <c r="G45" s="147"/>
    </row>
    <row r="46" spans="2:10" s="147" customFormat="1" ht="24" customHeight="1">
      <c r="B46" s="648"/>
      <c r="C46" s="648"/>
      <c r="D46" s="648"/>
      <c r="E46" s="648"/>
      <c r="F46" s="648"/>
      <c r="G46" s="648"/>
    </row>
    <row r="47" spans="2:10" ht="47.25" customHeight="1">
      <c r="B47" s="648" t="s">
        <v>89</v>
      </c>
      <c r="C47" s="648"/>
      <c r="D47" s="648"/>
      <c r="E47" s="648"/>
      <c r="F47" s="648"/>
      <c r="G47" s="648"/>
    </row>
    <row r="48" spans="2:10" ht="51" customHeight="1">
      <c r="I48" s="151"/>
    </row>
    <row r="49" spans="2:11" ht="18.75" customHeight="1">
      <c r="I49" s="151"/>
    </row>
    <row r="50" spans="2:11" ht="18.75" customHeight="1">
      <c r="I50" s="151"/>
    </row>
    <row r="51" spans="2:11" ht="13.5" customHeight="1">
      <c r="I51" s="151"/>
    </row>
    <row r="52" spans="2:11" ht="15" customHeight="1">
      <c r="B52" s="152"/>
      <c r="C52" s="153"/>
      <c r="D52" s="154"/>
      <c r="E52" s="154"/>
      <c r="F52" s="152"/>
      <c r="G52" s="152"/>
    </row>
    <row r="53" spans="2:11" ht="11.25" customHeight="1">
      <c r="B53" s="152"/>
      <c r="C53" s="153"/>
      <c r="D53" s="152"/>
      <c r="E53" s="152"/>
      <c r="F53" s="152"/>
      <c r="G53" s="152"/>
    </row>
    <row r="54" spans="2:11" ht="13.5" customHeight="1">
      <c r="B54" s="152"/>
      <c r="C54" s="152"/>
      <c r="D54" s="155"/>
      <c r="E54" s="155"/>
      <c r="F54" s="156"/>
      <c r="G54" s="156"/>
    </row>
    <row r="55" spans="2:11" ht="6" customHeight="1">
      <c r="B55" s="157"/>
      <c r="C55" s="158"/>
      <c r="D55" s="159"/>
      <c r="E55" s="159"/>
      <c r="F55" s="160"/>
      <c r="G55" s="159"/>
    </row>
    <row r="56" spans="2:11" ht="15" customHeight="1">
      <c r="B56" s="157"/>
      <c r="C56" s="158"/>
      <c r="D56" s="159"/>
      <c r="E56" s="159"/>
      <c r="F56" s="160"/>
      <c r="G56" s="159"/>
    </row>
    <row r="57" spans="2:11" ht="15" customHeight="1">
      <c r="B57" s="157"/>
      <c r="C57" s="158"/>
      <c r="D57" s="159"/>
      <c r="E57" s="159"/>
      <c r="F57" s="160"/>
      <c r="G57" s="159"/>
    </row>
    <row r="58" spans="2:11" ht="15" customHeight="1">
      <c r="B58" s="157"/>
      <c r="C58" s="158"/>
      <c r="D58" s="159"/>
      <c r="E58" s="159"/>
      <c r="F58" s="160"/>
      <c r="G58" s="161"/>
    </row>
    <row r="59" spans="2:11" ht="15" customHeight="1">
      <c r="B59" s="157"/>
      <c r="C59" s="162"/>
      <c r="D59" s="159"/>
      <c r="E59" s="159"/>
      <c r="F59" s="160"/>
      <c r="G59" s="161"/>
      <c r="I59" s="163"/>
    </row>
    <row r="60" spans="2:11" ht="15" customHeight="1">
      <c r="B60" s="157"/>
      <c r="C60" s="162"/>
      <c r="D60" s="159"/>
      <c r="E60" s="159"/>
      <c r="F60" s="160"/>
      <c r="G60" s="161"/>
      <c r="H60" s="163"/>
      <c r="I60" s="164"/>
    </row>
    <row r="61" spans="2:11" ht="15" customHeight="1">
      <c r="B61" s="165"/>
      <c r="C61" s="162"/>
      <c r="D61" s="159"/>
      <c r="E61" s="159"/>
      <c r="F61" s="160"/>
      <c r="G61" s="161"/>
      <c r="H61" s="163"/>
      <c r="I61" s="164"/>
      <c r="J61" s="136"/>
    </row>
    <row r="62" spans="2:11" ht="15" customHeight="1">
      <c r="B62" s="157"/>
      <c r="C62" s="162"/>
      <c r="D62" s="159"/>
      <c r="E62" s="159"/>
      <c r="F62" s="160"/>
      <c r="G62" s="159"/>
      <c r="H62" s="164"/>
      <c r="K62" s="166"/>
    </row>
    <row r="63" spans="2:11" ht="15" customHeight="1">
      <c r="B63" s="157"/>
      <c r="C63" s="162"/>
      <c r="D63" s="159"/>
      <c r="E63" s="159"/>
      <c r="F63" s="160"/>
      <c r="G63" s="159"/>
      <c r="H63" s="163"/>
    </row>
    <row r="64" spans="2:11" ht="15" customHeight="1">
      <c r="B64" s="157"/>
      <c r="C64" s="162"/>
      <c r="D64" s="159"/>
      <c r="E64" s="159"/>
      <c r="F64" s="160"/>
      <c r="H64" s="103"/>
      <c r="I64" s="164"/>
    </row>
    <row r="65" spans="2:9" ht="15" customHeight="1">
      <c r="B65" s="157"/>
      <c r="C65" s="167"/>
      <c r="D65" s="159"/>
      <c r="E65" s="159"/>
      <c r="F65" s="160"/>
      <c r="I65" s="164"/>
    </row>
    <row r="66" spans="2:9" ht="15" customHeight="1">
      <c r="B66" s="157"/>
      <c r="C66" s="168"/>
      <c r="D66" s="159"/>
      <c r="E66" s="159"/>
      <c r="F66" s="160"/>
    </row>
    <row r="67" spans="2:9" ht="15" customHeight="1">
      <c r="B67" s="157"/>
      <c r="C67" s="162"/>
      <c r="D67" s="169"/>
      <c r="E67" s="169"/>
      <c r="F67" s="160"/>
    </row>
    <row r="68" spans="2:9" ht="15" customHeight="1">
      <c r="B68" s="157"/>
      <c r="C68" s="170"/>
      <c r="D68" s="159"/>
      <c r="E68" s="159"/>
      <c r="F68" s="160"/>
      <c r="G68" s="166" t="s">
        <v>134</v>
      </c>
      <c r="H68" s="164"/>
    </row>
    <row r="69" spans="2:9" ht="15" customHeight="1">
      <c r="B69" s="171"/>
      <c r="C69" s="170"/>
      <c r="D69" s="172"/>
      <c r="E69" s="172"/>
      <c r="F69" s="160"/>
    </row>
    <row r="70" spans="2:9" ht="15" customHeight="1">
      <c r="B70" s="171"/>
      <c r="C70" s="170"/>
      <c r="D70" s="159"/>
      <c r="E70" s="159"/>
      <c r="F70" s="160"/>
    </row>
    <row r="71" spans="2:9" ht="15" customHeight="1">
      <c r="B71" s="171"/>
      <c r="C71" s="170"/>
      <c r="D71" s="649"/>
      <c r="E71" s="649"/>
      <c r="F71" s="649"/>
      <c r="G71" s="649"/>
    </row>
    <row r="72" spans="2:9" ht="12" customHeight="1">
      <c r="B72" s="170"/>
      <c r="C72" s="173"/>
      <c r="D72" s="173"/>
      <c r="E72" s="173"/>
      <c r="F72" s="173"/>
      <c r="G72" s="173"/>
    </row>
    <row r="73" spans="2:9" ht="15" customHeight="1">
      <c r="B73" s="174"/>
      <c r="C73" s="173"/>
      <c r="D73" s="173"/>
      <c r="E73" s="173"/>
      <c r="F73" s="173"/>
      <c r="G73" s="173"/>
    </row>
    <row r="74" spans="2:9" ht="13.5" customHeight="1">
      <c r="B74" s="174"/>
      <c r="C74" s="175"/>
      <c r="D74" s="175"/>
      <c r="E74" s="175"/>
      <c r="F74" s="175"/>
      <c r="G74" s="175"/>
      <c r="H74" s="103"/>
    </row>
    <row r="75" spans="2:9">
      <c r="B75" s="176"/>
    </row>
    <row r="76" spans="2:9" ht="11.25" customHeight="1">
      <c r="B76" s="177"/>
      <c r="C76" s="177"/>
      <c r="D76" s="177"/>
    </row>
  </sheetData>
  <mergeCells count="4">
    <mergeCell ref="B3:G3"/>
    <mergeCell ref="B46:G46"/>
    <mergeCell ref="B47:G47"/>
    <mergeCell ref="D71:G71"/>
  </mergeCells>
  <conditionalFormatting sqref="G55:G63 G25 G27:G31 G35:G42 G7:G11 G13:G23">
    <cfRule type="cellIs" dxfId="21" priority="13" stopIfTrue="1" operator="lessThan">
      <formula>0</formula>
    </cfRule>
    <cfRule type="cellIs" dxfId="20" priority="14" stopIfTrue="1" operator="greaterThanOrEqual">
      <formula>0</formula>
    </cfRule>
  </conditionalFormatting>
  <conditionalFormatting sqref="K62">
    <cfRule type="cellIs" dxfId="19" priority="11" stopIfTrue="1" operator="lessThan">
      <formula>0</formula>
    </cfRule>
    <cfRule type="cellIs" dxfId="18" priority="12" stopIfTrue="1" operator="greaterThanOrEqual">
      <formula>0</formula>
    </cfRule>
  </conditionalFormatting>
  <conditionalFormatting sqref="G24">
    <cfRule type="cellIs" dxfId="17" priority="9" stopIfTrue="1" operator="lessThan">
      <formula>0</formula>
    </cfRule>
    <cfRule type="cellIs" dxfId="16" priority="10" stopIfTrue="1" operator="greaterThanOrEqual">
      <formula>0</formula>
    </cfRule>
  </conditionalFormatting>
  <conditionalFormatting sqref="G26">
    <cfRule type="cellIs" dxfId="15" priority="7" stopIfTrue="1" operator="lessThan">
      <formula>0</formula>
    </cfRule>
    <cfRule type="cellIs" dxfId="14" priority="8" stopIfTrue="1" operator="greaterThanOrEqual">
      <formula>0</formula>
    </cfRule>
  </conditionalFormatting>
  <conditionalFormatting sqref="G12">
    <cfRule type="cellIs" dxfId="13" priority="5" stopIfTrue="1" operator="lessThan">
      <formula>0</formula>
    </cfRule>
    <cfRule type="cellIs" dxfId="12" priority="6" stopIfTrue="1" operator="greaterThanOrEqual">
      <formula>0</formula>
    </cfRule>
  </conditionalFormatting>
  <conditionalFormatting sqref="G32">
    <cfRule type="cellIs" dxfId="11" priority="3" stopIfTrue="1" operator="lessThan">
      <formula>0</formula>
    </cfRule>
    <cfRule type="cellIs" dxfId="10" priority="4" stopIfTrue="1" operator="greaterThanOrEqual">
      <formula>0</formula>
    </cfRule>
  </conditionalFormatting>
  <conditionalFormatting sqref="G33:G34">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4" fitToHeight="0" orientation="portrait" r:id="rId1"/>
  <headerFooter scaleWithDoc="0" alignWithMargins="0">
    <oddHeader>&amp;R&amp;"Verdana,Normal"&amp;8 5</oddHeader>
    <oddFooter>&amp;R&amp;"Verdana,Cursiva"&amp;8SG. Análisis, Coordinación y Estadística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69"/>
  <sheetViews>
    <sheetView showGridLines="0" zoomScale="85" zoomScaleNormal="85" zoomScaleSheetLayoutView="90" zoomScalePageLayoutView="75" workbookViewId="0">
      <selection activeCell="J58" sqref="J58"/>
    </sheetView>
  </sheetViews>
  <sheetFormatPr baseColWidth="10" defaultColWidth="11.5703125" defaultRowHeight="10.5"/>
  <cols>
    <col min="1" max="1" width="1.85546875" style="115" customWidth="1"/>
    <col min="2" max="2" width="5.28515625" style="115" customWidth="1"/>
    <col min="3" max="3" width="69.7109375" style="115" customWidth="1"/>
    <col min="4" max="4" width="17.42578125" style="115" customWidth="1"/>
    <col min="5" max="5" width="18.140625" style="115" customWidth="1"/>
    <col min="6" max="6" width="18" style="115" customWidth="1"/>
    <col min="7" max="7" width="20.28515625" style="115" customWidth="1"/>
    <col min="8" max="8" width="10.5703125" style="115" customWidth="1"/>
    <col min="9" max="16384" width="11.5703125" style="115"/>
  </cols>
  <sheetData>
    <row r="1" spans="1:8" ht="10.5" customHeight="1">
      <c r="G1" s="2"/>
    </row>
    <row r="2" spans="1:8" ht="15.6" customHeight="1">
      <c r="B2" s="639" t="s">
        <v>135</v>
      </c>
      <c r="C2" s="639"/>
      <c r="D2" s="639"/>
      <c r="E2" s="639"/>
      <c r="F2" s="639"/>
      <c r="G2" s="639"/>
    </row>
    <row r="3" spans="1:8" ht="15.6" customHeight="1" thickBot="1">
      <c r="B3" s="4"/>
      <c r="C3" s="4"/>
      <c r="D3" s="4"/>
      <c r="E3" s="4"/>
      <c r="F3" s="4"/>
      <c r="G3" s="4"/>
    </row>
    <row r="4" spans="1:8" ht="16.5" customHeight="1" thickBot="1">
      <c r="A4" s="178"/>
      <c r="B4" s="640" t="s">
        <v>136</v>
      </c>
      <c r="C4" s="641"/>
      <c r="D4" s="641"/>
      <c r="E4" s="641"/>
      <c r="F4" s="641"/>
      <c r="G4" s="642"/>
    </row>
    <row r="5" spans="1:8" ht="15.75" customHeight="1">
      <c r="B5" s="179"/>
      <c r="C5" s="6" t="s">
        <v>137</v>
      </c>
      <c r="D5" s="117"/>
      <c r="E5" s="117"/>
      <c r="F5" s="118" t="s">
        <v>91</v>
      </c>
      <c r="G5" s="119" t="s">
        <v>91</v>
      </c>
    </row>
    <row r="6" spans="1:8" ht="14.25">
      <c r="B6" s="180"/>
      <c r="C6" s="121" t="s">
        <v>8</v>
      </c>
      <c r="D6" s="122" t="s">
        <v>4</v>
      </c>
      <c r="E6" s="122" t="s">
        <v>5</v>
      </c>
      <c r="F6" s="123" t="s">
        <v>92</v>
      </c>
      <c r="G6" s="124" t="s">
        <v>92</v>
      </c>
    </row>
    <row r="7" spans="1:8" ht="15" thickBot="1">
      <c r="B7" s="181"/>
      <c r="C7" s="9"/>
      <c r="D7" s="125" t="s">
        <v>9</v>
      </c>
      <c r="E7" s="125" t="s">
        <v>10</v>
      </c>
      <c r="F7" s="126" t="s">
        <v>95</v>
      </c>
      <c r="G7" s="127" t="s">
        <v>96</v>
      </c>
    </row>
    <row r="8" spans="1:8" ht="20.100000000000001" customHeight="1" thickBot="1">
      <c r="B8" s="182"/>
      <c r="C8" s="183" t="s">
        <v>138</v>
      </c>
      <c r="D8" s="184"/>
      <c r="E8" s="184"/>
      <c r="F8" s="185"/>
      <c r="G8" s="186"/>
    </row>
    <row r="9" spans="1:8" ht="20.100000000000001" customHeight="1">
      <c r="B9" s="187" t="s">
        <v>12</v>
      </c>
      <c r="C9" s="188" t="s">
        <v>139</v>
      </c>
      <c r="D9" s="189">
        <v>352.94</v>
      </c>
      <c r="E9" s="189">
        <v>353.05</v>
      </c>
      <c r="F9" s="190">
        <f>E9-D9</f>
        <v>0.11000000000001364</v>
      </c>
      <c r="G9" s="191">
        <f>(E9*100/D9)-100</f>
        <v>3.1166770555898893E-2</v>
      </c>
    </row>
    <row r="10" spans="1:8" ht="20.100000000000001" customHeight="1">
      <c r="B10" s="192" t="s">
        <v>12</v>
      </c>
      <c r="C10" s="22" t="s">
        <v>140</v>
      </c>
      <c r="D10" s="23">
        <v>336.08</v>
      </c>
      <c r="E10" s="23">
        <v>338.24</v>
      </c>
      <c r="F10" s="19">
        <f t="shared" ref="F10:F12" si="0">E10-D10</f>
        <v>2.160000000000025</v>
      </c>
      <c r="G10" s="24">
        <f t="shared" ref="G10:G11" si="1">(E10*100/D10)-100</f>
        <v>0.64270411806712957</v>
      </c>
      <c r="H10" s="193"/>
    </row>
    <row r="11" spans="1:8" ht="20.100000000000001" customHeight="1">
      <c r="B11" s="192" t="s">
        <v>12</v>
      </c>
      <c r="C11" s="22" t="s">
        <v>141</v>
      </c>
      <c r="D11" s="23">
        <v>365.41</v>
      </c>
      <c r="E11" s="23">
        <v>367.87</v>
      </c>
      <c r="F11" s="19">
        <f t="shared" si="0"/>
        <v>2.4599999999999795</v>
      </c>
      <c r="G11" s="24">
        <f t="shared" si="1"/>
        <v>0.67321638707204556</v>
      </c>
      <c r="H11" s="193"/>
    </row>
    <row r="12" spans="1:8" ht="20.100000000000001" customHeight="1" thickBot="1">
      <c r="B12" s="192" t="s">
        <v>12</v>
      </c>
      <c r="C12" s="22" t="s">
        <v>142</v>
      </c>
      <c r="D12" s="23">
        <v>180.06</v>
      </c>
      <c r="E12" s="23">
        <v>180.23</v>
      </c>
      <c r="F12" s="19">
        <f t="shared" si="0"/>
        <v>0.16999999999998749</v>
      </c>
      <c r="G12" s="33">
        <f>(E12*100/D12)-100</f>
        <v>9.4412973453287918E-2</v>
      </c>
    </row>
    <row r="13" spans="1:8" ht="20.100000000000001" customHeight="1" thickBot="1">
      <c r="B13" s="194"/>
      <c r="C13" s="195" t="s">
        <v>143</v>
      </c>
      <c r="D13" s="196"/>
      <c r="E13" s="196"/>
      <c r="F13" s="197"/>
      <c r="G13" s="198"/>
    </row>
    <row r="14" spans="1:8" ht="20.100000000000001" customHeight="1">
      <c r="B14" s="192" t="s">
        <v>12</v>
      </c>
      <c r="C14" s="45" t="s">
        <v>144</v>
      </c>
      <c r="D14" s="23">
        <v>631.86</v>
      </c>
      <c r="E14" s="23">
        <v>631.86</v>
      </c>
      <c r="F14" s="19">
        <f t="shared" ref="F14:F17" si="2">E14-D14</f>
        <v>0</v>
      </c>
      <c r="G14" s="33">
        <f>(E14*100/D14)-100</f>
        <v>0</v>
      </c>
    </row>
    <row r="15" spans="1:8" ht="20.100000000000001" customHeight="1">
      <c r="B15" s="192" t="s">
        <v>12</v>
      </c>
      <c r="C15" s="45" t="s">
        <v>145</v>
      </c>
      <c r="D15" s="23">
        <v>604.34</v>
      </c>
      <c r="E15" s="23">
        <v>604.34</v>
      </c>
      <c r="F15" s="19">
        <f t="shared" si="2"/>
        <v>0</v>
      </c>
      <c r="G15" s="33">
        <f>(E15*100/D15)-100</f>
        <v>0</v>
      </c>
    </row>
    <row r="16" spans="1:8" ht="20.100000000000001" customHeight="1">
      <c r="B16" s="192" t="s">
        <v>12</v>
      </c>
      <c r="C16" s="45" t="s">
        <v>146</v>
      </c>
      <c r="D16" s="23">
        <v>616.94000000000005</v>
      </c>
      <c r="E16" s="23">
        <v>616.94000000000005</v>
      </c>
      <c r="F16" s="19">
        <f t="shared" si="2"/>
        <v>0</v>
      </c>
      <c r="G16" s="33">
        <f>(E16*100/D16)-100</f>
        <v>0</v>
      </c>
    </row>
    <row r="17" spans="2:12" ht="20.100000000000001" customHeight="1" thickBot="1">
      <c r="B17" s="192" t="s">
        <v>12</v>
      </c>
      <c r="C17" s="45" t="s">
        <v>147</v>
      </c>
      <c r="D17" s="23">
        <v>591.74</v>
      </c>
      <c r="E17" s="23">
        <v>591.74</v>
      </c>
      <c r="F17" s="19">
        <f t="shared" si="2"/>
        <v>0</v>
      </c>
      <c r="G17" s="33">
        <f>(E17*100/D17)-100</f>
        <v>0</v>
      </c>
      <c r="H17" s="199"/>
    </row>
    <row r="18" spans="2:12" ht="20.100000000000001" customHeight="1" thickBot="1">
      <c r="B18" s="194"/>
      <c r="C18" s="200" t="s">
        <v>148</v>
      </c>
      <c r="D18" s="196"/>
      <c r="E18" s="196"/>
      <c r="F18" s="197"/>
      <c r="G18" s="198"/>
    </row>
    <row r="19" spans="2:12" ht="20.100000000000001" customHeight="1">
      <c r="B19" s="201" t="s">
        <v>12</v>
      </c>
      <c r="C19" s="45" t="s">
        <v>149</v>
      </c>
      <c r="D19" s="23">
        <v>154.49</v>
      </c>
      <c r="E19" s="23">
        <v>150.44</v>
      </c>
      <c r="F19" s="19">
        <f t="shared" ref="F19:F23" si="3">E19-D19</f>
        <v>-4.0500000000000114</v>
      </c>
      <c r="G19" s="33">
        <f>(E19*100/D19)-100</f>
        <v>-2.6215289015470375</v>
      </c>
    </row>
    <row r="20" spans="2:12" ht="20.100000000000001" customHeight="1">
      <c r="B20" s="192" t="s">
        <v>12</v>
      </c>
      <c r="C20" s="45" t="s">
        <v>150</v>
      </c>
      <c r="D20" s="23">
        <v>148.06</v>
      </c>
      <c r="E20" s="23">
        <v>143.86000000000001</v>
      </c>
      <c r="F20" s="202">
        <f t="shared" si="3"/>
        <v>-4.1999999999999886</v>
      </c>
      <c r="G20" s="24">
        <f>(E20*100/D20)-100</f>
        <v>-2.8366878292583948</v>
      </c>
    </row>
    <row r="21" spans="2:12" ht="20.100000000000001" customHeight="1">
      <c r="B21" s="192" t="s">
        <v>12</v>
      </c>
      <c r="C21" s="45" t="s">
        <v>151</v>
      </c>
      <c r="D21" s="23">
        <v>148.88</v>
      </c>
      <c r="E21" s="23">
        <v>143.49</v>
      </c>
      <c r="F21" s="19">
        <f t="shared" si="3"/>
        <v>-5.3899999999999864</v>
      </c>
      <c r="G21" s="24">
        <f>(E21*100/D21)-100</f>
        <v>-3.6203653949489478</v>
      </c>
      <c r="L21" s="203"/>
    </row>
    <row r="22" spans="2:12" ht="20.100000000000001" customHeight="1">
      <c r="B22" s="192" t="s">
        <v>12</v>
      </c>
      <c r="C22" s="45" t="s">
        <v>152</v>
      </c>
      <c r="D22" s="23">
        <v>144.66999999999999</v>
      </c>
      <c r="E22" s="23">
        <v>138.59</v>
      </c>
      <c r="F22" s="19">
        <f t="shared" si="3"/>
        <v>-6.0799999999999841</v>
      </c>
      <c r="G22" s="24">
        <f>(E22*100/D22)-100</f>
        <v>-4.202668141287063</v>
      </c>
      <c r="H22" s="199"/>
    </row>
    <row r="23" spans="2:12" ht="20.100000000000001" customHeight="1" thickBot="1">
      <c r="B23" s="192" t="s">
        <v>12</v>
      </c>
      <c r="C23" s="204" t="s">
        <v>153</v>
      </c>
      <c r="D23" s="23">
        <v>33.04</v>
      </c>
      <c r="E23" s="23">
        <v>33.99</v>
      </c>
      <c r="F23" s="202">
        <f t="shared" si="3"/>
        <v>0.95000000000000284</v>
      </c>
      <c r="G23" s="24">
        <f>(E23*100/D23)-100</f>
        <v>2.8753026634382621</v>
      </c>
    </row>
    <row r="24" spans="2:12" ht="20.100000000000001" customHeight="1" thickBot="1">
      <c r="B24" s="194"/>
      <c r="C24" s="200" t="s">
        <v>154</v>
      </c>
      <c r="D24" s="196"/>
      <c r="E24" s="196"/>
      <c r="F24" s="197"/>
      <c r="G24" s="205"/>
    </row>
    <row r="25" spans="2:12" ht="20.100000000000001" customHeight="1">
      <c r="B25" s="206" t="s">
        <v>155</v>
      </c>
      <c r="C25" s="132" t="s">
        <v>156</v>
      </c>
      <c r="D25" s="133">
        <v>134.80000000000001</v>
      </c>
      <c r="E25" s="133">
        <v>129.32</v>
      </c>
      <c r="F25" s="134">
        <f t="shared" ref="F25:F27" si="4">E25-D25</f>
        <v>-5.4800000000000182</v>
      </c>
      <c r="G25" s="135">
        <f>(E25*100/D25)-100</f>
        <v>-4.0652818991098059</v>
      </c>
    </row>
    <row r="26" spans="2:12" ht="20.100000000000001" customHeight="1">
      <c r="B26" s="206" t="s">
        <v>155</v>
      </c>
      <c r="C26" s="132" t="s">
        <v>157</v>
      </c>
      <c r="D26" s="133">
        <v>125.47</v>
      </c>
      <c r="E26" s="133">
        <v>125.47</v>
      </c>
      <c r="F26" s="134">
        <f t="shared" si="4"/>
        <v>0</v>
      </c>
      <c r="G26" s="135">
        <f>(E26*100/D26)-100</f>
        <v>0</v>
      </c>
    </row>
    <row r="27" spans="2:12" ht="20.100000000000001" customHeight="1" thickBot="1">
      <c r="B27" s="206" t="s">
        <v>155</v>
      </c>
      <c r="C27" s="132" t="s">
        <v>158</v>
      </c>
      <c r="D27" s="133">
        <v>135.5</v>
      </c>
      <c r="E27" s="133">
        <v>129.61000000000001</v>
      </c>
      <c r="F27" s="134">
        <f t="shared" si="4"/>
        <v>-5.8899999999999864</v>
      </c>
      <c r="G27" s="135">
        <f>(E27*100/D27)-100</f>
        <v>-4.3468634686346661</v>
      </c>
    </row>
    <row r="28" spans="2:12" ht="20.100000000000001" customHeight="1" thickBot="1">
      <c r="B28" s="194"/>
      <c r="C28" s="207" t="s">
        <v>159</v>
      </c>
      <c r="D28" s="196"/>
      <c r="E28" s="196"/>
      <c r="F28" s="197"/>
      <c r="G28" s="205"/>
    </row>
    <row r="29" spans="2:12" ht="20.100000000000001" customHeight="1">
      <c r="B29" s="206" t="s">
        <v>53</v>
      </c>
      <c r="C29" s="132" t="s">
        <v>160</v>
      </c>
      <c r="D29" s="133">
        <v>87.43</v>
      </c>
      <c r="E29" s="133">
        <v>86.35</v>
      </c>
      <c r="F29" s="134">
        <f t="shared" ref="F29:F31" si="5">E29-D29</f>
        <v>-1.0800000000000125</v>
      </c>
      <c r="G29" s="135">
        <f>(E29*100/D29)-100</f>
        <v>-1.2352739334324667</v>
      </c>
    </row>
    <row r="30" spans="2:12" ht="20.100000000000001" customHeight="1">
      <c r="B30" s="206" t="s">
        <v>53</v>
      </c>
      <c r="C30" s="73" t="s">
        <v>161</v>
      </c>
      <c r="D30" s="208">
        <v>0.7</v>
      </c>
      <c r="E30" s="208">
        <v>0.7</v>
      </c>
      <c r="F30" s="134">
        <f t="shared" si="5"/>
        <v>0</v>
      </c>
      <c r="G30" s="135">
        <f>(E30*100/D30)-100</f>
        <v>0</v>
      </c>
    </row>
    <row r="31" spans="2:12" ht="20.100000000000001" customHeight="1" thickBot="1">
      <c r="B31" s="206" t="s">
        <v>53</v>
      </c>
      <c r="C31" s="209" t="s">
        <v>162</v>
      </c>
      <c r="D31" s="210">
        <v>0.62</v>
      </c>
      <c r="E31" s="210">
        <v>0.61</v>
      </c>
      <c r="F31" s="134">
        <f t="shared" si="5"/>
        <v>-1.0000000000000009E-2</v>
      </c>
      <c r="G31" s="135">
        <f>(E31*100/D31)-100</f>
        <v>-1.6129032258064484</v>
      </c>
    </row>
    <row r="32" spans="2:12" ht="20.100000000000001" customHeight="1" thickBot="1">
      <c r="B32" s="194"/>
      <c r="C32" s="200" t="s">
        <v>163</v>
      </c>
      <c r="D32" s="196"/>
      <c r="E32" s="196"/>
      <c r="F32" s="197"/>
      <c r="G32" s="205"/>
    </row>
    <row r="33" spans="2:7" ht="20.100000000000001" customHeight="1" thickBot="1">
      <c r="B33" s="211" t="s">
        <v>28</v>
      </c>
      <c r="C33" s="209" t="s">
        <v>164</v>
      </c>
      <c r="D33" s="133">
        <v>229.41</v>
      </c>
      <c r="E33" s="133">
        <v>229.41</v>
      </c>
      <c r="F33" s="134">
        <f>E33-D33</f>
        <v>0</v>
      </c>
      <c r="G33" s="135">
        <f>(E33*100/D33)-100</f>
        <v>0</v>
      </c>
    </row>
    <row r="34" spans="2:7" ht="20.100000000000001" customHeight="1" thickBot="1">
      <c r="B34" s="212"/>
      <c r="C34" s="200" t="s">
        <v>165</v>
      </c>
      <c r="D34" s="196"/>
      <c r="E34" s="196"/>
      <c r="F34" s="197"/>
      <c r="G34" s="205"/>
    </row>
    <row r="35" spans="2:7" ht="20.100000000000001" customHeight="1">
      <c r="B35" s="213" t="s">
        <v>67</v>
      </c>
      <c r="C35" s="214" t="s">
        <v>166</v>
      </c>
      <c r="D35" s="215">
        <v>72.989999999999995</v>
      </c>
      <c r="E35" s="215">
        <v>82.58</v>
      </c>
      <c r="F35" s="43">
        <f>E35-D35</f>
        <v>9.5900000000000034</v>
      </c>
      <c r="G35" s="216">
        <f>(E35*100/D35)-100</f>
        <v>13.138786135087003</v>
      </c>
    </row>
    <row r="36" spans="2:7" ht="20.100000000000001" customHeight="1" thickBot="1">
      <c r="B36" s="217" t="s">
        <v>67</v>
      </c>
      <c r="C36" s="218" t="s">
        <v>167</v>
      </c>
      <c r="D36" s="219">
        <v>342.18</v>
      </c>
      <c r="E36" s="219">
        <v>343.43</v>
      </c>
      <c r="F36" s="220">
        <f>E36-D36</f>
        <v>1.25</v>
      </c>
      <c r="G36" s="221">
        <f>(E36*100/D36)-100</f>
        <v>0.36530481033373974</v>
      </c>
    </row>
    <row r="37" spans="2:7" ht="20.100000000000001" customHeight="1" thickBot="1">
      <c r="B37" s="222" t="s">
        <v>63</v>
      </c>
      <c r="C37" s="223" t="s">
        <v>168</v>
      </c>
      <c r="D37" s="650" t="s">
        <v>169</v>
      </c>
      <c r="E37" s="651"/>
      <c r="F37" s="651"/>
      <c r="G37" s="652"/>
    </row>
    <row r="38" spans="2:7" ht="20.100000000000001" customHeight="1" thickBot="1">
      <c r="B38" s="212"/>
      <c r="C38" s="200" t="s">
        <v>170</v>
      </c>
      <c r="D38" s="196"/>
      <c r="E38" s="196"/>
      <c r="F38" s="197"/>
      <c r="G38" s="205"/>
    </row>
    <row r="39" spans="2:7" ht="20.100000000000001" customHeight="1" thickBot="1">
      <c r="B39" s="222" t="s">
        <v>37</v>
      </c>
      <c r="C39" s="223" t="s">
        <v>171</v>
      </c>
      <c r="D39" s="650" t="s">
        <v>172</v>
      </c>
      <c r="E39" s="651"/>
      <c r="F39" s="651"/>
      <c r="G39" s="652"/>
    </row>
    <row r="40" spans="2:7" ht="14.25">
      <c r="B40" s="81" t="s">
        <v>83</v>
      </c>
      <c r="C40" s="82"/>
      <c r="D40" s="82"/>
      <c r="E40" s="82"/>
      <c r="F40" s="82"/>
      <c r="G40" s="178"/>
    </row>
    <row r="41" spans="2:7" ht="14.25">
      <c r="B41" s="88" t="s">
        <v>173</v>
      </c>
      <c r="C41" s="82"/>
      <c r="D41" s="82"/>
      <c r="E41" s="82"/>
      <c r="F41" s="82"/>
      <c r="G41" s="178"/>
    </row>
    <row r="42" spans="2:7" ht="12" customHeight="1">
      <c r="B42" s="88" t="s">
        <v>174</v>
      </c>
      <c r="C42" s="82"/>
      <c r="D42" s="82"/>
      <c r="E42" s="82"/>
      <c r="F42" s="82"/>
      <c r="G42" s="178"/>
    </row>
    <row r="43" spans="2:7" ht="19.899999999999999" customHeight="1">
      <c r="B43" s="88"/>
      <c r="C43" s="82"/>
      <c r="D43" s="82"/>
      <c r="E43" s="82"/>
      <c r="F43" s="82"/>
      <c r="G43" s="178"/>
    </row>
    <row r="44" spans="2:7" ht="17.45" customHeight="1">
      <c r="B44" s="647" t="s">
        <v>89</v>
      </c>
      <c r="C44" s="647"/>
      <c r="D44" s="647"/>
      <c r="E44" s="647"/>
      <c r="F44" s="647"/>
      <c r="G44" s="647"/>
    </row>
    <row r="45" spans="2:7" ht="15" customHeight="1"/>
    <row r="46" spans="2:7" ht="15" customHeight="1"/>
    <row r="47" spans="2:7" ht="15" customHeight="1"/>
    <row r="48" spans="2:7" ht="15" customHeight="1"/>
    <row r="49" spans="2:9" ht="71.25" customHeight="1">
      <c r="H49" s="224"/>
    </row>
    <row r="50" spans="2:9" ht="39" customHeight="1">
      <c r="H50" s="224"/>
    </row>
    <row r="51" spans="2:9" ht="18.75" customHeight="1">
      <c r="H51" s="224"/>
    </row>
    <row r="52" spans="2:9" ht="18.75" customHeight="1">
      <c r="H52" s="224"/>
    </row>
    <row r="53" spans="2:9" ht="13.5" customHeight="1">
      <c r="H53" s="224"/>
    </row>
    <row r="54" spans="2:9" ht="15" customHeight="1">
      <c r="B54" s="225"/>
      <c r="C54" s="225"/>
      <c r="D54" s="226"/>
      <c r="E54" s="226"/>
      <c r="F54" s="225"/>
      <c r="G54" s="225"/>
    </row>
    <row r="55" spans="2:9" ht="11.25" customHeight="1">
      <c r="B55" s="225"/>
      <c r="C55" s="225"/>
      <c r="D55" s="225"/>
      <c r="E55" s="225"/>
      <c r="F55" s="225"/>
    </row>
    <row r="56" spans="2:9" ht="13.5" customHeight="1">
      <c r="B56" s="225"/>
      <c r="C56" s="225"/>
      <c r="D56" s="227"/>
      <c r="E56" s="227"/>
      <c r="F56" s="228"/>
      <c r="G56" s="228"/>
      <c r="I56" s="229"/>
    </row>
    <row r="57" spans="2:9" ht="15" customHeight="1">
      <c r="B57" s="230"/>
      <c r="C57" s="231"/>
      <c r="D57" s="232"/>
      <c r="E57" s="232"/>
      <c r="F57" s="233"/>
      <c r="G57" s="232"/>
      <c r="I57" s="229"/>
    </row>
    <row r="58" spans="2:9" ht="15" customHeight="1">
      <c r="B58" s="230"/>
      <c r="C58" s="231"/>
      <c r="D58" s="232"/>
      <c r="E58" s="232"/>
      <c r="F58" s="233"/>
      <c r="G58" s="232"/>
      <c r="I58" s="229"/>
    </row>
    <row r="59" spans="2:9" ht="15" customHeight="1">
      <c r="B59" s="230"/>
      <c r="C59" s="231"/>
      <c r="D59" s="232"/>
      <c r="E59" s="232"/>
      <c r="F59" s="233"/>
      <c r="G59" s="232"/>
      <c r="I59" s="229"/>
    </row>
    <row r="60" spans="2:9" ht="15" customHeight="1">
      <c r="B60" s="230"/>
      <c r="C60" s="231"/>
      <c r="D60" s="232"/>
      <c r="E60" s="232"/>
      <c r="F60" s="233"/>
    </row>
    <row r="69" spans="7:7">
      <c r="G69" s="166"/>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7</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6145" r:id="rId4">
          <objectPr defaultSize="0" autoPict="0" r:id="rId5">
            <anchor moveWithCells="1">
              <from>
                <xdr:col>1</xdr:col>
                <xdr:colOff>104775</xdr:colOff>
                <xdr:row>44</xdr:row>
                <xdr:rowOff>171450</xdr:rowOff>
              </from>
              <to>
                <xdr:col>6</xdr:col>
                <xdr:colOff>1266825</xdr:colOff>
                <xdr:row>69</xdr:row>
                <xdr:rowOff>9525</xdr:rowOff>
              </to>
            </anchor>
          </objectPr>
        </oleObject>
      </mc:Choice>
      <mc:Fallback>
        <oleObject progId="Word.Document.8" shapeId="6145"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38"/>
  <sheetViews>
    <sheetView showGridLines="0" topLeftCell="A10" zoomScaleNormal="100" zoomScaleSheetLayoutView="90" workbookViewId="0">
      <selection activeCell="H1" sqref="H1"/>
    </sheetView>
  </sheetViews>
  <sheetFormatPr baseColWidth="10" defaultColWidth="8.85546875" defaultRowHeight="11.25"/>
  <cols>
    <col min="1" max="1" width="2.7109375" style="234" customWidth="1"/>
    <col min="2" max="2" width="26.140625" style="234" customWidth="1"/>
    <col min="3" max="3" width="27.140625" style="234" customWidth="1"/>
    <col min="4" max="4" width="16.5703125" style="234" customWidth="1"/>
    <col min="5" max="5" width="15" style="234" customWidth="1"/>
    <col min="6" max="6" width="13.5703125" style="234" customWidth="1"/>
    <col min="7" max="7" width="6.140625" style="234" customWidth="1"/>
    <col min="8" max="16384" width="8.85546875" style="234"/>
  </cols>
  <sheetData>
    <row r="1" spans="2:7" ht="54.75" customHeight="1">
      <c r="G1" s="235"/>
    </row>
    <row r="2" spans="2:7" ht="36.75" customHeight="1">
      <c r="B2" s="655" t="s">
        <v>175</v>
      </c>
      <c r="C2" s="655"/>
      <c r="D2" s="655"/>
      <c r="E2" s="655"/>
      <c r="F2" s="655"/>
    </row>
    <row r="3" spans="2:7" ht="14.25" customHeight="1">
      <c r="B3" s="236"/>
      <c r="C3" s="236"/>
      <c r="D3" s="236"/>
      <c r="E3" s="236"/>
      <c r="F3" s="236"/>
    </row>
    <row r="4" spans="2:7" ht="19.899999999999999" customHeight="1">
      <c r="B4" s="639" t="s">
        <v>176</v>
      </c>
      <c r="C4" s="639"/>
      <c r="D4" s="639"/>
      <c r="E4" s="639"/>
      <c r="F4" s="639"/>
    </row>
    <row r="5" spans="2:7" ht="15.75" customHeight="1" thickBot="1">
      <c r="B5" s="4"/>
      <c r="C5" s="4"/>
      <c r="D5" s="4"/>
      <c r="E5" s="4"/>
      <c r="F5" s="4"/>
    </row>
    <row r="6" spans="2:7" ht="19.899999999999999" customHeight="1" thickBot="1">
      <c r="B6" s="640" t="s">
        <v>177</v>
      </c>
      <c r="C6" s="641"/>
      <c r="D6" s="641"/>
      <c r="E6" s="641"/>
      <c r="F6" s="642"/>
    </row>
    <row r="7" spans="2:7" ht="12" customHeight="1">
      <c r="B7" s="656" t="s">
        <v>178</v>
      </c>
      <c r="C7" s="656"/>
      <c r="D7" s="656"/>
      <c r="E7" s="656"/>
      <c r="F7" s="656"/>
      <c r="G7" s="237"/>
    </row>
    <row r="8" spans="2:7" ht="19.899999999999999" customHeight="1">
      <c r="B8" s="657" t="s">
        <v>179</v>
      </c>
      <c r="C8" s="657"/>
      <c r="D8" s="657"/>
      <c r="E8" s="657"/>
      <c r="F8" s="657"/>
      <c r="G8" s="237"/>
    </row>
    <row r="9" spans="2:7" ht="11.25" customHeight="1">
      <c r="B9" s="653" t="s">
        <v>180</v>
      </c>
      <c r="C9" s="653"/>
      <c r="D9" s="653"/>
      <c r="E9" s="653"/>
      <c r="F9" s="653"/>
    </row>
    <row r="10" spans="2:7" ht="11.25" customHeight="1" thickBot="1">
      <c r="B10" s="654"/>
      <c r="C10" s="654"/>
      <c r="D10" s="654"/>
      <c r="E10" s="654"/>
      <c r="F10" s="654"/>
    </row>
    <row r="11" spans="2:7" ht="39" customHeight="1" thickBot="1">
      <c r="B11" s="238" t="s">
        <v>181</v>
      </c>
      <c r="C11" s="239" t="s">
        <v>182</v>
      </c>
      <c r="D11" s="239" t="s">
        <v>183</v>
      </c>
      <c r="E11" s="239" t="s">
        <v>184</v>
      </c>
      <c r="F11" s="239" t="s">
        <v>185</v>
      </c>
    </row>
    <row r="12" spans="2:7" ht="15" customHeight="1">
      <c r="B12" s="240" t="s">
        <v>186</v>
      </c>
      <c r="C12" s="241" t="s">
        <v>187</v>
      </c>
      <c r="D12" s="242">
        <v>205</v>
      </c>
      <c r="E12" s="242">
        <v>206</v>
      </c>
      <c r="F12" s="243">
        <v>1</v>
      </c>
    </row>
    <row r="13" spans="2:7" ht="15" customHeight="1">
      <c r="B13" s="244"/>
      <c r="C13" s="241" t="s">
        <v>188</v>
      </c>
      <c r="D13" s="242">
        <v>194</v>
      </c>
      <c r="E13" s="242">
        <v>194</v>
      </c>
      <c r="F13" s="243">
        <v>0</v>
      </c>
    </row>
    <row r="14" spans="2:7" ht="15" customHeight="1">
      <c r="B14" s="244"/>
      <c r="C14" s="241" t="s">
        <v>189</v>
      </c>
      <c r="D14" s="242">
        <v>232</v>
      </c>
      <c r="E14" s="242">
        <v>233</v>
      </c>
      <c r="F14" s="243">
        <v>1</v>
      </c>
    </row>
    <row r="15" spans="2:7" ht="15" customHeight="1">
      <c r="B15" s="244"/>
      <c r="C15" s="241" t="s">
        <v>190</v>
      </c>
      <c r="D15" s="242">
        <v>197.6</v>
      </c>
      <c r="E15" s="242">
        <v>199.2</v>
      </c>
      <c r="F15" s="243">
        <v>1.6</v>
      </c>
    </row>
    <row r="16" spans="2:7" ht="15" customHeight="1">
      <c r="B16" s="244"/>
      <c r="C16" s="241" t="s">
        <v>191</v>
      </c>
      <c r="D16" s="242">
        <v>220</v>
      </c>
      <c r="E16" s="242">
        <v>220</v>
      </c>
      <c r="F16" s="243">
        <v>0</v>
      </c>
    </row>
    <row r="17" spans="2:6" ht="15" customHeight="1">
      <c r="B17" s="244"/>
      <c r="C17" s="241" t="s">
        <v>192</v>
      </c>
      <c r="D17" s="242">
        <v>196.8</v>
      </c>
      <c r="E17" s="242">
        <v>198</v>
      </c>
      <c r="F17" s="243">
        <v>1.2</v>
      </c>
    </row>
    <row r="18" spans="2:6" ht="15" customHeight="1">
      <c r="B18" s="244"/>
      <c r="C18" s="241" t="s">
        <v>193</v>
      </c>
      <c r="D18" s="242">
        <v>215</v>
      </c>
      <c r="E18" s="242">
        <v>217</v>
      </c>
      <c r="F18" s="243">
        <v>2</v>
      </c>
    </row>
    <row r="19" spans="2:6" ht="15" customHeight="1">
      <c r="B19" s="244"/>
      <c r="C19" s="241" t="s">
        <v>194</v>
      </c>
      <c r="D19" s="242">
        <v>199.6</v>
      </c>
      <c r="E19" s="242">
        <v>199.8</v>
      </c>
      <c r="F19" s="243">
        <v>0.2</v>
      </c>
    </row>
    <row r="20" spans="2:6" ht="15" customHeight="1">
      <c r="B20" s="244"/>
      <c r="C20" s="241" t="s">
        <v>195</v>
      </c>
      <c r="D20" s="242">
        <v>207</v>
      </c>
      <c r="E20" s="242">
        <v>215</v>
      </c>
      <c r="F20" s="243">
        <v>8</v>
      </c>
    </row>
    <row r="21" spans="2:6" ht="15" customHeight="1">
      <c r="B21" s="244"/>
      <c r="C21" s="241" t="s">
        <v>196</v>
      </c>
      <c r="D21" s="242">
        <v>198</v>
      </c>
      <c r="E21" s="242">
        <v>199</v>
      </c>
      <c r="F21" s="243">
        <v>1</v>
      </c>
    </row>
    <row r="22" spans="2:6" ht="15" customHeight="1">
      <c r="B22" s="244"/>
      <c r="C22" s="241" t="s">
        <v>197</v>
      </c>
      <c r="D22" s="242">
        <v>222</v>
      </c>
      <c r="E22" s="242">
        <v>225</v>
      </c>
      <c r="F22" s="243">
        <v>3</v>
      </c>
    </row>
    <row r="23" spans="2:6" ht="15" customHeight="1">
      <c r="B23" s="244"/>
      <c r="C23" s="241" t="s">
        <v>198</v>
      </c>
      <c r="D23" s="242">
        <v>207</v>
      </c>
      <c r="E23" s="242">
        <v>210</v>
      </c>
      <c r="F23" s="243">
        <v>3</v>
      </c>
    </row>
    <row r="24" spans="2:6" ht="15" customHeight="1">
      <c r="B24" s="244"/>
      <c r="C24" s="241" t="s">
        <v>199</v>
      </c>
      <c r="D24" s="242">
        <v>195.4</v>
      </c>
      <c r="E24" s="242">
        <v>195.4</v>
      </c>
      <c r="F24" s="243">
        <v>0</v>
      </c>
    </row>
    <row r="25" spans="2:6" ht="15" customHeight="1">
      <c r="B25" s="244"/>
      <c r="C25" s="241" t="s">
        <v>200</v>
      </c>
      <c r="D25" s="242">
        <v>230</v>
      </c>
      <c r="E25" s="242">
        <v>230</v>
      </c>
      <c r="F25" s="243">
        <v>0</v>
      </c>
    </row>
    <row r="26" spans="2:6" ht="15" customHeight="1">
      <c r="B26" s="244"/>
      <c r="C26" s="241" t="s">
        <v>201</v>
      </c>
      <c r="D26" s="242">
        <v>197.2</v>
      </c>
      <c r="E26" s="242">
        <v>197.2</v>
      </c>
      <c r="F26" s="243">
        <v>0</v>
      </c>
    </row>
    <row r="27" spans="2:6" ht="15" customHeight="1">
      <c r="B27" s="244"/>
      <c r="C27" s="241" t="s">
        <v>202</v>
      </c>
      <c r="D27" s="242">
        <v>194</v>
      </c>
      <c r="E27" s="242">
        <v>194</v>
      </c>
      <c r="F27" s="243">
        <v>0</v>
      </c>
    </row>
    <row r="28" spans="2:6" ht="15" customHeight="1">
      <c r="B28" s="244"/>
      <c r="C28" s="241" t="s">
        <v>203</v>
      </c>
      <c r="D28" s="242">
        <v>220</v>
      </c>
      <c r="E28" s="242">
        <v>220</v>
      </c>
      <c r="F28" s="243">
        <v>0</v>
      </c>
    </row>
    <row r="29" spans="2:6" ht="15" customHeight="1">
      <c r="B29" s="244"/>
      <c r="C29" s="241" t="s">
        <v>204</v>
      </c>
      <c r="D29" s="242">
        <v>202</v>
      </c>
      <c r="E29" s="242">
        <v>203</v>
      </c>
      <c r="F29" s="243">
        <v>1</v>
      </c>
    </row>
    <row r="30" spans="2:6" ht="15" customHeight="1">
      <c r="B30" s="244"/>
      <c r="C30" s="241" t="s">
        <v>205</v>
      </c>
      <c r="D30" s="242">
        <v>223</v>
      </c>
      <c r="E30" s="242">
        <v>224</v>
      </c>
      <c r="F30" s="243">
        <v>1</v>
      </c>
    </row>
    <row r="31" spans="2:6" ht="15" customHeight="1">
      <c r="B31" s="244"/>
      <c r="C31" s="241" t="s">
        <v>206</v>
      </c>
      <c r="D31" s="242">
        <v>194.6</v>
      </c>
      <c r="E31" s="242">
        <v>194.6</v>
      </c>
      <c r="F31" s="243">
        <v>0</v>
      </c>
    </row>
    <row r="32" spans="2:6" ht="15" customHeight="1">
      <c r="B32" s="244"/>
      <c r="C32" s="241" t="s">
        <v>207</v>
      </c>
      <c r="D32" s="242">
        <v>198.4</v>
      </c>
      <c r="E32" s="242">
        <v>198.4</v>
      </c>
      <c r="F32" s="243">
        <v>0</v>
      </c>
    </row>
    <row r="33" spans="2:6" ht="15" customHeight="1" thickBot="1">
      <c r="B33" s="245"/>
      <c r="C33" s="246" t="s">
        <v>208</v>
      </c>
      <c r="D33" s="247">
        <v>212</v>
      </c>
      <c r="E33" s="247">
        <v>213</v>
      </c>
      <c r="F33" s="248">
        <v>1</v>
      </c>
    </row>
    <row r="34" spans="2:6">
      <c r="B34" s="240" t="s">
        <v>209</v>
      </c>
      <c r="C34" s="241" t="s">
        <v>191</v>
      </c>
      <c r="D34" s="242">
        <v>270</v>
      </c>
      <c r="E34" s="242">
        <v>272</v>
      </c>
      <c r="F34" s="243">
        <v>2</v>
      </c>
    </row>
    <row r="35" spans="2:6" ht="12.75">
      <c r="B35" s="244"/>
      <c r="C35" s="241" t="s">
        <v>210</v>
      </c>
      <c r="D35" s="242">
        <v>270</v>
      </c>
      <c r="E35" s="242">
        <v>275</v>
      </c>
      <c r="F35" s="243">
        <v>5</v>
      </c>
    </row>
    <row r="36" spans="2:6" ht="12.75">
      <c r="B36" s="244"/>
      <c r="C36" s="241" t="s">
        <v>203</v>
      </c>
      <c r="D36" s="242">
        <v>270</v>
      </c>
      <c r="E36" s="242">
        <v>272</v>
      </c>
      <c r="F36" s="243">
        <v>2</v>
      </c>
    </row>
    <row r="37" spans="2:6" ht="13.5" thickBot="1">
      <c r="B37" s="245"/>
      <c r="C37" s="246" t="s">
        <v>208</v>
      </c>
      <c r="D37" s="247">
        <v>277</v>
      </c>
      <c r="E37" s="247">
        <v>277</v>
      </c>
      <c r="F37" s="248">
        <v>0</v>
      </c>
    </row>
    <row r="38" spans="2:6">
      <c r="F38" s="166" t="s">
        <v>134</v>
      </c>
    </row>
  </sheetData>
  <mergeCells count="6">
    <mergeCell ref="B9:F10"/>
    <mergeCell ref="B2:F2"/>
    <mergeCell ref="B4:F4"/>
    <mergeCell ref="B6:F6"/>
    <mergeCell ref="B7:F7"/>
    <mergeCell ref="B8:F8"/>
  </mergeCells>
  <printOptions horizontalCentered="1" verticalCentered="1"/>
  <pageMargins left="0.23622047244094491" right="0.23622047244094491" top="0.35433070866141736" bottom="0.35433070866141736" header="0.31496062992125984" footer="0.11811023622047245"/>
  <pageSetup paperSize="9"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7"/>
  <sheetViews>
    <sheetView showGridLines="0" topLeftCell="A10" zoomScaleNormal="100" zoomScaleSheetLayoutView="79" workbookViewId="0">
      <selection activeCell="M9" sqref="M9"/>
    </sheetView>
  </sheetViews>
  <sheetFormatPr baseColWidth="10" defaultColWidth="8.85546875" defaultRowHeight="11.25"/>
  <cols>
    <col min="1" max="1" width="2.7109375" style="234" customWidth="1"/>
    <col min="2" max="2" width="26.140625" style="234" customWidth="1"/>
    <col min="3" max="3" width="25.5703125" style="234" customWidth="1"/>
    <col min="4" max="4" width="16.85546875" style="234" customWidth="1"/>
    <col min="5" max="5" width="15.140625" style="234" customWidth="1"/>
    <col min="6" max="6" width="14.42578125" style="234" customWidth="1"/>
    <col min="7" max="7" width="2.42578125" style="234" customWidth="1"/>
    <col min="8" max="16384" width="8.85546875" style="234"/>
  </cols>
  <sheetData>
    <row r="1" spans="1:8" ht="19.899999999999999" customHeight="1">
      <c r="F1" s="235"/>
    </row>
    <row r="2" spans="1:8" ht="19.899999999999999" customHeight="1" thickBot="1"/>
    <row r="3" spans="1:8" ht="19.899999999999999" customHeight="1" thickBot="1">
      <c r="A3" s="249"/>
      <c r="B3" s="640" t="s">
        <v>211</v>
      </c>
      <c r="C3" s="641"/>
      <c r="D3" s="641"/>
      <c r="E3" s="641"/>
      <c r="F3" s="642"/>
      <c r="G3" s="249"/>
    </row>
    <row r="4" spans="1:8" ht="12" customHeight="1">
      <c r="B4" s="656" t="s">
        <v>178</v>
      </c>
      <c r="C4" s="656"/>
      <c r="D4" s="656"/>
      <c r="E4" s="656"/>
      <c r="F4" s="656"/>
      <c r="G4" s="237"/>
    </row>
    <row r="5" spans="1:8" ht="19.899999999999999" customHeight="1">
      <c r="B5" s="658" t="s">
        <v>179</v>
      </c>
      <c r="C5" s="658"/>
      <c r="D5" s="658"/>
      <c r="E5" s="658"/>
      <c r="F5" s="658"/>
      <c r="G5" s="237"/>
    </row>
    <row r="6" spans="1:8" ht="15.75" customHeight="1">
      <c r="B6" s="653" t="s">
        <v>180</v>
      </c>
      <c r="C6" s="653"/>
      <c r="D6" s="653"/>
      <c r="E6" s="653"/>
      <c r="F6" s="653"/>
    </row>
    <row r="7" spans="1:8" ht="9.75" customHeight="1" thickBot="1">
      <c r="B7" s="654"/>
      <c r="C7" s="654"/>
      <c r="D7" s="654"/>
      <c r="E7" s="654"/>
      <c r="F7" s="654"/>
    </row>
    <row r="8" spans="1:8" ht="39" customHeight="1" thickBot="1">
      <c r="B8" s="238" t="s">
        <v>181</v>
      </c>
      <c r="C8" s="250" t="s">
        <v>182</v>
      </c>
      <c r="D8" s="239" t="s">
        <v>183</v>
      </c>
      <c r="E8" s="239" t="s">
        <v>184</v>
      </c>
      <c r="F8" s="239" t="s">
        <v>185</v>
      </c>
    </row>
    <row r="9" spans="1:8" ht="15" customHeight="1">
      <c r="B9" s="240" t="s">
        <v>212</v>
      </c>
      <c r="C9" s="241" t="s">
        <v>187</v>
      </c>
      <c r="D9" s="242">
        <v>178</v>
      </c>
      <c r="E9" s="242">
        <v>178</v>
      </c>
      <c r="F9" s="243">
        <v>0</v>
      </c>
      <c r="G9" s="251"/>
      <c r="H9" s="251"/>
    </row>
    <row r="10" spans="1:8" ht="15" customHeight="1">
      <c r="B10" s="244"/>
      <c r="C10" s="241" t="s">
        <v>188</v>
      </c>
      <c r="D10" s="242">
        <v>174</v>
      </c>
      <c r="E10" s="242">
        <v>174</v>
      </c>
      <c r="F10" s="243">
        <v>0</v>
      </c>
      <c r="G10" s="251"/>
      <c r="H10" s="251"/>
    </row>
    <row r="11" spans="1:8" ht="15" customHeight="1">
      <c r="B11" s="244"/>
      <c r="C11" s="241" t="s">
        <v>190</v>
      </c>
      <c r="D11" s="242">
        <v>177</v>
      </c>
      <c r="E11" s="242">
        <v>177</v>
      </c>
      <c r="F11" s="243">
        <v>0</v>
      </c>
      <c r="G11" s="251"/>
      <c r="H11" s="251"/>
    </row>
    <row r="12" spans="1:8" ht="15" customHeight="1">
      <c r="B12" s="244"/>
      <c r="C12" s="241" t="s">
        <v>191</v>
      </c>
      <c r="D12" s="242">
        <v>194</v>
      </c>
      <c r="E12" s="242">
        <v>194</v>
      </c>
      <c r="F12" s="243">
        <v>0</v>
      </c>
      <c r="G12" s="251"/>
      <c r="H12" s="251"/>
    </row>
    <row r="13" spans="1:8" ht="15" customHeight="1">
      <c r="B13" s="244"/>
      <c r="C13" s="241" t="s">
        <v>213</v>
      </c>
      <c r="D13" s="242">
        <v>179.1</v>
      </c>
      <c r="E13" s="242">
        <v>179.3</v>
      </c>
      <c r="F13" s="243">
        <v>0.2</v>
      </c>
      <c r="G13" s="251"/>
      <c r="H13" s="251"/>
    </row>
    <row r="14" spans="1:8" ht="15" customHeight="1">
      <c r="B14" s="244"/>
      <c r="C14" s="241" t="s">
        <v>210</v>
      </c>
      <c r="D14" s="242">
        <v>185</v>
      </c>
      <c r="E14" s="242">
        <v>185</v>
      </c>
      <c r="F14" s="243">
        <v>0</v>
      </c>
      <c r="G14" s="251"/>
      <c r="H14" s="251"/>
    </row>
    <row r="15" spans="1:8" ht="15" customHeight="1">
      <c r="B15" s="244"/>
      <c r="C15" s="241" t="s">
        <v>214</v>
      </c>
      <c r="D15" s="242">
        <v>200</v>
      </c>
      <c r="E15" s="242">
        <v>200</v>
      </c>
      <c r="F15" s="243">
        <v>0</v>
      </c>
      <c r="G15" s="251"/>
      <c r="H15" s="251"/>
    </row>
    <row r="16" spans="1:8" ht="15" customHeight="1">
      <c r="B16" s="244"/>
      <c r="C16" s="241" t="s">
        <v>215</v>
      </c>
      <c r="D16" s="242">
        <v>180</v>
      </c>
      <c r="E16" s="242">
        <v>180</v>
      </c>
      <c r="F16" s="243">
        <v>0</v>
      </c>
      <c r="G16" s="251"/>
      <c r="H16" s="251"/>
    </row>
    <row r="17" spans="2:8" ht="15" customHeight="1">
      <c r="B17" s="244"/>
      <c r="C17" s="241" t="s">
        <v>216</v>
      </c>
      <c r="D17" s="242">
        <v>180</v>
      </c>
      <c r="E17" s="242">
        <v>182</v>
      </c>
      <c r="F17" s="243">
        <v>2</v>
      </c>
      <c r="G17" s="251"/>
      <c r="H17" s="251"/>
    </row>
    <row r="18" spans="2:8" ht="15" customHeight="1">
      <c r="B18" s="244"/>
      <c r="C18" s="241" t="s">
        <v>192</v>
      </c>
      <c r="D18" s="242">
        <v>174.8</v>
      </c>
      <c r="E18" s="242">
        <v>174.4</v>
      </c>
      <c r="F18" s="243">
        <v>-0.4</v>
      </c>
      <c r="G18" s="251"/>
      <c r="H18" s="251"/>
    </row>
    <row r="19" spans="2:8" ht="15" customHeight="1">
      <c r="B19" s="244"/>
      <c r="C19" s="241" t="s">
        <v>193</v>
      </c>
      <c r="D19" s="242">
        <v>189</v>
      </c>
      <c r="E19" s="242">
        <v>189</v>
      </c>
      <c r="F19" s="243">
        <v>0</v>
      </c>
      <c r="G19" s="251"/>
      <c r="H19" s="251"/>
    </row>
    <row r="20" spans="2:8" ht="15" customHeight="1">
      <c r="B20" s="244"/>
      <c r="C20" s="241" t="s">
        <v>194</v>
      </c>
      <c r="D20" s="242">
        <v>185</v>
      </c>
      <c r="E20" s="242">
        <v>185</v>
      </c>
      <c r="F20" s="243">
        <v>0</v>
      </c>
      <c r="G20" s="251"/>
      <c r="H20" s="251"/>
    </row>
    <row r="21" spans="2:8" ht="15" customHeight="1">
      <c r="B21" s="244"/>
      <c r="C21" s="241" t="s">
        <v>195</v>
      </c>
      <c r="D21" s="242">
        <v>184</v>
      </c>
      <c r="E21" s="242">
        <v>188</v>
      </c>
      <c r="F21" s="243">
        <v>4</v>
      </c>
      <c r="G21" s="251"/>
      <c r="H21" s="251"/>
    </row>
    <row r="22" spans="2:8" ht="15" customHeight="1">
      <c r="B22" s="244"/>
      <c r="C22" s="241" t="s">
        <v>197</v>
      </c>
      <c r="D22" s="242">
        <v>190</v>
      </c>
      <c r="E22" s="242">
        <v>190</v>
      </c>
      <c r="F22" s="243">
        <v>0</v>
      </c>
      <c r="G22" s="251"/>
      <c r="H22" s="251"/>
    </row>
    <row r="23" spans="2:8" ht="15" customHeight="1">
      <c r="B23" s="244"/>
      <c r="C23" s="241" t="s">
        <v>199</v>
      </c>
      <c r="D23" s="242">
        <v>178</v>
      </c>
      <c r="E23" s="242">
        <v>178</v>
      </c>
      <c r="F23" s="243">
        <v>0</v>
      </c>
      <c r="G23" s="251"/>
      <c r="H23" s="251"/>
    </row>
    <row r="24" spans="2:8" ht="15" customHeight="1">
      <c r="B24" s="244"/>
      <c r="C24" s="241" t="s">
        <v>201</v>
      </c>
      <c r="D24" s="242">
        <v>180</v>
      </c>
      <c r="E24" s="242">
        <v>178</v>
      </c>
      <c r="F24" s="243">
        <v>-2</v>
      </c>
      <c r="G24" s="251"/>
      <c r="H24" s="251"/>
    </row>
    <row r="25" spans="2:8" ht="15" customHeight="1">
      <c r="B25" s="244"/>
      <c r="C25" s="241" t="s">
        <v>202</v>
      </c>
      <c r="D25" s="242">
        <v>175</v>
      </c>
      <c r="E25" s="242">
        <v>175</v>
      </c>
      <c r="F25" s="243">
        <v>0</v>
      </c>
      <c r="G25" s="251"/>
      <c r="H25" s="251"/>
    </row>
    <row r="26" spans="2:8" ht="15" customHeight="1">
      <c r="B26" s="244"/>
      <c r="C26" s="241" t="s">
        <v>204</v>
      </c>
      <c r="D26" s="242">
        <v>184</v>
      </c>
      <c r="E26" s="242">
        <v>184</v>
      </c>
      <c r="F26" s="243">
        <v>0</v>
      </c>
      <c r="G26" s="251"/>
      <c r="H26" s="251"/>
    </row>
    <row r="27" spans="2:8" ht="15" customHeight="1">
      <c r="B27" s="244"/>
      <c r="C27" s="241" t="s">
        <v>217</v>
      </c>
      <c r="D27" s="242">
        <v>190</v>
      </c>
      <c r="E27" s="242">
        <v>190</v>
      </c>
      <c r="F27" s="243">
        <v>0</v>
      </c>
      <c r="G27" s="251"/>
      <c r="H27" s="251"/>
    </row>
    <row r="28" spans="2:8" ht="15" customHeight="1">
      <c r="B28" s="244"/>
      <c r="C28" s="241" t="s">
        <v>218</v>
      </c>
      <c r="D28" s="242">
        <v>179.8</v>
      </c>
      <c r="E28" s="242">
        <v>181.4</v>
      </c>
      <c r="F28" s="243">
        <v>1.6</v>
      </c>
      <c r="G28" s="251"/>
      <c r="H28" s="251"/>
    </row>
    <row r="29" spans="2:8" ht="15" customHeight="1">
      <c r="B29" s="244"/>
      <c r="C29" s="241" t="s">
        <v>206</v>
      </c>
      <c r="D29" s="242">
        <v>169</v>
      </c>
      <c r="E29" s="242">
        <v>169</v>
      </c>
      <c r="F29" s="243">
        <v>0</v>
      </c>
      <c r="G29" s="251"/>
      <c r="H29" s="251"/>
    </row>
    <row r="30" spans="2:8" ht="15" customHeight="1">
      <c r="B30" s="244"/>
      <c r="C30" s="241" t="s">
        <v>207</v>
      </c>
      <c r="D30" s="242">
        <v>182</v>
      </c>
      <c r="E30" s="242">
        <v>182</v>
      </c>
      <c r="F30" s="243">
        <v>0</v>
      </c>
      <c r="G30" s="251"/>
      <c r="H30" s="251"/>
    </row>
    <row r="31" spans="2:8" ht="15" customHeight="1" thickBot="1">
      <c r="B31" s="245"/>
      <c r="C31" s="246" t="s">
        <v>208</v>
      </c>
      <c r="D31" s="247">
        <v>190</v>
      </c>
      <c r="E31" s="247">
        <v>190</v>
      </c>
      <c r="F31" s="248">
        <v>0</v>
      </c>
      <c r="G31" s="251"/>
      <c r="H31" s="251"/>
    </row>
    <row r="32" spans="2:8" ht="15" customHeight="1">
      <c r="B32" s="240" t="s">
        <v>219</v>
      </c>
      <c r="C32" s="241" t="s">
        <v>187</v>
      </c>
      <c r="D32" s="242">
        <v>204</v>
      </c>
      <c r="E32" s="242">
        <v>204</v>
      </c>
      <c r="F32" s="243">
        <v>0</v>
      </c>
      <c r="G32" s="251"/>
      <c r="H32" s="251"/>
    </row>
    <row r="33" spans="2:8" ht="15" customHeight="1">
      <c r="B33" s="244"/>
      <c r="C33" s="241" t="s">
        <v>190</v>
      </c>
      <c r="D33" s="242">
        <v>177.6</v>
      </c>
      <c r="E33" s="242">
        <v>177.6</v>
      </c>
      <c r="F33" s="243">
        <v>0</v>
      </c>
      <c r="G33" s="251"/>
      <c r="H33" s="251"/>
    </row>
    <row r="34" spans="2:8" ht="15" customHeight="1">
      <c r="B34" s="244"/>
      <c r="C34" s="241" t="s">
        <v>213</v>
      </c>
      <c r="D34" s="242">
        <v>180.7</v>
      </c>
      <c r="E34" s="242">
        <v>180.7</v>
      </c>
      <c r="F34" s="243">
        <v>0</v>
      </c>
      <c r="G34" s="251"/>
      <c r="H34" s="251"/>
    </row>
    <row r="35" spans="2:8" ht="15" customHeight="1">
      <c r="B35" s="244"/>
      <c r="C35" s="241" t="s">
        <v>215</v>
      </c>
      <c r="D35" s="242">
        <v>204</v>
      </c>
      <c r="E35" s="242">
        <v>204</v>
      </c>
      <c r="F35" s="243">
        <v>0</v>
      </c>
      <c r="G35" s="251"/>
      <c r="H35" s="251"/>
    </row>
    <row r="36" spans="2:8" ht="15" customHeight="1">
      <c r="B36" s="244"/>
      <c r="C36" s="241" t="s">
        <v>192</v>
      </c>
      <c r="D36" s="242">
        <v>178.8</v>
      </c>
      <c r="E36" s="242">
        <v>178.4</v>
      </c>
      <c r="F36" s="243">
        <v>-0.4</v>
      </c>
      <c r="G36" s="251"/>
      <c r="H36" s="251"/>
    </row>
    <row r="37" spans="2:8" ht="15" customHeight="1">
      <c r="B37" s="244"/>
      <c r="C37" s="241" t="s">
        <v>196</v>
      </c>
      <c r="D37" s="242">
        <v>214</v>
      </c>
      <c r="E37" s="242">
        <v>214</v>
      </c>
      <c r="F37" s="243">
        <v>0</v>
      </c>
      <c r="G37" s="251"/>
      <c r="H37" s="251"/>
    </row>
    <row r="38" spans="2:8" ht="15" customHeight="1">
      <c r="B38" s="244"/>
      <c r="C38" s="241" t="s">
        <v>199</v>
      </c>
      <c r="D38" s="242">
        <v>179.2</v>
      </c>
      <c r="E38" s="242">
        <v>179.2</v>
      </c>
      <c r="F38" s="243">
        <v>0</v>
      </c>
      <c r="G38" s="251"/>
      <c r="H38" s="251"/>
    </row>
    <row r="39" spans="2:8" ht="15" customHeight="1">
      <c r="B39" s="244"/>
      <c r="C39" s="241" t="s">
        <v>201</v>
      </c>
      <c r="D39" s="242">
        <v>181.4</v>
      </c>
      <c r="E39" s="242">
        <v>181.4</v>
      </c>
      <c r="F39" s="243">
        <v>0</v>
      </c>
      <c r="G39" s="251"/>
      <c r="H39" s="251"/>
    </row>
    <row r="40" spans="2:8" ht="15" customHeight="1">
      <c r="B40" s="244"/>
      <c r="C40" s="241" t="s">
        <v>202</v>
      </c>
      <c r="D40" s="242">
        <v>176.4</v>
      </c>
      <c r="E40" s="242">
        <v>176.4</v>
      </c>
      <c r="F40" s="243">
        <v>0</v>
      </c>
      <c r="G40" s="251"/>
      <c r="H40" s="251"/>
    </row>
    <row r="41" spans="2:8" ht="15" customHeight="1">
      <c r="B41" s="244"/>
      <c r="C41" s="241" t="s">
        <v>204</v>
      </c>
      <c r="D41" s="242">
        <v>178</v>
      </c>
      <c r="E41" s="242">
        <v>178.2</v>
      </c>
      <c r="F41" s="243">
        <v>0.2</v>
      </c>
      <c r="G41" s="251"/>
      <c r="H41" s="251"/>
    </row>
    <row r="42" spans="2:8" ht="15" customHeight="1">
      <c r="B42" s="244"/>
      <c r="C42" s="241" t="s">
        <v>217</v>
      </c>
      <c r="D42" s="242">
        <v>190</v>
      </c>
      <c r="E42" s="242">
        <v>190</v>
      </c>
      <c r="F42" s="243">
        <v>0</v>
      </c>
      <c r="G42" s="251"/>
      <c r="H42" s="251"/>
    </row>
    <row r="43" spans="2:8" ht="15" customHeight="1">
      <c r="B43" s="244"/>
      <c r="C43" s="241" t="s">
        <v>218</v>
      </c>
      <c r="D43" s="242">
        <v>185</v>
      </c>
      <c r="E43" s="242">
        <v>185</v>
      </c>
      <c r="F43" s="243">
        <v>0</v>
      </c>
      <c r="G43" s="251"/>
      <c r="H43" s="251"/>
    </row>
    <row r="44" spans="2:8" ht="15" customHeight="1">
      <c r="B44" s="244"/>
      <c r="C44" s="241" t="s">
        <v>206</v>
      </c>
      <c r="D44" s="242">
        <v>175.2</v>
      </c>
      <c r="E44" s="242">
        <v>175.2</v>
      </c>
      <c r="F44" s="243">
        <v>0</v>
      </c>
      <c r="G44" s="251"/>
      <c r="H44" s="251"/>
    </row>
    <row r="45" spans="2:8" ht="15" customHeight="1">
      <c r="B45" s="244"/>
      <c r="C45" s="241" t="s">
        <v>207</v>
      </c>
      <c r="D45" s="242">
        <v>179.2</v>
      </c>
      <c r="E45" s="242">
        <v>179.2</v>
      </c>
      <c r="F45" s="243">
        <v>0</v>
      </c>
      <c r="G45" s="251"/>
      <c r="H45" s="251"/>
    </row>
    <row r="46" spans="2:8" ht="13.5" thickBot="1">
      <c r="B46" s="245"/>
      <c r="C46" s="246" t="s">
        <v>208</v>
      </c>
      <c r="D46" s="247">
        <v>190</v>
      </c>
      <c r="E46" s="247">
        <v>190</v>
      </c>
      <c r="F46" s="248">
        <v>0</v>
      </c>
    </row>
    <row r="47" spans="2:8">
      <c r="F47" s="166" t="s">
        <v>134</v>
      </c>
    </row>
  </sheetData>
  <mergeCells count="4">
    <mergeCell ref="B3:F3"/>
    <mergeCell ref="B4:F4"/>
    <mergeCell ref="B5:F5"/>
    <mergeCell ref="B6:F7"/>
  </mergeCells>
  <printOptions horizontalCentered="1" verticalCentered="1"/>
  <pageMargins left="0.23622047244094491" right="0.23622047244094491" top="0.35433070866141736" bottom="0.35433070866141736" header="0.31496062992125984" footer="0.11811023622047245"/>
  <pageSetup paperSize="9"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55"/>
  <sheetViews>
    <sheetView showGridLines="0" topLeftCell="A10" zoomScaleNormal="100" zoomScaleSheetLayoutView="80" workbookViewId="0">
      <selection activeCell="E34" sqref="E34"/>
    </sheetView>
  </sheetViews>
  <sheetFormatPr baseColWidth="10" defaultColWidth="8.85546875" defaultRowHeight="11.25"/>
  <cols>
    <col min="1" max="1" width="2.7109375" style="234" customWidth="1"/>
    <col min="2" max="2" width="35" style="234" customWidth="1"/>
    <col min="3" max="3" width="25.5703125" style="234" customWidth="1"/>
    <col min="4" max="4" width="16.42578125" style="234" customWidth="1"/>
    <col min="5" max="5" width="15.7109375" style="234" customWidth="1"/>
    <col min="6" max="6" width="13.140625" style="234" customWidth="1"/>
    <col min="7" max="7" width="4.85546875" style="234" customWidth="1"/>
    <col min="8" max="16384" width="8.85546875" style="234"/>
  </cols>
  <sheetData>
    <row r="1" spans="2:7" ht="19.899999999999999" customHeight="1"/>
    <row r="2" spans="2:7" ht="19.899999999999999" customHeight="1" thickBot="1"/>
    <row r="3" spans="2:7" ht="19.899999999999999" customHeight="1" thickBot="1">
      <c r="B3" s="640" t="s">
        <v>220</v>
      </c>
      <c r="C3" s="641"/>
      <c r="D3" s="641"/>
      <c r="E3" s="641"/>
      <c r="F3" s="642"/>
    </row>
    <row r="4" spans="2:7" ht="12" customHeight="1">
      <c r="B4" s="656" t="s">
        <v>178</v>
      </c>
      <c r="C4" s="656"/>
      <c r="D4" s="656"/>
      <c r="E4" s="656"/>
      <c r="F4" s="656"/>
      <c r="G4" s="237"/>
    </row>
    <row r="5" spans="2:7" ht="30" customHeight="1">
      <c r="B5" s="659" t="s">
        <v>221</v>
      </c>
      <c r="C5" s="659"/>
      <c r="D5" s="659"/>
      <c r="E5" s="659"/>
      <c r="F5" s="659"/>
      <c r="G5" s="237"/>
    </row>
    <row r="6" spans="2:7" ht="25.5" customHeight="1">
      <c r="B6" s="660" t="s">
        <v>222</v>
      </c>
      <c r="C6" s="660"/>
      <c r="D6" s="660"/>
      <c r="E6" s="660"/>
      <c r="F6" s="660"/>
    </row>
    <row r="7" spans="2:7" ht="19.899999999999999" customHeight="1">
      <c r="B7" s="661" t="s">
        <v>223</v>
      </c>
      <c r="C7" s="661"/>
      <c r="D7" s="661"/>
      <c r="E7" s="661"/>
      <c r="F7" s="661"/>
    </row>
    <row r="8" spans="2:7" ht="10.5" customHeight="1" thickBot="1">
      <c r="B8" s="662"/>
      <c r="C8" s="662"/>
      <c r="D8" s="662"/>
      <c r="E8" s="662"/>
      <c r="F8" s="662"/>
    </row>
    <row r="9" spans="2:7" ht="39" customHeight="1" thickBot="1">
      <c r="B9" s="238" t="s">
        <v>224</v>
      </c>
      <c r="C9" s="239" t="s">
        <v>182</v>
      </c>
      <c r="D9" s="239" t="s">
        <v>183</v>
      </c>
      <c r="E9" s="239" t="s">
        <v>184</v>
      </c>
      <c r="F9" s="239" t="s">
        <v>185</v>
      </c>
    </row>
    <row r="10" spans="2:7" ht="15" customHeight="1">
      <c r="B10" s="252" t="s">
        <v>225</v>
      </c>
      <c r="C10" s="253" t="s">
        <v>187</v>
      </c>
      <c r="D10" s="254">
        <v>208.6</v>
      </c>
      <c r="E10" s="254">
        <v>210.6</v>
      </c>
      <c r="F10" s="255">
        <v>2</v>
      </c>
    </row>
    <row r="11" spans="2:7" ht="15" customHeight="1">
      <c r="B11" s="252"/>
      <c r="C11" s="253" t="s">
        <v>226</v>
      </c>
      <c r="D11" s="254">
        <v>208</v>
      </c>
      <c r="E11" s="254">
        <v>208</v>
      </c>
      <c r="F11" s="255">
        <v>0</v>
      </c>
    </row>
    <row r="12" spans="2:7" ht="15" customHeight="1">
      <c r="B12" s="252"/>
      <c r="C12" s="253" t="s">
        <v>227</v>
      </c>
      <c r="D12" s="254">
        <v>208</v>
      </c>
      <c r="E12" s="254">
        <v>208</v>
      </c>
      <c r="F12" s="255">
        <v>0</v>
      </c>
    </row>
    <row r="13" spans="2:7" ht="15" customHeight="1">
      <c r="B13" s="244"/>
      <c r="C13" s="253" t="s">
        <v>213</v>
      </c>
      <c r="D13" s="254">
        <v>209</v>
      </c>
      <c r="E13" s="254">
        <v>209</v>
      </c>
      <c r="F13" s="255">
        <v>0</v>
      </c>
    </row>
    <row r="14" spans="2:7" ht="15" customHeight="1">
      <c r="B14" s="244"/>
      <c r="C14" s="253" t="s">
        <v>210</v>
      </c>
      <c r="D14" s="254">
        <v>200</v>
      </c>
      <c r="E14" s="254">
        <v>210</v>
      </c>
      <c r="F14" s="255">
        <v>10</v>
      </c>
    </row>
    <row r="15" spans="2:7" ht="15" customHeight="1">
      <c r="B15" s="244"/>
      <c r="C15" s="253" t="s">
        <v>214</v>
      </c>
      <c r="D15" s="254">
        <v>228</v>
      </c>
      <c r="E15" s="254">
        <v>228</v>
      </c>
      <c r="F15" s="255">
        <v>0</v>
      </c>
    </row>
    <row r="16" spans="2:7" ht="15" customHeight="1">
      <c r="B16" s="244"/>
      <c r="C16" s="253" t="s">
        <v>228</v>
      </c>
      <c r="D16" s="254">
        <v>215</v>
      </c>
      <c r="E16" s="254">
        <v>216</v>
      </c>
      <c r="F16" s="255">
        <v>1</v>
      </c>
    </row>
    <row r="17" spans="2:6" ht="15" customHeight="1">
      <c r="B17" s="244"/>
      <c r="C17" s="253" t="s">
        <v>193</v>
      </c>
      <c r="D17" s="254">
        <v>205</v>
      </c>
      <c r="E17" s="254">
        <v>206</v>
      </c>
      <c r="F17" s="255">
        <v>1</v>
      </c>
    </row>
    <row r="18" spans="2:6" ht="15" customHeight="1">
      <c r="B18" s="244"/>
      <c r="C18" s="253" t="s">
        <v>194</v>
      </c>
      <c r="D18" s="254">
        <v>203.2</v>
      </c>
      <c r="E18" s="254">
        <v>203.2</v>
      </c>
      <c r="F18" s="255">
        <v>0</v>
      </c>
    </row>
    <row r="19" spans="2:6" ht="15" customHeight="1">
      <c r="B19" s="244"/>
      <c r="C19" s="253" t="s">
        <v>195</v>
      </c>
      <c r="D19" s="254">
        <v>206</v>
      </c>
      <c r="E19" s="254">
        <v>209</v>
      </c>
      <c r="F19" s="255">
        <v>3</v>
      </c>
    </row>
    <row r="20" spans="2:6" ht="15" customHeight="1">
      <c r="B20" s="244"/>
      <c r="C20" s="253" t="s">
        <v>196</v>
      </c>
      <c r="D20" s="254">
        <v>199</v>
      </c>
      <c r="E20" s="254">
        <v>199</v>
      </c>
      <c r="F20" s="255">
        <v>0</v>
      </c>
    </row>
    <row r="21" spans="2:6" ht="15" customHeight="1">
      <c r="B21" s="244"/>
      <c r="C21" s="253" t="s">
        <v>198</v>
      </c>
      <c r="D21" s="254">
        <v>209</v>
      </c>
      <c r="E21" s="254">
        <v>210</v>
      </c>
      <c r="F21" s="255">
        <v>1</v>
      </c>
    </row>
    <row r="22" spans="2:6" ht="15" customHeight="1">
      <c r="B22" s="244"/>
      <c r="C22" s="253" t="s">
        <v>200</v>
      </c>
      <c r="D22" s="254">
        <v>228</v>
      </c>
      <c r="E22" s="254">
        <v>228</v>
      </c>
      <c r="F22" s="255">
        <v>0</v>
      </c>
    </row>
    <row r="23" spans="2:6" ht="15" customHeight="1">
      <c r="B23" s="244"/>
      <c r="C23" s="253" t="s">
        <v>201</v>
      </c>
      <c r="D23" s="254">
        <v>199.6</v>
      </c>
      <c r="E23" s="254">
        <v>199.8</v>
      </c>
      <c r="F23" s="255">
        <v>0.2</v>
      </c>
    </row>
    <row r="24" spans="2:6" ht="15" customHeight="1">
      <c r="B24" s="244"/>
      <c r="C24" s="253" t="s">
        <v>203</v>
      </c>
      <c r="D24" s="254">
        <v>216</v>
      </c>
      <c r="E24" s="254">
        <v>216</v>
      </c>
      <c r="F24" s="255">
        <v>0</v>
      </c>
    </row>
    <row r="25" spans="2:6" ht="15" customHeight="1">
      <c r="B25" s="244"/>
      <c r="C25" s="253" t="s">
        <v>218</v>
      </c>
      <c r="D25" s="254">
        <v>203.2</v>
      </c>
      <c r="E25" s="254">
        <v>205.2</v>
      </c>
      <c r="F25" s="255">
        <v>2</v>
      </c>
    </row>
    <row r="26" spans="2:6" ht="15" customHeight="1">
      <c r="B26" s="244"/>
      <c r="C26" s="253" t="s">
        <v>206</v>
      </c>
      <c r="D26" s="254">
        <v>193.2</v>
      </c>
      <c r="E26" s="254">
        <v>193.4</v>
      </c>
      <c r="F26" s="255">
        <v>0.2</v>
      </c>
    </row>
    <row r="27" spans="2:6" ht="15" customHeight="1">
      <c r="B27" s="244"/>
      <c r="C27" s="253" t="s">
        <v>207</v>
      </c>
      <c r="D27" s="254">
        <v>201.2</v>
      </c>
      <c r="E27" s="254">
        <v>201.4</v>
      </c>
      <c r="F27" s="255">
        <v>0.2</v>
      </c>
    </row>
    <row r="28" spans="2:6" ht="15" customHeight="1" thickBot="1">
      <c r="B28" s="245"/>
      <c r="C28" s="256" t="s">
        <v>208</v>
      </c>
      <c r="D28" s="257">
        <v>212</v>
      </c>
      <c r="E28" s="257">
        <v>210</v>
      </c>
      <c r="F28" s="258">
        <v>-2</v>
      </c>
    </row>
    <row r="29" spans="2:6" ht="15" customHeight="1">
      <c r="B29" s="252" t="s">
        <v>229</v>
      </c>
      <c r="C29" s="253" t="s">
        <v>226</v>
      </c>
      <c r="D29" s="254">
        <v>317.5</v>
      </c>
      <c r="E29" s="254">
        <v>317.5</v>
      </c>
      <c r="F29" s="255">
        <v>0</v>
      </c>
    </row>
    <row r="30" spans="2:6" ht="15" customHeight="1">
      <c r="B30" s="252"/>
      <c r="C30" s="253" t="s">
        <v>191</v>
      </c>
      <c r="D30" s="254">
        <v>300</v>
      </c>
      <c r="E30" s="254">
        <v>300</v>
      </c>
      <c r="F30" s="255">
        <v>0</v>
      </c>
    </row>
    <row r="31" spans="2:6" ht="15" customHeight="1">
      <c r="B31" s="252"/>
      <c r="C31" s="253" t="s">
        <v>203</v>
      </c>
      <c r="D31" s="254">
        <v>308.75</v>
      </c>
      <c r="E31" s="254">
        <v>309.75</v>
      </c>
      <c r="F31" s="255">
        <v>1</v>
      </c>
    </row>
    <row r="32" spans="2:6" ht="15" customHeight="1">
      <c r="B32" s="252"/>
      <c r="C32" s="253" t="s">
        <v>205</v>
      </c>
      <c r="D32" s="254">
        <v>292</v>
      </c>
      <c r="E32" s="254">
        <v>292</v>
      </c>
      <c r="F32" s="255">
        <v>0</v>
      </c>
    </row>
    <row r="33" spans="2:6" ht="15" customHeight="1" thickBot="1">
      <c r="B33" s="245"/>
      <c r="C33" s="256" t="s">
        <v>230</v>
      </c>
      <c r="D33" s="257">
        <v>277.5</v>
      </c>
      <c r="E33" s="257">
        <v>300</v>
      </c>
      <c r="F33" s="258">
        <v>22.5</v>
      </c>
    </row>
    <row r="34" spans="2:6" ht="15" customHeight="1">
      <c r="B34" s="252" t="s">
        <v>231</v>
      </c>
      <c r="C34" s="253" t="s">
        <v>226</v>
      </c>
      <c r="D34" s="254">
        <v>328</v>
      </c>
      <c r="E34" s="254">
        <v>328</v>
      </c>
      <c r="F34" s="255">
        <v>0</v>
      </c>
    </row>
    <row r="35" spans="2:6" ht="15" customHeight="1">
      <c r="B35" s="244"/>
      <c r="C35" s="253" t="s">
        <v>203</v>
      </c>
      <c r="D35" s="254">
        <v>341</v>
      </c>
      <c r="E35" s="254">
        <v>341</v>
      </c>
      <c r="F35" s="255">
        <v>0</v>
      </c>
    </row>
    <row r="36" spans="2:6" ht="15" customHeight="1">
      <c r="B36" s="244"/>
      <c r="C36" s="253" t="s">
        <v>205</v>
      </c>
      <c r="D36" s="254">
        <v>307</v>
      </c>
      <c r="E36" s="254">
        <v>307</v>
      </c>
      <c r="F36" s="255">
        <v>0</v>
      </c>
    </row>
    <row r="37" spans="2:6" ht="15" customHeight="1" thickBot="1">
      <c r="B37" s="245"/>
      <c r="C37" s="256" t="s">
        <v>230</v>
      </c>
      <c r="D37" s="257">
        <v>327.5</v>
      </c>
      <c r="E37" s="257">
        <v>327.5</v>
      </c>
      <c r="F37" s="258">
        <v>0</v>
      </c>
    </row>
    <row r="38" spans="2:6" ht="15" customHeight="1">
      <c r="B38" s="259" t="s">
        <v>232</v>
      </c>
      <c r="C38" s="253" t="s">
        <v>203</v>
      </c>
      <c r="D38" s="254">
        <v>600.62</v>
      </c>
      <c r="E38" s="254">
        <v>600.62</v>
      </c>
      <c r="F38" s="255">
        <v>0</v>
      </c>
    </row>
    <row r="39" spans="2:6" ht="15" customHeight="1" thickBot="1">
      <c r="B39" s="260"/>
      <c r="C39" s="256" t="s">
        <v>230</v>
      </c>
      <c r="D39" s="257">
        <v>595</v>
      </c>
      <c r="E39" s="257">
        <v>595</v>
      </c>
      <c r="F39" s="258">
        <v>0</v>
      </c>
    </row>
    <row r="40" spans="2:6" ht="15" customHeight="1">
      <c r="B40" s="252" t="s">
        <v>233</v>
      </c>
      <c r="C40" s="253" t="s">
        <v>203</v>
      </c>
      <c r="D40" s="254">
        <v>561.20000000000005</v>
      </c>
      <c r="E40" s="254">
        <v>561.20000000000005</v>
      </c>
      <c r="F40" s="255">
        <v>0</v>
      </c>
    </row>
    <row r="41" spans="2:6" ht="15" customHeight="1">
      <c r="B41" s="244"/>
      <c r="C41" s="253" t="s">
        <v>205</v>
      </c>
      <c r="D41" s="254">
        <v>615</v>
      </c>
      <c r="E41" s="254">
        <v>615</v>
      </c>
      <c r="F41" s="255">
        <v>0</v>
      </c>
    </row>
    <row r="42" spans="2:6" ht="15" customHeight="1" thickBot="1">
      <c r="B42" s="245"/>
      <c r="C42" s="256" t="s">
        <v>230</v>
      </c>
      <c r="D42" s="257">
        <v>635</v>
      </c>
      <c r="E42" s="257">
        <v>635</v>
      </c>
      <c r="F42" s="258">
        <v>0</v>
      </c>
    </row>
    <row r="43" spans="2:6" ht="15" customHeight="1" thickBot="1">
      <c r="B43" s="260" t="s">
        <v>234</v>
      </c>
      <c r="C43" s="256" t="s">
        <v>230</v>
      </c>
      <c r="D43" s="257">
        <v>632.5</v>
      </c>
      <c r="E43" s="257">
        <v>632.5</v>
      </c>
      <c r="F43" s="258">
        <v>0</v>
      </c>
    </row>
    <row r="44" spans="2:6" ht="15" customHeight="1">
      <c r="B44" s="252" t="s">
        <v>235</v>
      </c>
      <c r="C44" s="253" t="s">
        <v>226</v>
      </c>
      <c r="D44" s="254">
        <v>298.75</v>
      </c>
      <c r="E44" s="254">
        <v>298.75</v>
      </c>
      <c r="F44" s="255">
        <v>0</v>
      </c>
    </row>
    <row r="45" spans="2:6" ht="15" customHeight="1">
      <c r="B45" s="244"/>
      <c r="C45" s="261" t="s">
        <v>203</v>
      </c>
      <c r="D45" s="262">
        <v>291.06</v>
      </c>
      <c r="E45" s="262">
        <v>291.06</v>
      </c>
      <c r="F45" s="263">
        <v>0</v>
      </c>
    </row>
    <row r="46" spans="2:6" ht="15" customHeight="1">
      <c r="B46" s="244"/>
      <c r="C46" s="261" t="s">
        <v>205</v>
      </c>
      <c r="D46" s="262">
        <v>326.62</v>
      </c>
      <c r="E46" s="262">
        <v>326.62</v>
      </c>
      <c r="F46" s="263">
        <v>0</v>
      </c>
    </row>
    <row r="47" spans="2:6" ht="15" customHeight="1" thickBot="1">
      <c r="B47" s="245"/>
      <c r="C47" s="256" t="s">
        <v>230</v>
      </c>
      <c r="D47" s="257">
        <v>335</v>
      </c>
      <c r="E47" s="257">
        <v>335</v>
      </c>
      <c r="F47" s="258">
        <v>0</v>
      </c>
    </row>
    <row r="48" spans="2:6" ht="15" customHeight="1">
      <c r="F48" s="166" t="s">
        <v>134</v>
      </c>
    </row>
    <row r="49" spans="6:6" ht="15" customHeight="1">
      <c r="F49" s="264"/>
    </row>
    <row r="50" spans="6:6" ht="15" customHeight="1"/>
    <row r="51" spans="6:6" ht="15" customHeight="1"/>
    <row r="52" spans="6:6" ht="15" customHeight="1"/>
    <row r="53" spans="6:6" ht="15" customHeight="1"/>
    <row r="54" spans="6:6" ht="15" customHeight="1"/>
    <row r="55" spans="6:6" ht="15" customHeight="1"/>
  </sheetData>
  <mergeCells count="5">
    <mergeCell ref="B3:F3"/>
    <mergeCell ref="B4:F4"/>
    <mergeCell ref="B5:F5"/>
    <mergeCell ref="B6:F6"/>
    <mergeCell ref="B7:F8"/>
  </mergeCells>
  <printOptions horizontalCentered="1" verticalCentered="1"/>
  <pageMargins left="0.23622047244094491" right="0.23622047244094491" top="0.35433070866141736" bottom="0.35433070866141736" header="0.31496062992125984" footer="0.11811023622047245"/>
  <pageSetup paperSize="9" scale="93"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8"/>
  <sheetViews>
    <sheetView showGridLines="0" zoomScaleNormal="100" zoomScaleSheetLayoutView="90" workbookViewId="0">
      <selection activeCell="C15" sqref="C15:F21"/>
    </sheetView>
  </sheetViews>
  <sheetFormatPr baseColWidth="10" defaultColWidth="8.85546875" defaultRowHeight="11.25"/>
  <cols>
    <col min="1" max="1" width="2.7109375" style="234" customWidth="1"/>
    <col min="2" max="2" width="31.28515625" style="234" customWidth="1"/>
    <col min="3" max="3" width="25.5703125" style="234" customWidth="1"/>
    <col min="4" max="4" width="17.85546875" style="234" customWidth="1"/>
    <col min="5" max="5" width="15.85546875" style="234" customWidth="1"/>
    <col min="6" max="6" width="13.5703125" style="234" customWidth="1"/>
    <col min="7" max="7" width="3.28515625" style="234" customWidth="1"/>
    <col min="8" max="16384" width="8.85546875" style="234"/>
  </cols>
  <sheetData>
    <row r="1" spans="1:7" ht="14.25" customHeight="1">
      <c r="A1" s="265"/>
      <c r="B1" s="265"/>
      <c r="C1" s="265"/>
      <c r="D1" s="265"/>
      <c r="E1" s="265"/>
      <c r="F1" s="265"/>
    </row>
    <row r="2" spans="1:7" ht="10.5" customHeight="1" thickBot="1">
      <c r="A2" s="265"/>
      <c r="B2" s="265"/>
      <c r="C2" s="265"/>
      <c r="D2" s="265"/>
      <c r="E2" s="265"/>
      <c r="F2" s="265"/>
    </row>
    <row r="3" spans="1:7" ht="19.899999999999999" customHeight="1" thickBot="1">
      <c r="A3" s="265"/>
      <c r="B3" s="665" t="s">
        <v>236</v>
      </c>
      <c r="C3" s="666"/>
      <c r="D3" s="666"/>
      <c r="E3" s="666"/>
      <c r="F3" s="667"/>
    </row>
    <row r="4" spans="1:7" ht="15.75" customHeight="1">
      <c r="A4" s="265"/>
      <c r="B4" s="4"/>
      <c r="C4" s="4"/>
      <c r="D4" s="4"/>
      <c r="E4" s="4"/>
      <c r="F4" s="4"/>
    </row>
    <row r="5" spans="1:7" ht="20.45" customHeight="1">
      <c r="A5" s="265"/>
      <c r="B5" s="668" t="s">
        <v>237</v>
      </c>
      <c r="C5" s="668"/>
      <c r="D5" s="668"/>
      <c r="E5" s="668"/>
      <c r="F5" s="668"/>
      <c r="G5" s="237"/>
    </row>
    <row r="6" spans="1:7" ht="19.899999999999999" customHeight="1">
      <c r="A6" s="265"/>
      <c r="B6" s="669" t="s">
        <v>238</v>
      </c>
      <c r="C6" s="669"/>
      <c r="D6" s="669"/>
      <c r="E6" s="669"/>
      <c r="F6" s="669"/>
      <c r="G6" s="237"/>
    </row>
    <row r="7" spans="1:7" ht="19.899999999999999" customHeight="1" thickBot="1">
      <c r="A7" s="265"/>
      <c r="B7" s="265"/>
      <c r="C7" s="265"/>
      <c r="D7" s="265"/>
      <c r="E7" s="265"/>
      <c r="F7" s="265"/>
    </row>
    <row r="8" spans="1:7" ht="39" customHeight="1" thickBot="1">
      <c r="A8" s="265"/>
      <c r="B8" s="266" t="s">
        <v>224</v>
      </c>
      <c r="C8" s="267" t="s">
        <v>182</v>
      </c>
      <c r="D8" s="239" t="s">
        <v>183</v>
      </c>
      <c r="E8" s="239" t="s">
        <v>184</v>
      </c>
      <c r="F8" s="267" t="s">
        <v>185</v>
      </c>
    </row>
    <row r="9" spans="1:7" ht="15" customHeight="1">
      <c r="A9" s="265"/>
      <c r="B9" s="268" t="s">
        <v>239</v>
      </c>
      <c r="C9" s="269" t="s">
        <v>187</v>
      </c>
      <c r="D9" s="270">
        <v>36.03</v>
      </c>
      <c r="E9" s="270">
        <v>37.450000000000003</v>
      </c>
      <c r="F9" s="271">
        <v>1.42</v>
      </c>
    </row>
    <row r="10" spans="1:7" ht="15" customHeight="1">
      <c r="A10" s="265"/>
      <c r="B10" s="272"/>
      <c r="C10" s="273" t="s">
        <v>226</v>
      </c>
      <c r="D10" s="274">
        <v>28.72</v>
      </c>
      <c r="E10" s="274">
        <v>28.15</v>
      </c>
      <c r="F10" s="275">
        <v>-0.57999999999999996</v>
      </c>
    </row>
    <row r="11" spans="1:7" ht="15" customHeight="1">
      <c r="A11" s="265"/>
      <c r="B11" s="276"/>
      <c r="C11" s="273" t="s">
        <v>213</v>
      </c>
      <c r="D11" s="274">
        <v>23.95</v>
      </c>
      <c r="E11" s="274">
        <v>25</v>
      </c>
      <c r="F11" s="275">
        <v>1.05</v>
      </c>
    </row>
    <row r="12" spans="1:7" ht="15" customHeight="1">
      <c r="A12" s="265"/>
      <c r="B12" s="276"/>
      <c r="C12" s="273" t="s">
        <v>215</v>
      </c>
      <c r="D12" s="274">
        <v>29.38</v>
      </c>
      <c r="E12" s="274">
        <v>30.02</v>
      </c>
      <c r="F12" s="275">
        <v>0.64</v>
      </c>
    </row>
    <row r="13" spans="1:7" ht="15" customHeight="1" thickBot="1">
      <c r="A13" s="265"/>
      <c r="B13" s="277"/>
      <c r="C13" s="278" t="s">
        <v>218</v>
      </c>
      <c r="D13" s="279">
        <v>28.62</v>
      </c>
      <c r="E13" s="279">
        <v>27.89</v>
      </c>
      <c r="F13" s="280">
        <v>-0.72</v>
      </c>
    </row>
    <row r="14" spans="1:7" ht="15" customHeight="1" thickBot="1">
      <c r="A14" s="265"/>
      <c r="B14" s="281" t="s">
        <v>240</v>
      </c>
      <c r="C14" s="670" t="s">
        <v>241</v>
      </c>
      <c r="D14" s="671"/>
      <c r="E14" s="671"/>
      <c r="F14" s="672"/>
    </row>
    <row r="15" spans="1:7" ht="15" customHeight="1">
      <c r="A15" s="265"/>
      <c r="B15" s="276"/>
      <c r="C15" s="282" t="s">
        <v>187</v>
      </c>
      <c r="D15" s="283">
        <v>42.56</v>
      </c>
      <c r="E15" s="283">
        <v>44.41</v>
      </c>
      <c r="F15" s="255">
        <v>1.85</v>
      </c>
    </row>
    <row r="16" spans="1:7" ht="15" customHeight="1">
      <c r="A16" s="265"/>
      <c r="B16" s="276"/>
      <c r="C16" s="282" t="s">
        <v>226</v>
      </c>
      <c r="D16" s="284">
        <v>41.18</v>
      </c>
      <c r="E16" s="284">
        <v>42.35</v>
      </c>
      <c r="F16" s="255">
        <v>1.17</v>
      </c>
    </row>
    <row r="17" spans="1:6" ht="15" customHeight="1">
      <c r="A17" s="265"/>
      <c r="B17" s="276"/>
      <c r="C17" s="282" t="s">
        <v>213</v>
      </c>
      <c r="D17" s="284">
        <v>32.68</v>
      </c>
      <c r="E17" s="284">
        <v>33.049999999999997</v>
      </c>
      <c r="F17" s="255">
        <v>0.37</v>
      </c>
    </row>
    <row r="18" spans="1:6" ht="15" customHeight="1">
      <c r="A18" s="265"/>
      <c r="B18" s="276"/>
      <c r="C18" s="282" t="s">
        <v>215</v>
      </c>
      <c r="D18" s="284">
        <v>36.65</v>
      </c>
      <c r="E18" s="284">
        <v>37.409999999999997</v>
      </c>
      <c r="F18" s="255">
        <v>0.76</v>
      </c>
    </row>
    <row r="19" spans="1:6" ht="15" customHeight="1">
      <c r="A19" s="265"/>
      <c r="B19" s="276"/>
      <c r="C19" s="282" t="s">
        <v>197</v>
      </c>
      <c r="D19" s="284">
        <v>55.18</v>
      </c>
      <c r="E19" s="284">
        <v>55.18</v>
      </c>
      <c r="F19" s="255">
        <v>0</v>
      </c>
    </row>
    <row r="20" spans="1:6" ht="15" customHeight="1">
      <c r="A20" s="265"/>
      <c r="B20" s="276"/>
      <c r="C20" s="282" t="s">
        <v>218</v>
      </c>
      <c r="D20" s="284">
        <v>36.39</v>
      </c>
      <c r="E20" s="284">
        <v>35.24</v>
      </c>
      <c r="F20" s="255">
        <v>-1.1499999999999999</v>
      </c>
    </row>
    <row r="21" spans="1:6" ht="15" customHeight="1" thickBot="1">
      <c r="A21" s="265"/>
      <c r="B21" s="277"/>
      <c r="C21" s="285" t="s">
        <v>230</v>
      </c>
      <c r="D21" s="286">
        <v>29.31</v>
      </c>
      <c r="E21" s="286">
        <v>28.4</v>
      </c>
      <c r="F21" s="258">
        <v>-0.91</v>
      </c>
    </row>
    <row r="22" spans="1:6" ht="15" customHeight="1" thickBot="1">
      <c r="A22" s="265"/>
      <c r="B22" s="287" t="s">
        <v>242</v>
      </c>
      <c r="C22" s="673" t="s">
        <v>243</v>
      </c>
      <c r="D22" s="674"/>
      <c r="E22" s="288"/>
      <c r="F22" s="289" t="s">
        <v>244</v>
      </c>
    </row>
    <row r="23" spans="1:6" ht="15" customHeight="1" thickBot="1">
      <c r="A23" s="265"/>
      <c r="B23" s="276"/>
      <c r="C23" s="290"/>
      <c r="D23" s="675">
        <v>43770</v>
      </c>
      <c r="E23" s="676"/>
      <c r="F23" s="291"/>
    </row>
    <row r="24" spans="1:6" ht="15" customHeight="1" thickBot="1">
      <c r="A24" s="265"/>
      <c r="B24" s="287" t="s">
        <v>245</v>
      </c>
      <c r="C24" s="292" t="s">
        <v>246</v>
      </c>
      <c r="D24" s="663">
        <v>150.99296379853334</v>
      </c>
      <c r="E24" s="664"/>
      <c r="F24" s="293"/>
    </row>
    <row r="25" spans="1:6" ht="15" customHeight="1" thickBot="1">
      <c r="A25" s="265"/>
      <c r="B25" s="294" t="s">
        <v>247</v>
      </c>
      <c r="C25" s="294" t="s">
        <v>248</v>
      </c>
      <c r="D25" s="663">
        <v>133.26356847636876</v>
      </c>
      <c r="E25" s="664"/>
      <c r="F25" s="289"/>
    </row>
    <row r="26" spans="1:6">
      <c r="A26" s="265"/>
      <c r="B26" s="265"/>
      <c r="C26" s="265"/>
      <c r="D26" s="265"/>
      <c r="E26" s="265"/>
      <c r="F26" s="166" t="s">
        <v>134</v>
      </c>
    </row>
    <row r="28" spans="1:6">
      <c r="F28" s="264"/>
    </row>
  </sheetData>
  <mergeCells count="8">
    <mergeCell ref="D24:E24"/>
    <mergeCell ref="D25:E25"/>
    <mergeCell ref="B3:F3"/>
    <mergeCell ref="B5:F5"/>
    <mergeCell ref="B6:F6"/>
    <mergeCell ref="C14:F14"/>
    <mergeCell ref="C22:D22"/>
    <mergeCell ref="D23:E23"/>
  </mergeCells>
  <printOptions horizontalCentered="1" verticalCentered="1"/>
  <pageMargins left="0.23622047244094491" right="0.23622047244094491" top="0.35433070866141736" bottom="0.35433070866141736" header="0.31496062992125984" footer="0.11811023622047245"/>
  <pageSetup paperSize="9" scale="94"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71"/>
  <sheetViews>
    <sheetView showGridLines="0" zoomScaleNormal="100" zoomScaleSheetLayoutView="100" workbookViewId="0">
      <selection activeCell="K7" sqref="K7"/>
    </sheetView>
  </sheetViews>
  <sheetFormatPr baseColWidth="10" defaultColWidth="11.42578125" defaultRowHeight="15"/>
  <cols>
    <col min="1" max="1" width="4" style="297" customWidth="1"/>
    <col min="2" max="2" width="38.7109375" style="297" customWidth="1"/>
    <col min="3" max="3" width="22.28515625" style="297" customWidth="1"/>
    <col min="4" max="4" width="18.28515625" style="297" customWidth="1"/>
    <col min="5" max="5" width="16" style="297" customWidth="1"/>
    <col min="6" max="6" width="13.5703125" style="297" customWidth="1"/>
    <col min="7" max="7" width="2.28515625" style="297" customWidth="1"/>
    <col min="8" max="16384" width="11.42578125" style="298"/>
  </cols>
  <sheetData>
    <row r="1" spans="1:12">
      <c r="A1" s="295"/>
      <c r="B1" s="295"/>
      <c r="C1" s="295"/>
      <c r="D1" s="295"/>
      <c r="E1" s="295"/>
      <c r="F1" s="296"/>
    </row>
    <row r="2" spans="1:12" ht="6.75" customHeight="1" thickBot="1">
      <c r="A2" s="295"/>
      <c r="B2" s="299"/>
      <c r="C2" s="299"/>
      <c r="D2" s="299"/>
      <c r="E2" s="299"/>
      <c r="F2" s="300"/>
    </row>
    <row r="3" spans="1:12" ht="16.899999999999999" customHeight="1" thickBot="1">
      <c r="A3" s="295"/>
      <c r="B3" s="665" t="s">
        <v>249</v>
      </c>
      <c r="C3" s="666"/>
      <c r="D3" s="666"/>
      <c r="E3" s="666"/>
      <c r="F3" s="667"/>
    </row>
    <row r="4" spans="1:12">
      <c r="A4" s="295"/>
      <c r="B4" s="301"/>
      <c r="C4" s="302"/>
      <c r="D4" s="303"/>
      <c r="E4" s="303"/>
      <c r="F4" s="304"/>
    </row>
    <row r="5" spans="1:12">
      <c r="A5" s="295"/>
      <c r="B5" s="677" t="s">
        <v>250</v>
      </c>
      <c r="C5" s="677"/>
      <c r="D5" s="677"/>
      <c r="E5" s="677"/>
      <c r="F5" s="677"/>
      <c r="G5" s="305"/>
    </row>
    <row r="6" spans="1:12">
      <c r="A6" s="295"/>
      <c r="B6" s="677" t="s">
        <v>251</v>
      </c>
      <c r="C6" s="677"/>
      <c r="D6" s="677"/>
      <c r="E6" s="677"/>
      <c r="F6" s="677"/>
      <c r="G6" s="305"/>
    </row>
    <row r="7" spans="1:12" ht="15.75" thickBot="1">
      <c r="A7" s="295"/>
      <c r="B7" s="306"/>
      <c r="C7" s="306"/>
      <c r="D7" s="306"/>
      <c r="E7" s="306"/>
      <c r="F7" s="295"/>
    </row>
    <row r="8" spans="1:12" ht="44.45" customHeight="1" thickBot="1">
      <c r="A8" s="295"/>
      <c r="B8" s="238" t="s">
        <v>252</v>
      </c>
      <c r="C8" s="307" t="s">
        <v>182</v>
      </c>
      <c r="D8" s="239" t="s">
        <v>183</v>
      </c>
      <c r="E8" s="239" t="s">
        <v>184</v>
      </c>
      <c r="F8" s="307" t="s">
        <v>185</v>
      </c>
    </row>
    <row r="9" spans="1:12">
      <c r="A9" s="295"/>
      <c r="B9" s="308" t="s">
        <v>253</v>
      </c>
      <c r="C9" s="309" t="s">
        <v>254</v>
      </c>
      <c r="D9" s="310">
        <v>240</v>
      </c>
      <c r="E9" s="310">
        <v>244.16</v>
      </c>
      <c r="F9" s="311">
        <v>4.16</v>
      </c>
    </row>
    <row r="10" spans="1:12">
      <c r="A10" s="295"/>
      <c r="B10" s="312" t="s">
        <v>255</v>
      </c>
      <c r="C10" s="313" t="s">
        <v>226</v>
      </c>
      <c r="D10" s="314">
        <v>246.5</v>
      </c>
      <c r="E10" s="314">
        <v>249</v>
      </c>
      <c r="F10" s="315">
        <v>2.5</v>
      </c>
    </row>
    <row r="11" spans="1:12">
      <c r="A11" s="295"/>
      <c r="B11" s="312"/>
      <c r="C11" s="313" t="s">
        <v>191</v>
      </c>
      <c r="D11" s="314">
        <v>230</v>
      </c>
      <c r="E11" s="314">
        <v>235</v>
      </c>
      <c r="F11" s="315">
        <v>5</v>
      </c>
    </row>
    <row r="12" spans="1:12">
      <c r="A12" s="295"/>
      <c r="B12" s="312"/>
      <c r="C12" s="313" t="s">
        <v>213</v>
      </c>
      <c r="D12" s="314">
        <v>241.5</v>
      </c>
      <c r="E12" s="314">
        <v>241.5</v>
      </c>
      <c r="F12" s="315">
        <v>0</v>
      </c>
      <c r="L12" s="316"/>
    </row>
    <row r="13" spans="1:12">
      <c r="A13" s="295"/>
      <c r="B13" s="312"/>
      <c r="C13" s="313" t="s">
        <v>210</v>
      </c>
      <c r="D13" s="314">
        <v>241</v>
      </c>
      <c r="E13" s="314">
        <v>245</v>
      </c>
      <c r="F13" s="315">
        <v>4</v>
      </c>
      <c r="L13" s="316"/>
    </row>
    <row r="14" spans="1:12">
      <c r="A14" s="295"/>
      <c r="B14" s="312"/>
      <c r="C14" s="313" t="s">
        <v>215</v>
      </c>
      <c r="D14" s="314">
        <v>217.5</v>
      </c>
      <c r="E14" s="314">
        <v>217.5</v>
      </c>
      <c r="F14" s="315">
        <v>0</v>
      </c>
    </row>
    <row r="15" spans="1:12">
      <c r="A15" s="295"/>
      <c r="B15" s="312"/>
      <c r="C15" s="313" t="s">
        <v>216</v>
      </c>
      <c r="D15" s="314">
        <v>235.25</v>
      </c>
      <c r="E15" s="314">
        <v>233.9</v>
      </c>
      <c r="F15" s="315">
        <v>-1.35</v>
      </c>
    </row>
    <row r="16" spans="1:12">
      <c r="A16" s="295"/>
      <c r="B16" s="312"/>
      <c r="C16" s="313" t="s">
        <v>256</v>
      </c>
      <c r="D16" s="314">
        <v>236.79</v>
      </c>
      <c r="E16" s="314">
        <v>240.19</v>
      </c>
      <c r="F16" s="315">
        <v>3.4</v>
      </c>
      <c r="L16" s="316"/>
    </row>
    <row r="17" spans="1:6">
      <c r="A17" s="295"/>
      <c r="B17" s="312"/>
      <c r="C17" s="313" t="s">
        <v>257</v>
      </c>
      <c r="D17" s="314">
        <v>238.75</v>
      </c>
      <c r="E17" s="314">
        <v>245.21</v>
      </c>
      <c r="F17" s="315">
        <v>6.46</v>
      </c>
    </row>
    <row r="18" spans="1:6">
      <c r="A18" s="295"/>
      <c r="B18" s="312"/>
      <c r="C18" s="313" t="s">
        <v>258</v>
      </c>
      <c r="D18" s="314">
        <v>238.17</v>
      </c>
      <c r="E18" s="314">
        <v>240.24</v>
      </c>
      <c r="F18" s="315">
        <v>2.08</v>
      </c>
    </row>
    <row r="19" spans="1:6">
      <c r="A19" s="295"/>
      <c r="B19" s="312"/>
      <c r="C19" s="313" t="s">
        <v>203</v>
      </c>
      <c r="D19" s="314">
        <v>248.98</v>
      </c>
      <c r="E19" s="314">
        <v>255</v>
      </c>
      <c r="F19" s="315">
        <v>6.02</v>
      </c>
    </row>
    <row r="20" spans="1:6">
      <c r="A20" s="295"/>
      <c r="B20" s="312"/>
      <c r="C20" s="313" t="s">
        <v>205</v>
      </c>
      <c r="D20" s="314">
        <v>265</v>
      </c>
      <c r="E20" s="314">
        <v>255</v>
      </c>
      <c r="F20" s="315">
        <v>-10</v>
      </c>
    </row>
    <row r="21" spans="1:6" ht="15.75" thickBot="1">
      <c r="A21" s="295"/>
      <c r="B21" s="317"/>
      <c r="C21" s="318" t="s">
        <v>218</v>
      </c>
      <c r="D21" s="319">
        <v>243</v>
      </c>
      <c r="E21" s="319">
        <v>243</v>
      </c>
      <c r="F21" s="320">
        <v>0</v>
      </c>
    </row>
    <row r="22" spans="1:6">
      <c r="A22" s="295"/>
      <c r="B22" s="312" t="s">
        <v>259</v>
      </c>
      <c r="C22" s="313" t="s">
        <v>226</v>
      </c>
      <c r="D22" s="314">
        <v>200</v>
      </c>
      <c r="E22" s="314">
        <v>195</v>
      </c>
      <c r="F22" s="315">
        <v>-5</v>
      </c>
    </row>
    <row r="23" spans="1:6">
      <c r="A23" s="295"/>
      <c r="B23" s="312" t="s">
        <v>260</v>
      </c>
      <c r="C23" s="313" t="s">
        <v>191</v>
      </c>
      <c r="D23" s="314">
        <v>206.31</v>
      </c>
      <c r="E23" s="314">
        <v>201.14</v>
      </c>
      <c r="F23" s="315">
        <v>-5.17</v>
      </c>
    </row>
    <row r="24" spans="1:6">
      <c r="A24" s="295"/>
      <c r="B24" s="312"/>
      <c r="C24" s="313" t="s">
        <v>213</v>
      </c>
      <c r="D24" s="314">
        <v>205</v>
      </c>
      <c r="E24" s="314">
        <v>205</v>
      </c>
      <c r="F24" s="315">
        <v>0</v>
      </c>
    </row>
    <row r="25" spans="1:6">
      <c r="A25" s="295"/>
      <c r="B25" s="312"/>
      <c r="C25" s="313" t="s">
        <v>210</v>
      </c>
      <c r="D25" s="314">
        <v>204.25</v>
      </c>
      <c r="E25" s="314">
        <v>201.25</v>
      </c>
      <c r="F25" s="315">
        <v>-3</v>
      </c>
    </row>
    <row r="26" spans="1:6">
      <c r="A26" s="295"/>
      <c r="B26" s="312"/>
      <c r="C26" s="313" t="s">
        <v>215</v>
      </c>
      <c r="D26" s="314">
        <v>193.8</v>
      </c>
      <c r="E26" s="314">
        <v>193.8</v>
      </c>
      <c r="F26" s="315">
        <v>0</v>
      </c>
    </row>
    <row r="27" spans="1:6">
      <c r="A27" s="295"/>
      <c r="B27" s="312"/>
      <c r="C27" s="313" t="s">
        <v>216</v>
      </c>
      <c r="D27" s="314">
        <v>195.4</v>
      </c>
      <c r="E27" s="314">
        <v>197.65</v>
      </c>
      <c r="F27" s="315">
        <v>2.25</v>
      </c>
    </row>
    <row r="28" spans="1:6">
      <c r="A28" s="295"/>
      <c r="B28" s="312"/>
      <c r="C28" s="313" t="s">
        <v>256</v>
      </c>
      <c r="D28" s="314">
        <v>205.41</v>
      </c>
      <c r="E28" s="314">
        <v>203.17</v>
      </c>
      <c r="F28" s="315">
        <v>-2.2400000000000002</v>
      </c>
    </row>
    <row r="29" spans="1:6">
      <c r="A29" s="295"/>
      <c r="B29" s="312"/>
      <c r="C29" s="313" t="s">
        <v>257</v>
      </c>
      <c r="D29" s="314">
        <v>199.28</v>
      </c>
      <c r="E29" s="314">
        <v>198.55</v>
      </c>
      <c r="F29" s="315">
        <v>-0.72</v>
      </c>
    </row>
    <row r="30" spans="1:6">
      <c r="A30" s="295"/>
      <c r="B30" s="312"/>
      <c r="C30" s="313" t="s">
        <v>258</v>
      </c>
      <c r="D30" s="314">
        <v>202.56</v>
      </c>
      <c r="E30" s="314">
        <v>200.68</v>
      </c>
      <c r="F30" s="315">
        <v>-1.88</v>
      </c>
    </row>
    <row r="31" spans="1:6">
      <c r="A31" s="295"/>
      <c r="B31" s="312"/>
      <c r="C31" s="313" t="s">
        <v>203</v>
      </c>
      <c r="D31" s="314">
        <v>203.74</v>
      </c>
      <c r="E31" s="314">
        <v>203.74</v>
      </c>
      <c r="F31" s="315">
        <v>0</v>
      </c>
    </row>
    <row r="32" spans="1:6">
      <c r="A32" s="295"/>
      <c r="B32" s="312"/>
      <c r="C32" s="313" t="s">
        <v>205</v>
      </c>
      <c r="D32" s="314">
        <v>222.5</v>
      </c>
      <c r="E32" s="314">
        <v>222.5</v>
      </c>
      <c r="F32" s="315">
        <v>0</v>
      </c>
    </row>
    <row r="33" spans="1:6" ht="15.75" thickBot="1">
      <c r="A33" s="295"/>
      <c r="B33" s="317"/>
      <c r="C33" s="313" t="s">
        <v>218</v>
      </c>
      <c r="D33" s="314">
        <v>201</v>
      </c>
      <c r="E33" s="314">
        <v>201</v>
      </c>
      <c r="F33" s="315">
        <v>0</v>
      </c>
    </row>
    <row r="34" spans="1:6">
      <c r="A34" s="295"/>
      <c r="B34" s="312" t="s">
        <v>261</v>
      </c>
      <c r="C34" s="309" t="s">
        <v>226</v>
      </c>
      <c r="D34" s="310">
        <v>187.5</v>
      </c>
      <c r="E34" s="310">
        <v>186</v>
      </c>
      <c r="F34" s="311">
        <v>-1.5</v>
      </c>
    </row>
    <row r="35" spans="1:6">
      <c r="A35" s="295"/>
      <c r="B35" s="312"/>
      <c r="C35" s="313" t="s">
        <v>191</v>
      </c>
      <c r="D35" s="314">
        <v>195.24</v>
      </c>
      <c r="E35" s="314">
        <v>193.14</v>
      </c>
      <c r="F35" s="315">
        <v>-2.1</v>
      </c>
    </row>
    <row r="36" spans="1:6">
      <c r="A36" s="295"/>
      <c r="B36" s="312" t="s">
        <v>262</v>
      </c>
      <c r="C36" s="313" t="s">
        <v>213</v>
      </c>
      <c r="D36" s="314">
        <v>193.5</v>
      </c>
      <c r="E36" s="314">
        <v>193.5</v>
      </c>
      <c r="F36" s="315">
        <v>0</v>
      </c>
    </row>
    <row r="37" spans="1:6">
      <c r="A37" s="295"/>
      <c r="B37" s="312"/>
      <c r="C37" s="313" t="s">
        <v>210</v>
      </c>
      <c r="D37" s="314">
        <v>198.12</v>
      </c>
      <c r="E37" s="314">
        <v>197.5</v>
      </c>
      <c r="F37" s="315">
        <v>-0.62</v>
      </c>
    </row>
    <row r="38" spans="1:6">
      <c r="A38" s="295"/>
      <c r="B38" s="312"/>
      <c r="C38" s="313" t="s">
        <v>215</v>
      </c>
      <c r="D38" s="314">
        <v>187.4</v>
      </c>
      <c r="E38" s="314">
        <v>187.4</v>
      </c>
      <c r="F38" s="315">
        <v>0</v>
      </c>
    </row>
    <row r="39" spans="1:6">
      <c r="A39" s="295"/>
      <c r="B39" s="312"/>
      <c r="C39" s="313" t="s">
        <v>216</v>
      </c>
      <c r="D39" s="314">
        <v>190.2</v>
      </c>
      <c r="E39" s="314">
        <v>191.5</v>
      </c>
      <c r="F39" s="315">
        <v>1.3</v>
      </c>
    </row>
    <row r="40" spans="1:6">
      <c r="A40" s="295"/>
      <c r="B40" s="312"/>
      <c r="C40" s="313" t="s">
        <v>256</v>
      </c>
      <c r="D40" s="314">
        <v>198</v>
      </c>
      <c r="E40" s="314">
        <v>195</v>
      </c>
      <c r="F40" s="315">
        <v>-3</v>
      </c>
    </row>
    <row r="41" spans="1:6">
      <c r="A41" s="295"/>
      <c r="B41" s="312"/>
      <c r="C41" s="313" t="s">
        <v>257</v>
      </c>
      <c r="D41" s="314">
        <v>193.62</v>
      </c>
      <c r="E41" s="314">
        <v>192.68</v>
      </c>
      <c r="F41" s="315">
        <v>-0.94</v>
      </c>
    </row>
    <row r="42" spans="1:6">
      <c r="A42" s="295"/>
      <c r="B42" s="312"/>
      <c r="C42" s="313" t="s">
        <v>258</v>
      </c>
      <c r="D42" s="314">
        <v>190.72</v>
      </c>
      <c r="E42" s="314">
        <v>191.63</v>
      </c>
      <c r="F42" s="315">
        <v>0.91</v>
      </c>
    </row>
    <row r="43" spans="1:6">
      <c r="A43" s="295"/>
      <c r="B43" s="312"/>
      <c r="C43" s="313" t="s">
        <v>203</v>
      </c>
      <c r="D43" s="314">
        <v>193.68</v>
      </c>
      <c r="E43" s="314">
        <v>193.18</v>
      </c>
      <c r="F43" s="315">
        <v>-0.5</v>
      </c>
    </row>
    <row r="44" spans="1:6">
      <c r="A44" s="295"/>
      <c r="B44" s="312"/>
      <c r="C44" s="313" t="s">
        <v>205</v>
      </c>
      <c r="D44" s="314">
        <v>180</v>
      </c>
      <c r="E44" s="314">
        <v>180</v>
      </c>
      <c r="F44" s="315">
        <v>0</v>
      </c>
    </row>
    <row r="45" spans="1:6" ht="15.75" thickBot="1">
      <c r="A45" s="295"/>
      <c r="B45" s="317"/>
      <c r="C45" s="318" t="s">
        <v>218</v>
      </c>
      <c r="D45" s="319">
        <v>191.5</v>
      </c>
      <c r="E45" s="319">
        <v>191.5</v>
      </c>
      <c r="F45" s="320">
        <v>0</v>
      </c>
    </row>
    <row r="46" spans="1:6">
      <c r="A46" s="295"/>
      <c r="B46" s="312" t="s">
        <v>263</v>
      </c>
      <c r="C46" s="313" t="s">
        <v>210</v>
      </c>
      <c r="D46" s="314">
        <v>198.5</v>
      </c>
      <c r="E46" s="314">
        <v>194.5</v>
      </c>
      <c r="F46" s="315">
        <v>-4</v>
      </c>
    </row>
    <row r="47" spans="1:6">
      <c r="A47" s="295"/>
      <c r="B47" s="312"/>
      <c r="C47" s="313" t="s">
        <v>216</v>
      </c>
      <c r="D47" s="314">
        <v>174.2</v>
      </c>
      <c r="E47" s="314">
        <v>178.8</v>
      </c>
      <c r="F47" s="315">
        <v>4.5999999999999996</v>
      </c>
    </row>
    <row r="48" spans="1:6">
      <c r="A48" s="295"/>
      <c r="B48" s="312"/>
      <c r="C48" s="313" t="s">
        <v>257</v>
      </c>
      <c r="D48" s="314">
        <v>197.68</v>
      </c>
      <c r="E48" s="314">
        <v>194.06</v>
      </c>
      <c r="F48" s="315">
        <v>-3.62</v>
      </c>
    </row>
    <row r="49" spans="1:9">
      <c r="A49" s="295"/>
      <c r="B49" s="312"/>
      <c r="C49" s="313" t="s">
        <v>203</v>
      </c>
      <c r="D49" s="314">
        <v>198</v>
      </c>
      <c r="E49" s="314">
        <v>197.5</v>
      </c>
      <c r="F49" s="315">
        <v>-0.5</v>
      </c>
    </row>
    <row r="50" spans="1:9" ht="15.75" thickBot="1">
      <c r="A50" s="295"/>
      <c r="B50" s="317"/>
      <c r="C50" s="313" t="s">
        <v>205</v>
      </c>
      <c r="D50" s="314">
        <v>197.5</v>
      </c>
      <c r="E50" s="314">
        <v>192.5</v>
      </c>
      <c r="F50" s="315">
        <v>-5</v>
      </c>
    </row>
    <row r="51" spans="1:9">
      <c r="A51" s="295"/>
      <c r="B51" s="312" t="s">
        <v>264</v>
      </c>
      <c r="C51" s="309" t="s">
        <v>210</v>
      </c>
      <c r="D51" s="310">
        <v>64</v>
      </c>
      <c r="E51" s="310">
        <v>64.75</v>
      </c>
      <c r="F51" s="311">
        <v>0.75</v>
      </c>
    </row>
    <row r="52" spans="1:9">
      <c r="A52" s="295"/>
      <c r="B52" s="312"/>
      <c r="C52" s="313" t="s">
        <v>257</v>
      </c>
      <c r="D52" s="314">
        <v>63.91</v>
      </c>
      <c r="E52" s="314">
        <v>64.14</v>
      </c>
      <c r="F52" s="315">
        <v>0.24</v>
      </c>
    </row>
    <row r="53" spans="1:9">
      <c r="A53" s="295"/>
      <c r="B53" s="312"/>
      <c r="C53" s="313" t="s">
        <v>258</v>
      </c>
      <c r="D53" s="314">
        <v>63.17</v>
      </c>
      <c r="E53" s="314">
        <v>64.489999999999995</v>
      </c>
      <c r="F53" s="315">
        <v>1.32</v>
      </c>
    </row>
    <row r="54" spans="1:9">
      <c r="A54" s="295"/>
      <c r="B54" s="312"/>
      <c r="C54" s="313" t="s">
        <v>203</v>
      </c>
      <c r="D54" s="314">
        <v>63.64</v>
      </c>
      <c r="E54" s="314">
        <v>64.5</v>
      </c>
      <c r="F54" s="315">
        <v>0.86</v>
      </c>
    </row>
    <row r="55" spans="1:9">
      <c r="A55" s="295"/>
      <c r="B55" s="312"/>
      <c r="C55" s="313" t="s">
        <v>205</v>
      </c>
      <c r="D55" s="314">
        <v>67.5</v>
      </c>
      <c r="E55" s="314">
        <v>67.5</v>
      </c>
      <c r="F55" s="315">
        <v>0</v>
      </c>
    </row>
    <row r="56" spans="1:9" ht="15.75" thickBot="1">
      <c r="A56" s="295"/>
      <c r="B56" s="317"/>
      <c r="C56" s="318" t="s">
        <v>218</v>
      </c>
      <c r="D56" s="319">
        <v>66</v>
      </c>
      <c r="E56" s="319">
        <v>66</v>
      </c>
      <c r="F56" s="320">
        <v>0</v>
      </c>
    </row>
    <row r="57" spans="1:9">
      <c r="A57" s="295"/>
      <c r="B57" s="312" t="s">
        <v>265</v>
      </c>
      <c r="C57" s="313" t="s">
        <v>210</v>
      </c>
      <c r="D57" s="314">
        <v>98.22</v>
      </c>
      <c r="E57" s="314">
        <v>98.22</v>
      </c>
      <c r="F57" s="315">
        <v>0</v>
      </c>
      <c r="I57" s="321" t="s">
        <v>266</v>
      </c>
    </row>
    <row r="58" spans="1:9">
      <c r="A58" s="295"/>
      <c r="B58" s="312"/>
      <c r="C58" s="313" t="s">
        <v>257</v>
      </c>
      <c r="D58" s="314">
        <v>96.31</v>
      </c>
      <c r="E58" s="314">
        <v>96.72</v>
      </c>
      <c r="F58" s="315">
        <v>0.42</v>
      </c>
    </row>
    <row r="59" spans="1:9">
      <c r="A59" s="295"/>
      <c r="B59" s="312"/>
      <c r="C59" s="313" t="s">
        <v>203</v>
      </c>
      <c r="D59" s="314">
        <v>97.06</v>
      </c>
      <c r="E59" s="314">
        <v>97.1</v>
      </c>
      <c r="F59" s="315">
        <v>0.03</v>
      </c>
    </row>
    <row r="60" spans="1:9">
      <c r="A60" s="295"/>
      <c r="B60" s="312"/>
      <c r="C60" s="313" t="s">
        <v>205</v>
      </c>
      <c r="D60" s="314">
        <v>97.5</v>
      </c>
      <c r="E60" s="314">
        <v>97.5</v>
      </c>
      <c r="F60" s="315">
        <v>0</v>
      </c>
    </row>
    <row r="61" spans="1:9" ht="15.75" thickBot="1">
      <c r="A61" s="295"/>
      <c r="B61" s="317"/>
      <c r="C61" s="313" t="s">
        <v>218</v>
      </c>
      <c r="D61" s="314">
        <v>99</v>
      </c>
      <c r="E61" s="314">
        <v>99</v>
      </c>
      <c r="F61" s="315">
        <v>0</v>
      </c>
    </row>
    <row r="62" spans="1:9">
      <c r="A62" s="295"/>
      <c r="B62" s="312"/>
      <c r="C62" s="309" t="s">
        <v>210</v>
      </c>
      <c r="D62" s="310">
        <v>94.5</v>
      </c>
      <c r="E62" s="310">
        <v>94.5</v>
      </c>
      <c r="F62" s="311">
        <v>0</v>
      </c>
    </row>
    <row r="63" spans="1:9">
      <c r="A63" s="295"/>
      <c r="B63" s="312" t="s">
        <v>267</v>
      </c>
      <c r="C63" s="313" t="s">
        <v>203</v>
      </c>
      <c r="D63" s="314">
        <v>94.2</v>
      </c>
      <c r="E63" s="314">
        <v>95.12</v>
      </c>
      <c r="F63" s="315">
        <v>0.92</v>
      </c>
    </row>
    <row r="64" spans="1:9" ht="15.75" thickBot="1">
      <c r="A64" s="295"/>
      <c r="B64" s="317"/>
      <c r="C64" s="318" t="s">
        <v>205</v>
      </c>
      <c r="D64" s="319">
        <v>92.5</v>
      </c>
      <c r="E64" s="319">
        <v>95</v>
      </c>
      <c r="F64" s="320">
        <v>2.5</v>
      </c>
    </row>
    <row r="65" spans="1:6">
      <c r="A65" s="295"/>
      <c r="B65" s="322" t="s">
        <v>268</v>
      </c>
      <c r="C65" s="309" t="s">
        <v>269</v>
      </c>
      <c r="D65" s="314">
        <v>347.32</v>
      </c>
      <c r="E65" s="314">
        <v>348.15</v>
      </c>
      <c r="F65" s="315">
        <v>0.82999999999998408</v>
      </c>
    </row>
    <row r="66" spans="1:6">
      <c r="A66" s="295"/>
      <c r="B66" s="322" t="s">
        <v>270</v>
      </c>
      <c r="C66" s="313" t="s">
        <v>271</v>
      </c>
      <c r="D66" s="314">
        <v>339.47</v>
      </c>
      <c r="E66" s="314">
        <v>338.92</v>
      </c>
      <c r="F66" s="315">
        <v>-0.55000000000001137</v>
      </c>
    </row>
    <row r="67" spans="1:6" ht="15.75" thickBot="1">
      <c r="A67" s="300"/>
      <c r="B67" s="323"/>
      <c r="C67" s="318" t="s">
        <v>272</v>
      </c>
      <c r="D67" s="319">
        <v>355.08</v>
      </c>
      <c r="E67" s="319">
        <v>355.08</v>
      </c>
      <c r="F67" s="320">
        <v>0</v>
      </c>
    </row>
    <row r="68" spans="1:6">
      <c r="A68" s="295"/>
      <c r="B68" s="324" t="s">
        <v>268</v>
      </c>
      <c r="C68" s="309" t="s">
        <v>269</v>
      </c>
      <c r="D68" s="314">
        <v>351</v>
      </c>
      <c r="E68" s="314">
        <v>352.88</v>
      </c>
      <c r="F68" s="315">
        <v>1.88</v>
      </c>
    </row>
    <row r="69" spans="1:6">
      <c r="A69" s="295"/>
      <c r="B69" s="322" t="s">
        <v>273</v>
      </c>
      <c r="C69" s="313" t="s">
        <v>271</v>
      </c>
      <c r="D69" s="314">
        <v>346.56</v>
      </c>
      <c r="E69" s="314">
        <v>349.75</v>
      </c>
      <c r="F69" s="315">
        <v>3.19</v>
      </c>
    </row>
    <row r="70" spans="1:6" ht="15.75" thickBot="1">
      <c r="A70" s="300"/>
      <c r="B70" s="323"/>
      <c r="C70" s="318" t="s">
        <v>272</v>
      </c>
      <c r="D70" s="319">
        <v>365.78</v>
      </c>
      <c r="E70" s="319">
        <v>365.78</v>
      </c>
      <c r="F70" s="320">
        <v>0</v>
      </c>
    </row>
    <row r="71" spans="1:6">
      <c r="F71" s="166" t="s">
        <v>134</v>
      </c>
    </row>
  </sheetData>
  <mergeCells count="3">
    <mergeCell ref="B3:F3"/>
    <mergeCell ref="B5:F5"/>
    <mergeCell ref="B6:F6"/>
  </mergeCells>
  <printOptions horizontalCentered="1" verticalCentered="1"/>
  <pageMargins left="0.23622047244094491" right="0.23622047244094491" top="0.35433070866141736" bottom="0.35433070866141736" header="0.31496062992125984" footer="0.11811023622047245"/>
  <pageSetup paperSize="9" scale="7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TRAGSA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TRAGSA</dc:creator>
  <cp:lastModifiedBy>jgarciaa</cp:lastModifiedBy>
  <cp:lastPrinted>2020-12-16T16:05:13Z</cp:lastPrinted>
  <dcterms:created xsi:type="dcterms:W3CDTF">2020-12-02T13:11:01Z</dcterms:created>
  <dcterms:modified xsi:type="dcterms:W3CDTF">2020-12-16T16:05:17Z</dcterms:modified>
</cp:coreProperties>
</file>