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 2020 S11\"/>
    </mc:Choice>
  </mc:AlternateContent>
  <xr:revisionPtr revIDLastSave="0" documentId="13_ncr:1_{BC48BBA2-2BDE-4C76-958F-99C2D33BB1C0}" xr6:coauthVersionLast="45" xr6:coauthVersionMax="45" xr10:uidLastSave="{00000000-0000-0000-0000-000000000000}"/>
  <bookViews>
    <workbookView xWindow="-120" yWindow="-120" windowWidth="29040" windowHeight="15840" xr2:uid="{73769292-A737-4630-9B49-13DF2CB4B48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14'!$A$1:$N$38</definedName>
    <definedName name="_xlnm.Print_Area" localSheetId="10">'Pág. 15'!$A$1:$G$22</definedName>
    <definedName name="_xlnm.Print_Area" localSheetId="11">'Pág. 16'!$A$1:$N$58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F27" i="8" l="1"/>
  <c r="F25" i="8"/>
  <c r="G36" i="4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<sst xmlns="http://schemas.openxmlformats.org/spreadsheetml/2006/main" count="1276" uniqueCount="523">
  <si>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</si>
  <si>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</si>
  <si>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</si>
  <si>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</si>
  <si>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</si>
  <si>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</si>
  <si>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10</t>
  </si>
  <si>
    <t>Semana 11</t>
  </si>
  <si>
    <t xml:space="preserve">semanal </t>
  </si>
  <si>
    <t>02-08/03</t>
  </si>
  <si>
    <t>09-15/03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</si>
  <si>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</si>
  <si>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</si>
  <si>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</si>
  <si>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</si>
  <si>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</si>
  <si>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</si>
  <si>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</si>
  <si>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</si>
  <si>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</si>
  <si>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</si>
  <si>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</si>
  <si>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</si>
  <si>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</si>
  <si>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</si>
  <si>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</si>
  <si>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</si>
  <si>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</si>
  <si>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</si>
  <si>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</si>
  <si>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</si>
  <si>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</si>
  <si>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</si>
  <si>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</si>
  <si>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</si>
  <si>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</si>
  <si>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</si>
  <si>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</si>
  <si>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</si>
  <si>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</si>
  <si>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</si>
  <si>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</si>
  <si>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</si>
  <si>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</si>
  <si>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</si>
  <si>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</si>
  <si>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</si>
  <si>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</si>
  <si>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</si>
  <si>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</si>
  <si>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</si>
  <si>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</si>
  <si>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</si>
  <si>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</si>
  <si>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</si>
  <si>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</si>
  <si>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02/03 - 08/03</t>
  </si>
  <si>
    <t>09/03 - 15/03</t>
  </si>
  <si>
    <t>FRUTAS</t>
  </si>
  <si>
    <t>Limón  (€/100 kg)</t>
  </si>
  <si>
    <t>Naranja  (€/100 kg)</t>
  </si>
  <si>
    <t>Manzana Golden (€/100 kg)</t>
  </si>
  <si>
    <t>Pera Blanquilla  (€/100kg)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</si>
  <si>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</si>
  <si>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</si>
  <si>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</si>
  <si>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</si>
  <si>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</si>
  <si>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</si>
  <si>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</si>
  <si>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</si>
  <si>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</si>
  <si>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</si>
  <si>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</si>
  <si>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</si>
  <si>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</si>
  <si>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</si>
  <si>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</si>
  <si>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</si>
  <si>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kg)*</t>
  </si>
  <si>
    <t>-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</si>
  <si>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</si>
  <si>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</si>
  <si>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</si>
  <si>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</si>
  <si>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</si>
  <si>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</si>
  <si>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</si>
  <si>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</si>
  <si>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</si>
  <si>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</si>
  <si>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</si>
  <si>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</si>
  <si>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</si>
  <si>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</si>
  <si>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</si>
  <si>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</si>
  <si>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</si>
  <si>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</si>
  <si>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</si>
  <si>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</si>
  <si>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</si>
  <si>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</si>
  <si>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</si>
  <si>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</si>
  <si>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</si>
  <si>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</si>
  <si>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</si>
  <si>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</si>
  <si>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</si>
  <si>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</si>
  <si>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</si>
  <si>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</si>
  <si>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</si>
  <si>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</si>
  <si>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</si>
  <si>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</si>
  <si>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</si>
  <si>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</si>
  <si>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</si>
  <si>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</si>
  <si>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</si>
  <si>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</si>
  <si>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</si>
  <si>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</si>
  <si>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</si>
  <si>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</si>
  <si>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</si>
  <si>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enero 2020: 33,60 €/100 litros</t>
  </si>
  <si>
    <t>MIEL</t>
  </si>
  <si>
    <t>(11)</t>
  </si>
  <si>
    <t>Miel multifloral a granel (€/100 kg)</t>
  </si>
  <si>
    <t>Precio enero 2020:  273,70 €/100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</si>
  <si>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</si>
  <si>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</si>
  <si>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</si>
  <si>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</si>
  <si>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</si>
  <si>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</si>
  <si>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</si>
  <si>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</si>
  <si>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</si>
  <si>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</si>
  <si>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10
02-08/03
2020</t>
  </si>
  <si>
    <t>Semana 11
09-15/03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</si>
  <si>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</si>
  <si>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</si>
  <si>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</si>
  <si>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</si>
  <si>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</si>
  <si>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</si>
  <si>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</si>
  <si>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</si>
  <si>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</si>
  <si>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</si>
  <si>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</si>
  <si>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</si>
  <si>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</si>
  <si>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</si>
  <si>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</si>
  <si>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</si>
  <si>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</si>
  <si>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</si>
  <si>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</si>
  <si>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</si>
  <si>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</si>
  <si>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</si>
  <si>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</si>
  <si>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</si>
  <si>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</si>
  <si>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</si>
  <si>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</si>
  <si>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</si>
  <si>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</si>
  <si>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</si>
  <si>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</si>
  <si>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</si>
  <si>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</si>
  <si>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</si>
  <si>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</si>
  <si>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</si>
  <si>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</si>
  <si>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</si>
  <si>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</si>
  <si>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</si>
  <si>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</si>
  <si>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</si>
  <si>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</si>
  <si>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</si>
  <si>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</si>
  <si>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</si>
  <si>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</si>
  <si>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</si>
  <si>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</si>
  <si>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</si>
  <si>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</si>
  <si>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</si>
  <si>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</si>
  <si>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</si>
  <si>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</si>
  <si>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</si>
  <si>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</si>
  <si>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</si>
  <si>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</si>
  <si>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</si>
  <si>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</si>
  <si>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</si>
  <si>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</si>
  <si>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</si>
  <si>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</si>
  <si>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</si>
  <si>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</si>
  <si>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</si>
  <si>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</si>
  <si>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</si>
  <si>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</si>
  <si>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</si>
  <si>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</si>
  <si>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</si>
  <si>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</si>
  <si>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</si>
  <si>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</si>
  <si>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</si>
  <si>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</si>
  <si>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</si>
  <si>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</si>
  <si>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</si>
  <si>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</si>
  <si>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</si>
  <si>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</si>
  <si>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</si>
  <si>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</si>
  <si>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</si>
  <si>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</si>
  <si>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</si>
  <si>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</si>
  <si>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</si>
  <si>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</si>
  <si>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</si>
  <si>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</si>
  <si>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</si>
  <si>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</si>
  <si>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</si>
  <si>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</si>
  <si>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</si>
  <si>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</si>
  <si>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</si>
  <si>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</si>
  <si>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</si>
  <si>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</si>
  <si>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</si>
  <si>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</si>
  <si>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</si>
  <si>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</si>
  <si>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</si>
  <si>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</si>
  <si>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</si>
  <si>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</si>
  <si>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</si>
  <si>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</si>
  <si>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</si>
  <si>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</si>
  <si>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</si>
  <si>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</si>
  <si>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</si>
  <si>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</si>
  <si>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</si>
  <si>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</si>
  <si>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</si>
  <si>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</si>
  <si>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</si>
  <si>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</si>
  <si>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</si>
  <si>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</si>
  <si>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</si>
  <si>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Murkott</t>
  </si>
  <si>
    <t>1-2</t>
  </si>
  <si>
    <t>Nadorcott</t>
  </si>
  <si>
    <t>Orri</t>
  </si>
  <si>
    <t>Ortanique</t>
  </si>
  <si>
    <t>Tango</t>
  </si>
  <si>
    <t>NARANJA</t>
  </si>
  <si>
    <t>Navel</t>
  </si>
  <si>
    <t>3-6</t>
  </si>
  <si>
    <t>Navel Lane Late</t>
  </si>
  <si>
    <t>Navelate</t>
  </si>
  <si>
    <t>Salustiana</t>
  </si>
  <si>
    <t>Por dificultades derivadas de la crisis sanitaria y las medidas adoptadas para su gestión, no se ha dispuesto de información suficiente para garantizar la significación necesaria de los valores correspondientes a los productos y variedades de fruta de pepita y aguacate que venían publicándose en esta página.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</si>
  <si>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</si>
  <si>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</si>
  <si>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</si>
  <si>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</si>
  <si>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11 - 2020: 09/03 - 15/03</t>
  </si>
  <si>
    <t>ESPAÑA</t>
  </si>
  <si>
    <t>Todas las variedades</t>
  </si>
  <si>
    <t>3/4</t>
  </si>
  <si>
    <t>Lanelate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</si>
  <si>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</si>
  <si>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</si>
  <si>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</si>
  <si>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</si>
  <si>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</si>
  <si>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</si>
  <si>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</si>
  <si>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</si>
  <si>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</si>
  <si>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</si>
  <si>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</si>
  <si>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</si>
  <si>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</si>
  <si>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</si>
  <si>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</si>
  <si>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</si>
  <si>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</si>
  <si>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</si>
  <si>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</si>
  <si>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</si>
  <si>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</si>
  <si>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</si>
  <si>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</si>
  <si>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</si>
  <si>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</si>
  <si>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La Rioja</t>
  </si>
  <si>
    <t>COLIFLOR</t>
  </si>
  <si>
    <t>ESCAROLA</t>
  </si>
  <si>
    <t>Lisa</t>
  </si>
  <si>
    <t>ESPARRAGO</t>
  </si>
  <si>
    <t>10-16+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</si>
  <si>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</si>
  <si>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</si>
  <si>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</si>
  <si>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</si>
  <si>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</si>
  <si>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</si>
  <si>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</si>
  <si>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</si>
  <si>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</si>
  <si>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</si>
  <si>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</si>
  <si>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</si>
  <si>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</si>
  <si>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</si>
  <si>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</si>
  <si>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</si>
  <si>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</si>
  <si>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</si>
  <si>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</si>
  <si>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</si>
  <si>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</si>
  <si>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</si>
  <si>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</si>
  <si>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</si>
  <si>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</si>
  <si>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</si>
  <si>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</si>
  <si>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</si>
  <si>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</si>
  <si>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Por dificultades derivadas de la crisis sanitaria y las medidas adoptadas para su gestión, no se ha dispuesto de información suficiente para garantizar la significación necesaria de los valores de alguno de los productos y variedades que venían publicándose en esta página.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</si>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</sst>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692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Alignment="1">
      <alignment horizontal="right"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9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5" fillId="4" borderId="62" xfId="2" applyNumberFormat="1" applyFont="1" applyFill="1" applyBorder="1" applyAlignment="1" applyProtection="1">
      <alignment horizontal="center" vertical="center" wrapText="1"/>
    </xf>
    <xf numFmtId="2" fontId="25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0" fontId="25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5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5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9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70" xfId="5" applyNumberFormat="1" applyFont="1" applyFill="1" applyBorder="1" applyAlignment="1">
      <alignment horizontal="left"/>
    </xf>
    <xf numFmtId="166" fontId="18" fillId="8" borderId="69" xfId="5" applyNumberFormat="1" applyFont="1" applyFill="1" applyBorder="1"/>
    <xf numFmtId="166" fontId="18" fillId="8" borderId="69" xfId="5" applyNumberFormat="1" applyFont="1" applyFill="1" applyBorder="1" applyAlignment="1">
      <alignment horizontal="left"/>
    </xf>
    <xf numFmtId="166" fontId="18" fillId="8" borderId="71" xfId="5" applyNumberFormat="1" applyFont="1" applyFill="1" applyBorder="1"/>
    <xf numFmtId="166" fontId="18" fillId="8" borderId="72" xfId="5" applyNumberFormat="1" applyFont="1" applyFill="1" applyBorder="1"/>
    <xf numFmtId="166" fontId="31" fillId="9" borderId="0" xfId="5" applyNumberFormat="1" applyFont="1" applyFill="1"/>
    <xf numFmtId="166" fontId="21" fillId="8" borderId="73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18" fillId="7" borderId="74" xfId="5" applyNumberFormat="1" applyFont="1" applyFill="1" applyBorder="1" applyAlignment="1">
      <alignment horizontal="center"/>
    </xf>
    <xf numFmtId="167" fontId="18" fillId="7" borderId="75" xfId="5" applyNumberFormat="1" applyFont="1" applyFill="1" applyBorder="1" applyAlignment="1">
      <alignment horizontal="center"/>
    </xf>
    <xf numFmtId="167" fontId="18" fillId="7" borderId="76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18" fillId="4" borderId="37" xfId="5" applyNumberFormat="1" applyFont="1" applyFill="1" applyBorder="1" applyAlignment="1">
      <alignment horizontal="center" vertical="center"/>
    </xf>
    <xf numFmtId="166" fontId="18" fillId="4" borderId="74" xfId="5" applyNumberFormat="1" applyFont="1" applyFill="1" applyBorder="1" applyAlignment="1">
      <alignment horizontal="center" vertical="center"/>
    </xf>
    <xf numFmtId="166" fontId="18" fillId="4" borderId="74" xfId="5" quotePrefix="1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0" fillId="4" borderId="74" xfId="5" quotePrefix="1" applyNumberFormat="1" applyFont="1" applyFill="1" applyBorder="1" applyAlignment="1">
      <alignment horizontal="center" vertical="center"/>
    </xf>
    <xf numFmtId="2" fontId="20" fillId="4" borderId="75" xfId="5" quotePrefix="1" applyNumberFormat="1" applyFont="1" applyFill="1" applyBorder="1" applyAlignment="1">
      <alignment horizontal="center" vertical="center"/>
    </xf>
    <xf numFmtId="2" fontId="21" fillId="4" borderId="76" xfId="5" quotePrefix="1" applyNumberFormat="1" applyFont="1" applyFill="1" applyBorder="1" applyAlignment="1">
      <alignment horizontal="center" vertical="center"/>
    </xf>
    <xf numFmtId="39" fontId="34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7" xfId="5" applyNumberFormat="1" applyFont="1" applyFill="1" applyBorder="1" applyAlignment="1">
      <alignment horizontal="center" vertical="center"/>
    </xf>
    <xf numFmtId="2" fontId="28" fillId="4" borderId="77" xfId="5" applyNumberFormat="1" applyFont="1" applyFill="1" applyBorder="1" applyAlignment="1">
      <alignment horizontal="center" vertical="center"/>
    </xf>
    <xf numFmtId="2" fontId="28" fillId="4" borderId="78" xfId="5" applyNumberFormat="1" applyFont="1" applyFill="1" applyBorder="1" applyAlignment="1">
      <alignment horizontal="center" vertical="center"/>
    </xf>
    <xf numFmtId="2" fontId="18" fillId="4" borderId="79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5" fillId="4" borderId="0" xfId="6" applyFont="1" applyFill="1"/>
    <xf numFmtId="165" fontId="36" fillId="4" borderId="0" xfId="6" applyFont="1" applyFill="1"/>
    <xf numFmtId="37" fontId="18" fillId="4" borderId="80" xfId="5" applyNumberFormat="1" applyFont="1" applyFill="1" applyBorder="1" applyAlignment="1">
      <alignment horizontal="left" vertical="center" wrapText="1"/>
    </xf>
    <xf numFmtId="37" fontId="18" fillId="4" borderId="81" xfId="5" applyNumberFormat="1" applyFont="1" applyFill="1" applyBorder="1" applyAlignment="1">
      <alignment horizontal="left" vertical="center" wrapText="1"/>
    </xf>
    <xf numFmtId="37" fontId="18" fillId="4" borderId="82" xfId="5" applyNumberFormat="1" applyFont="1" applyFill="1" applyBorder="1" applyAlignment="1">
      <alignment horizontal="left" vertical="center" wrapText="1"/>
    </xf>
    <xf numFmtId="39" fontId="18" fillId="4" borderId="0" xfId="5" applyNumberFormat="1" applyFont="1" applyFill="1" applyAlignment="1">
      <alignment horizontal="center"/>
    </xf>
    <xf numFmtId="39" fontId="34" fillId="4" borderId="0" xfId="5" applyNumberFormat="1" applyFont="1" applyFill="1" applyAlignment="1">
      <alignment horizontal="center"/>
    </xf>
    <xf numFmtId="166" fontId="18" fillId="4" borderId="0" xfId="5" applyNumberFormat="1" applyFont="1" applyFill="1" applyAlignment="1">
      <alignment horizontal="center"/>
    </xf>
    <xf numFmtId="166" fontId="34" fillId="4" borderId="0" xfId="5" applyNumberFormat="1" applyFont="1" applyFill="1" applyAlignment="1">
      <alignment horizontal="center"/>
    </xf>
    <xf numFmtId="0" fontId="37" fillId="4" borderId="0" xfId="5" applyFont="1" applyFill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19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8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18" fillId="7" borderId="83" xfId="5" applyNumberFormat="1" applyFont="1" applyFill="1" applyBorder="1" applyAlignment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84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21" fillId="9" borderId="74" xfId="5" quotePrefix="1" applyNumberFormat="1" applyFont="1" applyFill="1" applyBorder="1" applyAlignment="1">
      <alignment horizontal="center" vertical="center"/>
    </xf>
    <xf numFmtId="2" fontId="18" fillId="4" borderId="75" xfId="5" applyNumberFormat="1" applyFont="1" applyFill="1" applyBorder="1" applyAlignment="1">
      <alignment horizontal="center" vertical="center"/>
    </xf>
    <xf numFmtId="2" fontId="35" fillId="0" borderId="0" xfId="6" applyNumberFormat="1" applyFont="1" applyAlignment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5" xfId="5" applyNumberFormat="1" applyFont="1" applyFill="1" applyBorder="1" applyAlignment="1">
      <alignment horizontal="center" vertical="center"/>
    </xf>
    <xf numFmtId="166" fontId="18" fillId="4" borderId="86" xfId="5" applyNumberFormat="1" applyFont="1" applyFill="1" applyBorder="1" applyAlignment="1">
      <alignment horizontal="center" vertical="center"/>
    </xf>
    <xf numFmtId="166" fontId="18" fillId="4" borderId="86" xfId="5" quotePrefix="1" applyNumberFormat="1" applyFont="1" applyFill="1" applyBorder="1" applyAlignment="1">
      <alignment horizontal="center" vertical="center"/>
    </xf>
    <xf numFmtId="2" fontId="18" fillId="4" borderId="87" xfId="5" applyNumberFormat="1" applyFont="1" applyFill="1" applyBorder="1" applyAlignment="1">
      <alignment horizontal="center" vertical="center"/>
    </xf>
    <xf numFmtId="166" fontId="18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18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 vertical="center"/>
    </xf>
    <xf numFmtId="37" fontId="18" fillId="4" borderId="0" xfId="5" quotePrefix="1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37" fontId="18" fillId="4" borderId="0" xfId="5" applyNumberFormat="1" applyFont="1" applyFill="1" applyAlignment="1">
      <alignment vertical="center" wrapText="1"/>
    </xf>
    <xf numFmtId="37" fontId="19" fillId="4" borderId="0" xfId="5" applyNumberFormat="1" applyFont="1" applyFill="1" applyAlignment="1">
      <alignment horizontal="center"/>
    </xf>
    <xf numFmtId="37" fontId="19" fillId="4" borderId="0" xfId="5" quotePrefix="1" applyNumberFormat="1" applyFont="1" applyFill="1" applyAlignment="1">
      <alignment horizontal="center"/>
    </xf>
    <xf numFmtId="166" fontId="19" fillId="4" borderId="0" xfId="5" applyNumberFormat="1" applyFont="1" applyFill="1" applyAlignment="1">
      <alignment horizontal="center"/>
    </xf>
    <xf numFmtId="0" fontId="39" fillId="4" borderId="0" xfId="5" applyFont="1" applyFill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Alignment="1">
      <alignment horizontal="center"/>
    </xf>
    <xf numFmtId="167" fontId="18" fillId="7" borderId="80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2" fontId="20" fillId="4" borderId="8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5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/>
    </xf>
    <xf numFmtId="2" fontId="20" fillId="4" borderId="75" xfId="5" applyNumberFormat="1" applyFont="1" applyFill="1" applyBorder="1" applyAlignment="1">
      <alignment horizontal="center" vertical="center"/>
    </xf>
    <xf numFmtId="2" fontId="21" fillId="4" borderId="76" xfId="5" applyNumberFormat="1" applyFont="1" applyFill="1" applyBorder="1" applyAlignment="1">
      <alignment horizontal="center" vertical="center"/>
    </xf>
    <xf numFmtId="2" fontId="20" fillId="0" borderId="74" xfId="5" applyNumberFormat="1" applyFont="1" applyBorder="1" applyAlignment="1">
      <alignment horizontal="center" vertical="center"/>
    </xf>
    <xf numFmtId="2" fontId="20" fillId="0" borderId="74" xfId="5" quotePrefix="1" applyNumberFormat="1" applyFont="1" applyBorder="1" applyAlignment="1">
      <alignment horizontal="center" vertical="center"/>
    </xf>
    <xf numFmtId="2" fontId="20" fillId="0" borderId="80" xfId="5" quotePrefix="1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2" fontId="20" fillId="0" borderId="80" xfId="5" applyNumberFormat="1" applyFont="1" applyBorder="1" applyAlignment="1">
      <alignment horizontal="center" vertical="center"/>
    </xf>
    <xf numFmtId="2" fontId="20" fillId="4" borderId="80" xfId="5" quotePrefix="1" applyNumberFormat="1" applyFont="1" applyFill="1" applyBorder="1" applyAlignment="1">
      <alignment horizontal="center" vertical="center"/>
    </xf>
    <xf numFmtId="2" fontId="20" fillId="4" borderId="77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92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37" fontId="18" fillId="4" borderId="0" xfId="5" applyNumberFormat="1" applyFont="1" applyFill="1" applyAlignment="1">
      <alignment horizontal="left" vertical="center" wrapText="1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4" fillId="10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4" fillId="11" borderId="0" xfId="5" applyNumberFormat="1" applyFont="1" applyFill="1"/>
    <xf numFmtId="167" fontId="34" fillId="10" borderId="0" xfId="5" applyNumberFormat="1" applyFont="1" applyFill="1" applyAlignment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Alignment="1">
      <alignment horizontal="center" vertical="top"/>
    </xf>
    <xf numFmtId="2" fontId="35" fillId="0" borderId="0" xfId="6" applyNumberFormat="1" applyFont="1" applyAlignment="1">
      <alignment horizontal="center" vertical="top"/>
    </xf>
    <xf numFmtId="166" fontId="18" fillId="4" borderId="84" xfId="5" applyNumberFormat="1" applyFont="1" applyFill="1" applyBorder="1" applyAlignment="1">
      <alignment horizontal="center" vertical="center"/>
    </xf>
    <xf numFmtId="166" fontId="18" fillId="4" borderId="84" xfId="5" applyNumberFormat="1" applyFont="1" applyFill="1" applyBorder="1" applyAlignment="1">
      <alignment horizontal="center" vertical="center" wrapText="1"/>
    </xf>
    <xf numFmtId="2" fontId="18" fillId="0" borderId="75" xfId="5" applyNumberFormat="1" applyFont="1" applyBorder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77" xfId="5" applyNumberFormat="1" applyFont="1" applyFill="1" applyBorder="1" applyAlignment="1">
      <alignment horizontal="center" vertical="center"/>
    </xf>
    <xf numFmtId="2" fontId="18" fillId="4" borderId="78" xfId="5" applyNumberFormat="1" applyFont="1" applyFill="1" applyBorder="1" applyAlignment="1">
      <alignment horizontal="center" vertical="center"/>
    </xf>
    <xf numFmtId="166" fontId="18" fillId="4" borderId="92" xfId="5" applyNumberFormat="1" applyFont="1" applyFill="1" applyBorder="1" applyAlignment="1">
      <alignment horizontal="center" vertical="center"/>
    </xf>
    <xf numFmtId="2" fontId="18" fillId="4" borderId="92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4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9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9" xfId="2" applyNumberFormat="1" applyFont="1" applyFill="1" applyBorder="1" applyAlignment="1">
      <alignment horizontal="center" vertical="top"/>
    </xf>
    <xf numFmtId="0" fontId="21" fillId="0" borderId="89" xfId="2" applyNumberFormat="1" applyFont="1" applyFill="1" applyBorder="1" applyAlignment="1"/>
    <xf numFmtId="2" fontId="21" fillId="4" borderId="100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102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3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10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11" xfId="2" applyFont="1" applyFill="1" applyBorder="1" applyAlignment="1">
      <alignment vertical="top"/>
    </xf>
    <xf numFmtId="2" fontId="37" fillId="4" borderId="77" xfId="2" applyNumberFormat="1" applyFont="1" applyFill="1" applyBorder="1" applyAlignment="1">
      <alignment horizontal="center" vertical="center"/>
    </xf>
    <xf numFmtId="2" fontId="37" fillId="4" borderId="79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12" xfId="2" applyNumberFormat="1" applyFont="1" applyFill="1" applyBorder="1" applyAlignment="1" applyProtection="1">
      <alignment horizontal="center" vertical="center"/>
    </xf>
    <xf numFmtId="0" fontId="21" fillId="7" borderId="113" xfId="2" applyFont="1" applyFill="1" applyBorder="1" applyAlignment="1">
      <alignment vertical="center"/>
    </xf>
    <xf numFmtId="0" fontId="21" fillId="7" borderId="114" xfId="2" applyFont="1" applyFill="1" applyBorder="1" applyAlignment="1">
      <alignment horizontal="center" vertical="center"/>
    </xf>
    <xf numFmtId="0" fontId="20" fillId="4" borderId="115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6" xfId="2" applyFont="1" applyFill="1" applyBorder="1" applyAlignment="1">
      <alignment vertical="top"/>
    </xf>
    <xf numFmtId="2" fontId="37" fillId="4" borderId="102" xfId="2" applyNumberFormat="1" applyFont="1" applyFill="1" applyBorder="1" applyAlignment="1">
      <alignment horizontal="center" vertical="center"/>
    </xf>
    <xf numFmtId="2" fontId="37" fillId="4" borderId="117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21" fillId="7" borderId="118" xfId="2" applyFont="1" applyFill="1" applyBorder="1" applyAlignment="1">
      <alignment horizontal="center" vertical="center" wrapText="1"/>
    </xf>
    <xf numFmtId="0" fontId="20" fillId="4" borderId="115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30" xfId="2" applyFont="1" applyFill="1" applyBorder="1" applyAlignment="1">
      <alignment horizontal="center" vertical="center" wrapText="1"/>
    </xf>
    <xf numFmtId="2" fontId="20" fillId="4" borderId="131" xfId="2" applyNumberFormat="1" applyFont="1" applyFill="1" applyBorder="1" applyAlignment="1">
      <alignment horizontal="center" vertical="center" wrapText="1"/>
    </xf>
    <xf numFmtId="2" fontId="21" fillId="4" borderId="131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 applyProtection="1">
      <alignment horizontal="center" vertical="center" wrapText="1"/>
    </xf>
    <xf numFmtId="0" fontId="20" fillId="0" borderId="128" xfId="2" applyNumberFormat="1" applyFont="1" applyFill="1" applyBorder="1" applyAlignment="1">
      <alignment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1" fillId="0" borderId="100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30" xfId="2" applyNumberFormat="1" applyFont="1" applyFill="1" applyBorder="1" applyAlignment="1">
      <alignment vertical="center"/>
    </xf>
    <xf numFmtId="2" fontId="20" fillId="0" borderId="131" xfId="2" applyNumberFormat="1" applyFont="1" applyFill="1" applyBorder="1" applyAlignment="1">
      <alignment horizontal="center" vertical="center"/>
    </xf>
    <xf numFmtId="2" fontId="21" fillId="0" borderId="131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2" applyNumberFormat="1" applyFont="1" applyFill="1" applyBorder="1" applyAlignment="1" applyProtection="1">
      <alignment horizontal="left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0" borderId="134" xfId="2" applyFont="1" applyFill="1" applyBorder="1" applyAlignment="1">
      <alignment horizontal="left" vertical="top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2" fontId="20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6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7" xfId="2" applyFont="1" applyFill="1" applyBorder="1" applyAlignment="1">
      <alignment horizontal="left" vertical="top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2" xfId="2" applyNumberFormat="1" applyFont="1" applyFill="1" applyBorder="1" applyAlignment="1">
      <alignment horizontal="center"/>
    </xf>
    <xf numFmtId="0" fontId="21" fillId="7" borderId="139" xfId="2" applyNumberFormat="1" applyFont="1" applyFill="1" applyBorder="1" applyAlignment="1" applyProtection="1">
      <alignment horizontal="center" vertical="center" wrapText="1"/>
    </xf>
    <xf numFmtId="0" fontId="20" fillId="7" borderId="140" xfId="2" applyNumberFormat="1" applyFont="1" applyFill="1" applyBorder="1" applyAlignment="1" applyProtection="1">
      <alignment horizontal="center" vertical="center" wrapText="1"/>
    </xf>
    <xf numFmtId="0" fontId="21" fillId="7" borderId="141" xfId="2" applyFont="1" applyFill="1" applyBorder="1" applyAlignment="1">
      <alignment horizontal="center" vertical="center" wrapText="1"/>
    </xf>
    <xf numFmtId="0" fontId="20" fillId="7" borderId="141" xfId="2" applyFont="1" applyFill="1" applyBorder="1" applyAlignment="1">
      <alignment horizontal="center" vertical="center" wrapText="1"/>
    </xf>
    <xf numFmtId="0" fontId="21" fillId="7" borderId="140" xfId="2" applyNumberFormat="1" applyFont="1" applyFill="1" applyBorder="1" applyAlignment="1" applyProtection="1">
      <alignment horizontal="center" vertical="center" wrapText="1"/>
    </xf>
    <xf numFmtId="2" fontId="20" fillId="0" borderId="108" xfId="2" applyNumberFormat="1" applyFont="1" applyFill="1" applyBorder="1" applyAlignment="1">
      <alignment horizontal="center" vertical="center" wrapText="1"/>
    </xf>
    <xf numFmtId="2" fontId="21" fillId="0" borderId="142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/>
    <xf numFmtId="2" fontId="28" fillId="12" borderId="95" xfId="2" applyNumberFormat="1" applyFont="1" applyFill="1" applyBorder="1" applyAlignment="1" applyProtection="1">
      <alignment horizontal="center" vertical="top" wrapText="1"/>
    </xf>
    <xf numFmtId="2" fontId="28" fillId="12" borderId="98" xfId="2" applyNumberFormat="1" applyFont="1" applyFill="1" applyBorder="1" applyAlignment="1" applyProtection="1">
      <alignment horizontal="center" vertical="top" wrapText="1"/>
    </xf>
    <xf numFmtId="2" fontId="18" fillId="12" borderId="101" xfId="2" applyNumberFormat="1" applyFont="1" applyFill="1" applyBorder="1" applyAlignment="1" applyProtection="1">
      <alignment horizontal="center" vertical="top" wrapText="1"/>
    </xf>
    <xf numFmtId="2" fontId="18" fillId="12" borderId="103" xfId="2" applyNumberFormat="1" applyFont="1" applyFill="1" applyBorder="1" applyAlignment="1" applyProtection="1">
      <alignment horizontal="center" vertical="top" wrapText="1"/>
    </xf>
  </cellXfs>
  <cellStyles count="11">
    <cellStyle name="Hipervínculo" xfId="9" builtinId="8"/>
    <cellStyle name="Hipervínculo 2" xfId="10" xr:uid="{B563A28D-C4D9-46CF-994F-521805425170}"/>
    <cellStyle name="Normal" xfId="0" builtinId="0"/>
    <cellStyle name="Normal 2" xfId="2" xr:uid="{7611BB8C-069E-483E-8F34-EDF23396FE1A}"/>
    <cellStyle name="Normal 2 2" xfId="1" xr:uid="{4E8E5533-45B4-411A-9D96-6E93B6D1BD58}"/>
    <cellStyle name="Normal 3 2" xfId="6" xr:uid="{CEB9412D-875A-4DA4-A515-D39FE89081D3}"/>
    <cellStyle name="Normal 3 3" xfId="3" xr:uid="{98C488D3-9E24-4EB0-A350-B0215AF95047}"/>
    <cellStyle name="Normal 3 3 2" xfId="4" xr:uid="{32098827-C951-4A2B-A24A-4C30ED22F2EE}"/>
    <cellStyle name="Normal_producto intermedio 42-04 2" xfId="5" xr:uid="{68D0BF2A-136A-42B3-B535-140D17B72E7B}"/>
    <cellStyle name="Porcentaje 2" xfId="7" xr:uid="{881F2FB2-D219-4013-8278-55716BE5543C}"/>
    <cellStyle name="Porcentaje 2 2" xfId="8" xr:uid="{1CCD07AC-A8D9-407C-A7E6-8E44D981310A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45</xdr:row>
          <xdr:rowOff>295275</xdr:rowOff>
        </xdr:from>
        <xdr:to>
          <xdr:col>6</xdr:col>
          <xdr:colOff>923925</xdr:colOff>
          <xdr:row>64</xdr:row>
          <xdr:rowOff>9525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CA9D40A3-8A12-4072-AE42-5C12149939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40</xdr:row>
          <xdr:rowOff>9525</xdr:rowOff>
        </xdr:from>
        <xdr:to>
          <xdr:col>6</xdr:col>
          <xdr:colOff>1152525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6E030A91-5E0D-4994-9093-23F71A08A7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114300</xdr:rowOff>
        </xdr:from>
        <xdr:to>
          <xdr:col>6</xdr:col>
          <xdr:colOff>1333500</xdr:colOff>
          <xdr:row>67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E97F2E34-C1E0-4FB1-946B-4B33CC0B47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>
        <row r="13">
          <cell r="G13" t="str">
            <v>Semana 11 - 2020: 09/03 - 15/03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4154C-3471-4BFA-A739-870FACC249AC}">
  <dimension ref="A1:E35"/>
  <sheetViews>
    <sheetView tabSelected="1" workbookViewId="0"/>
  </sheetViews>
  <sheetFormatPr baseColWidth="10" defaultRowHeight="12.75"/>
  <cols>
    <col min="1" max="16384" width="11.42578125" style="686"/>
  </cols>
  <sheetData>
    <row r="1" spans="1:5">
      <c r="A1" s="686" t="s">
        <v>490</v>
      </c>
    </row>
    <row r="2" spans="1:5">
      <c r="A2" s="686" t="s">
        <v>491</v>
      </c>
    </row>
    <row r="3" spans="1:5">
      <c r="A3" s="686" t="s">
        <v>492</v>
      </c>
    </row>
    <row r="4" spans="1:5">
      <c r="A4" s="687" t="s">
        <v>493</v>
      </c>
      <c r="B4" s="687"/>
      <c r="C4" s="687"/>
      <c r="D4" s="687"/>
      <c r="E4" s="687"/>
    </row>
    <row r="5" spans="1:5">
      <c r="A5" s="687" t="s">
        <v>513</v>
      </c>
      <c r="B5" s="687"/>
      <c r="C5" s="687"/>
      <c r="D5" s="687"/>
      <c r="E5" s="687"/>
    </row>
    <row r="7" spans="1:5">
      <c r="A7" s="686" t="s">
        <v>494</v>
      </c>
    </row>
    <row r="8" spans="1:5">
      <c r="A8" s="687" t="s">
        <v>495</v>
      </c>
      <c r="B8" s="687"/>
      <c r="C8" s="687"/>
      <c r="D8" s="687"/>
      <c r="E8" s="687"/>
    </row>
    <row r="10" spans="1:5">
      <c r="A10" s="686" t="s">
        <v>496</v>
      </c>
    </row>
    <row r="11" spans="1:5">
      <c r="A11" s="686" t="s">
        <v>497</v>
      </c>
    </row>
    <row r="12" spans="1:5">
      <c r="A12" s="687" t="s">
        <v>514</v>
      </c>
      <c r="B12" s="687"/>
      <c r="C12" s="687"/>
      <c r="D12" s="687"/>
      <c r="E12" s="687"/>
    </row>
    <row r="13" spans="1:5">
      <c r="A13" s="687" t="s">
        <v>515</v>
      </c>
      <c r="B13" s="687"/>
      <c r="C13" s="687"/>
      <c r="D13" s="687"/>
      <c r="E13" s="687"/>
    </row>
    <row r="14" spans="1:5">
      <c r="A14" s="687" t="s">
        <v>516</v>
      </c>
      <c r="B14" s="687"/>
      <c r="C14" s="687"/>
      <c r="D14" s="687"/>
      <c r="E14" s="687"/>
    </row>
    <row r="15" spans="1:5">
      <c r="A15" s="687" t="s">
        <v>517</v>
      </c>
      <c r="B15" s="687"/>
      <c r="C15" s="687"/>
      <c r="D15" s="687"/>
      <c r="E15" s="687"/>
    </row>
    <row r="16" spans="1:5">
      <c r="A16" s="687" t="s">
        <v>518</v>
      </c>
      <c r="B16" s="687"/>
      <c r="C16" s="687"/>
      <c r="D16" s="687"/>
      <c r="E16" s="687"/>
    </row>
    <row r="17" spans="1:5">
      <c r="A17" s="686" t="s">
        <v>498</v>
      </c>
    </row>
    <row r="18" spans="1:5">
      <c r="A18" s="686" t="s">
        <v>499</v>
      </c>
    </row>
    <row r="19" spans="1:5">
      <c r="A19" s="687" t="s">
        <v>500</v>
      </c>
      <c r="B19" s="687"/>
      <c r="C19" s="687"/>
      <c r="D19" s="687"/>
      <c r="E19" s="687"/>
    </row>
    <row r="20" spans="1:5">
      <c r="A20" s="687" t="s">
        <v>519</v>
      </c>
      <c r="B20" s="687"/>
      <c r="C20" s="687"/>
      <c r="D20" s="687"/>
      <c r="E20" s="687"/>
    </row>
    <row r="21" spans="1:5">
      <c r="A21" s="686" t="s">
        <v>501</v>
      </c>
    </row>
    <row r="22" spans="1:5">
      <c r="A22" s="687" t="s">
        <v>502</v>
      </c>
      <c r="B22" s="687"/>
      <c r="C22" s="687"/>
      <c r="D22" s="687"/>
      <c r="E22" s="687"/>
    </row>
    <row r="23" spans="1:5">
      <c r="A23" s="687" t="s">
        <v>503</v>
      </c>
      <c r="B23" s="687"/>
      <c r="C23" s="687"/>
      <c r="D23" s="687"/>
      <c r="E23" s="687"/>
    </row>
    <row r="24" spans="1:5">
      <c r="A24" s="686" t="s">
        <v>504</v>
      </c>
    </row>
    <row r="25" spans="1:5">
      <c r="A25" s="686" t="s">
        <v>505</v>
      </c>
    </row>
    <row r="26" spans="1:5">
      <c r="A26" s="687" t="s">
        <v>520</v>
      </c>
      <c r="B26" s="687"/>
      <c r="C26" s="687"/>
      <c r="D26" s="687"/>
      <c r="E26" s="687"/>
    </row>
    <row r="27" spans="1:5">
      <c r="A27" s="687" t="s">
        <v>521</v>
      </c>
      <c r="B27" s="687"/>
      <c r="C27" s="687"/>
      <c r="D27" s="687"/>
      <c r="E27" s="687"/>
    </row>
    <row r="28" spans="1:5">
      <c r="A28" s="687" t="s">
        <v>522</v>
      </c>
      <c r="B28" s="687"/>
      <c r="C28" s="687"/>
      <c r="D28" s="687"/>
      <c r="E28" s="687"/>
    </row>
    <row r="29" spans="1:5">
      <c r="A29" s="686" t="s">
        <v>506</v>
      </c>
    </row>
    <row r="30" spans="1:5">
      <c r="A30" s="687" t="s">
        <v>507</v>
      </c>
      <c r="B30" s="687"/>
      <c r="C30" s="687"/>
      <c r="D30" s="687"/>
      <c r="E30" s="687"/>
    </row>
    <row r="31" spans="1:5">
      <c r="A31" s="686" t="s">
        <v>508</v>
      </c>
    </row>
    <row r="32" spans="1:5">
      <c r="A32" s="687" t="s">
        <v>509</v>
      </c>
      <c r="B32" s="687"/>
      <c r="C32" s="687"/>
      <c r="D32" s="687"/>
      <c r="E32" s="687"/>
    </row>
    <row r="33" spans="1:5">
      <c r="A33" s="687" t="s">
        <v>510</v>
      </c>
      <c r="B33" s="687"/>
      <c r="C33" s="687"/>
      <c r="D33" s="687"/>
      <c r="E33" s="687"/>
    </row>
    <row r="34" spans="1:5">
      <c r="A34" s="687" t="s">
        <v>511</v>
      </c>
      <c r="B34" s="687"/>
      <c r="C34" s="687"/>
      <c r="D34" s="687"/>
      <c r="E34" s="687"/>
    </row>
    <row r="35" spans="1:5">
      <c r="A35" s="687" t="s">
        <v>512</v>
      </c>
      <c r="B35" s="687"/>
      <c r="C35" s="687"/>
      <c r="D35" s="687"/>
      <c r="E35" s="687"/>
    </row>
  </sheetData>
  <hyperlinks>
    <hyperlink ref="A4:E4" location="'Pág. 4'!A1" display="1.1.1.         Precios Medios Nacionales de Cereales, Oleaginosas, Proteaginosas, Vinos y Aceites" xr:uid="{81B80A77-18E2-47A3-89E5-E8DB8987A3ED}"/>
    <hyperlink ref="A5:E5" location="'Pág. 5'!A1" display="1.1.2.         Precios Medios Nacionales en Origen de Frutas y Hortalízas" xr:uid="{0DA9202E-BD8A-410B-8A99-2B2A708F16C4}"/>
    <hyperlink ref="A8:E8" location="'Pág. 7'!A1" display="1.2.1.         Precios Medios Nacionales de Productos Ganaderos" xr:uid="{FCF32F0A-58F9-4334-8ECE-E829D1CE16D6}"/>
    <hyperlink ref="A12:E12" location="'Pág. 9'!A1" display="2.1.1.         Precios Medios en Mercados Representativos: Trigo" xr:uid="{71AE9315-09B8-4449-93BE-31223A3DEF9C}"/>
    <hyperlink ref="A13:E13" location="'Pág. 10'!A1" display="2.1.2.         Precios Medios en Mercados Representativos: Cebada" xr:uid="{C0AF0A7B-A3F1-4B63-A205-C47DFE4E7106}"/>
    <hyperlink ref="A14:E14" location="'Pág. 11'!A1" display="2.1.3.         Precios Medios en Mercados Representativos: Maíz y Arroz" xr:uid="{4E4EEC98-D4BE-49CA-8220-BEF3A6041D16}"/>
    <hyperlink ref="A15:E15" location="'Pág. 12'!A1" display="2.2.         PRECIOS MEDIOS EN MERCADOS REPRESENTATIVOS DE VINOS" xr:uid="{31A3CAA5-0218-462F-8CC7-115146E61093}"/>
    <hyperlink ref="A16:E16" location="'Pág. 13'!A1" display="2.3.         PRECIOS MEDIOS EN MERCADOS REPRESENTATIVOS DE ACEITES" xr:uid="{1D87D2ED-F3C9-487B-ABF0-69A1EFCC8915}"/>
    <hyperlink ref="A19:E19" location="'Pág. 14'!A1" display="3.1.1.         Precios de Producción de Frutas en el Mercado Interior: Precios diarios y Precios Medios Ponderados Semanales en mercados representativos" xr:uid="{D6DD1A95-5C88-4CE8-9CDF-DA372EEF8538}"/>
    <hyperlink ref="A20:E20" location="'Pág. 15'!A1" display="3.1.2.         Precios de Producción de Frutas en el Mercado Interior: Precios diarios y Precios Medios Ponderados Semanales en mercados representativos" xr:uid="{E761F090-07F0-463E-8624-08E7F75E4F0B}"/>
    <hyperlink ref="A22:E22" location="'Pág. 16'!A1" display="3.2.1.         Precios de Producción de Productos Hortícolas en el Mercado Interior: Precios diarios y Precios Medios Ponderados Semanales en mercados" xr:uid="{179E1AB0-C43E-4BE1-B600-4529AF6B01E3}"/>
    <hyperlink ref="A23:E23" location="'Pág. 17'!A1" display="3.2.2.         Precios de Producción de Productos Hortícolas en el Mercado Interior: Precios Medios Ponderados Semanales Nacionales" xr:uid="{9FB525A8-3B05-4168-8946-9E0860CFEE3C}"/>
    <hyperlink ref="A26:E26" location="'Pág. 18'!A1" display="4.1.1.         Precios Medios Nacionales de Canales de Bovino Pesado" xr:uid="{7F3F9831-3F13-4B15-9A16-A449735188EA}"/>
    <hyperlink ref="A27:E27" location="'Pág. 19'!A1" display="4.1.2.         Precios Medios Nacionales del Bovino Vivo" xr:uid="{F8CA60D5-29E3-4F9B-9830-12E11BBBE30B}"/>
    <hyperlink ref="A28:E28" location="'Pág. 19'!A1" display="4.1.3.         Precios Medios Nacionales de Otros Animales de la Especie Bovina" xr:uid="{A82CA284-266B-4ED5-BAB1-0A1917BE7AAC}"/>
    <hyperlink ref="A30:E30" location="'Pág. 19'!A1" display="4.2.1.         Precios Medios Nacionales de Canales de Ovino Frescas o Refrigeradas" xr:uid="{81B83B47-A9A3-4BBD-BC59-FC75E95C3EFB}"/>
    <hyperlink ref="A32:E32" location="'Pág. 20'!A1" display="4.3.1.         Precios Medios de Canales de Porcino de Capa Blanca" xr:uid="{85AA882B-E684-40D9-B71B-E06A4B4E9300}"/>
    <hyperlink ref="A33:E33" location="'Pág. 20'!A1" display="4.3.2.         Precios Medios en Mercados Representativos Provinciales de Porcino Cebado" xr:uid="{14A92792-AF5B-442A-993F-8959A9682BF8}"/>
    <hyperlink ref="A34:E34" location="'Pág. 21'!A1" display="4.3.3.         Precios Medios de Porcino Precoz, Lechones y Otras Calidades" xr:uid="{59C4D8A7-B025-4E50-8E42-32612E6A3E22}"/>
    <hyperlink ref="A35:E35" location="'Pág. 21'!A1" display="4.3.4.         Precios Medios de Porcino: Tronco Ibérico" xr:uid="{F1B1A45C-B437-4FDB-AD5E-BA73D52F14D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A9E0F-E827-427F-B563-E3E58E9E2355}">
  <sheetPr>
    <pageSetUpPr fitToPage="1"/>
  </sheetPr>
  <dimension ref="A1:U42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35" customWidth="1"/>
    <col min="2" max="2" width="20.7109375" style="336" customWidth="1"/>
    <col min="3" max="3" width="16.140625" style="336" customWidth="1"/>
    <col min="4" max="4" width="36.28515625" style="336" customWidth="1"/>
    <col min="5" max="5" width="8.140625" style="336" customWidth="1"/>
    <col min="6" max="6" width="19.425781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0.8554687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342" t="s">
        <v>253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3"/>
    </row>
    <row r="5" spans="1:21" ht="26.25" customHeight="1" thickBot="1">
      <c r="B5" s="344" t="s">
        <v>254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5"/>
    </row>
    <row r="6" spans="1:21" ht="24.75" customHeight="1">
      <c r="B6" s="346" t="s">
        <v>255</v>
      </c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8"/>
      <c r="O6" s="345"/>
    </row>
    <row r="7" spans="1:21" ht="19.5" customHeight="1" thickBot="1">
      <c r="B7" s="349" t="s">
        <v>256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1"/>
      <c r="O7" s="345"/>
      <c r="Q7" s="336"/>
    </row>
    <row r="8" spans="1:21" ht="16.5" customHeight="1">
      <c r="B8" s="352" t="s">
        <v>257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345"/>
    </row>
    <row r="9" spans="1:21" ht="12" customHeight="1"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45"/>
    </row>
    <row r="10" spans="1:21" ht="24.75" customHeight="1">
      <c r="B10" s="354" t="s">
        <v>258</v>
      </c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45"/>
    </row>
    <row r="11" spans="1:21" ht="6" customHeight="1" thickBot="1"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  <c r="M11" s="355"/>
      <c r="N11" s="355"/>
      <c r="O11" s="356"/>
    </row>
    <row r="12" spans="1:21" ht="25.9" customHeight="1">
      <c r="B12" s="357" t="s">
        <v>141</v>
      </c>
      <c r="C12" s="358" t="s">
        <v>259</v>
      </c>
      <c r="D12" s="359" t="s">
        <v>260</v>
      </c>
      <c r="E12" s="358" t="s">
        <v>261</v>
      </c>
      <c r="F12" s="359" t="s">
        <v>262</v>
      </c>
      <c r="G12" s="360" t="s">
        <v>263</v>
      </c>
      <c r="H12" s="361"/>
      <c r="I12" s="362"/>
      <c r="J12" s="361" t="s">
        <v>264</v>
      </c>
      <c r="K12" s="361"/>
      <c r="L12" s="363"/>
      <c r="M12" s="363"/>
      <c r="N12" s="364"/>
      <c r="O12" s="365"/>
      <c r="U12" s="336"/>
    </row>
    <row r="13" spans="1:21" ht="19.7" customHeight="1">
      <c r="B13" s="366"/>
      <c r="C13" s="367"/>
      <c r="D13" s="368" t="s">
        <v>265</v>
      </c>
      <c r="E13" s="367"/>
      <c r="F13" s="368"/>
      <c r="G13" s="369">
        <v>43899</v>
      </c>
      <c r="H13" s="369">
        <v>43900</v>
      </c>
      <c r="I13" s="369">
        <v>43901</v>
      </c>
      <c r="J13" s="369">
        <v>43902</v>
      </c>
      <c r="K13" s="369">
        <v>43903</v>
      </c>
      <c r="L13" s="369">
        <v>43904</v>
      </c>
      <c r="M13" s="370">
        <v>43905</v>
      </c>
      <c r="N13" s="371" t="s">
        <v>266</v>
      </c>
      <c r="O13" s="372"/>
    </row>
    <row r="14" spans="1:21" s="383" customFormat="1" ht="20.100000000000001" customHeight="1">
      <c r="A14" s="335"/>
      <c r="B14" s="373" t="s">
        <v>267</v>
      </c>
      <c r="C14" s="374" t="s">
        <v>268</v>
      </c>
      <c r="D14" s="374" t="s">
        <v>269</v>
      </c>
      <c r="E14" s="374" t="s">
        <v>270</v>
      </c>
      <c r="F14" s="375" t="s">
        <v>271</v>
      </c>
      <c r="G14" s="376">
        <v>95.86</v>
      </c>
      <c r="H14" s="376">
        <v>95.14</v>
      </c>
      <c r="I14" s="376">
        <v>95.16</v>
      </c>
      <c r="J14" s="376">
        <v>94.05</v>
      </c>
      <c r="K14" s="377">
        <v>94.19</v>
      </c>
      <c r="L14" s="377" t="s">
        <v>272</v>
      </c>
      <c r="M14" s="378" t="s">
        <v>272</v>
      </c>
      <c r="N14" s="379">
        <v>94.88</v>
      </c>
      <c r="O14" s="380"/>
      <c r="P14" s="381"/>
      <c r="Q14" s="382"/>
    </row>
    <row r="15" spans="1:21" s="383" customFormat="1" ht="20.100000000000001" customHeight="1">
      <c r="A15" s="335"/>
      <c r="B15" s="373"/>
      <c r="C15" s="374" t="s">
        <v>238</v>
      </c>
      <c r="D15" s="374" t="s">
        <v>269</v>
      </c>
      <c r="E15" s="374" t="s">
        <v>270</v>
      </c>
      <c r="F15" s="374" t="s">
        <v>271</v>
      </c>
      <c r="G15" s="376">
        <v>111</v>
      </c>
      <c r="H15" s="376">
        <v>110</v>
      </c>
      <c r="I15" s="376">
        <v>111</v>
      </c>
      <c r="J15" s="376">
        <v>109</v>
      </c>
      <c r="K15" s="377">
        <v>108</v>
      </c>
      <c r="L15" s="377" t="s">
        <v>272</v>
      </c>
      <c r="M15" s="378" t="s">
        <v>272</v>
      </c>
      <c r="N15" s="379">
        <v>109.82</v>
      </c>
      <c r="O15" s="380"/>
      <c r="P15" s="381"/>
      <c r="Q15" s="382"/>
    </row>
    <row r="16" spans="1:21" s="383" customFormat="1" ht="20.100000000000001" customHeight="1">
      <c r="A16" s="335"/>
      <c r="B16" s="384"/>
      <c r="C16" s="374" t="s">
        <v>157</v>
      </c>
      <c r="D16" s="374" t="s">
        <v>269</v>
      </c>
      <c r="E16" s="374" t="s">
        <v>270</v>
      </c>
      <c r="F16" s="374" t="s">
        <v>271</v>
      </c>
      <c r="G16" s="376">
        <v>107</v>
      </c>
      <c r="H16" s="376">
        <v>107</v>
      </c>
      <c r="I16" s="376">
        <v>106</v>
      </c>
      <c r="J16" s="376">
        <v>106</v>
      </c>
      <c r="K16" s="377">
        <v>105</v>
      </c>
      <c r="L16" s="377" t="s">
        <v>272</v>
      </c>
      <c r="M16" s="378" t="s">
        <v>272</v>
      </c>
      <c r="N16" s="379">
        <v>106.22</v>
      </c>
      <c r="O16" s="381"/>
      <c r="P16" s="381"/>
      <c r="Q16" s="382"/>
    </row>
    <row r="17" spans="1:17" s="383" customFormat="1" ht="20.100000000000001" customHeight="1">
      <c r="A17" s="335"/>
      <c r="B17" s="373" t="s">
        <v>273</v>
      </c>
      <c r="C17" s="374" t="s">
        <v>274</v>
      </c>
      <c r="D17" s="374" t="s">
        <v>275</v>
      </c>
      <c r="E17" s="374" t="s">
        <v>270</v>
      </c>
      <c r="F17" s="374" t="s">
        <v>276</v>
      </c>
      <c r="G17" s="376">
        <v>134</v>
      </c>
      <c r="H17" s="376">
        <v>134</v>
      </c>
      <c r="I17" s="376">
        <v>134</v>
      </c>
      <c r="J17" s="376">
        <v>134</v>
      </c>
      <c r="K17" s="377">
        <v>134.13</v>
      </c>
      <c r="L17" s="377">
        <v>138.28</v>
      </c>
      <c r="M17" s="378" t="s">
        <v>272</v>
      </c>
      <c r="N17" s="379">
        <v>135.76</v>
      </c>
      <c r="O17" s="380"/>
      <c r="P17" s="381"/>
      <c r="Q17" s="382"/>
    </row>
    <row r="18" spans="1:17" s="383" customFormat="1" ht="20.100000000000001" customHeight="1">
      <c r="A18" s="335"/>
      <c r="B18" s="373"/>
      <c r="C18" s="374" t="s">
        <v>274</v>
      </c>
      <c r="D18" s="374" t="s">
        <v>277</v>
      </c>
      <c r="E18" s="374" t="s">
        <v>270</v>
      </c>
      <c r="F18" s="374" t="s">
        <v>276</v>
      </c>
      <c r="G18" s="376">
        <v>122.13</v>
      </c>
      <c r="H18" s="376">
        <v>90.35</v>
      </c>
      <c r="I18" s="376">
        <v>125.35</v>
      </c>
      <c r="J18" s="376">
        <v>122.47</v>
      </c>
      <c r="K18" s="377">
        <v>115.36</v>
      </c>
      <c r="L18" s="377">
        <v>95.98</v>
      </c>
      <c r="M18" s="378">
        <v>63.14</v>
      </c>
      <c r="N18" s="379">
        <v>110.02</v>
      </c>
      <c r="O18" s="380"/>
      <c r="P18" s="381"/>
      <c r="Q18" s="382"/>
    </row>
    <row r="19" spans="1:17" s="383" customFormat="1" ht="20.100000000000001" customHeight="1">
      <c r="A19" s="335"/>
      <c r="B19" s="373"/>
      <c r="C19" s="374" t="s">
        <v>220</v>
      </c>
      <c r="D19" s="374" t="s">
        <v>277</v>
      </c>
      <c r="E19" s="374" t="s">
        <v>270</v>
      </c>
      <c r="F19" s="374" t="s">
        <v>276</v>
      </c>
      <c r="G19" s="376">
        <v>128.61000000000001</v>
      </c>
      <c r="H19" s="376">
        <v>134.99</v>
      </c>
      <c r="I19" s="376">
        <v>134.18</v>
      </c>
      <c r="J19" s="376">
        <v>133.4</v>
      </c>
      <c r="K19" s="377">
        <v>132.13999999999999</v>
      </c>
      <c r="L19" s="377">
        <v>125.68</v>
      </c>
      <c r="M19" s="378">
        <v>104.4</v>
      </c>
      <c r="N19" s="379">
        <v>131.78</v>
      </c>
      <c r="O19" s="380"/>
      <c r="P19" s="381"/>
      <c r="Q19" s="382"/>
    </row>
    <row r="20" spans="1:17" s="383" customFormat="1" ht="20.100000000000001" customHeight="1">
      <c r="A20" s="335"/>
      <c r="B20" s="373"/>
      <c r="C20" s="374" t="s">
        <v>274</v>
      </c>
      <c r="D20" s="374" t="s">
        <v>278</v>
      </c>
      <c r="E20" s="374" t="s">
        <v>270</v>
      </c>
      <c r="F20" s="374" t="s">
        <v>276</v>
      </c>
      <c r="G20" s="376">
        <v>174.82</v>
      </c>
      <c r="H20" s="376">
        <v>164.14</v>
      </c>
      <c r="I20" s="376">
        <v>174.23</v>
      </c>
      <c r="J20" s="376">
        <v>167.43</v>
      </c>
      <c r="K20" s="377">
        <v>167.56</v>
      </c>
      <c r="L20" s="377">
        <v>171.76</v>
      </c>
      <c r="M20" s="378">
        <v>154.79</v>
      </c>
      <c r="N20" s="379">
        <v>167.93</v>
      </c>
      <c r="O20" s="380"/>
      <c r="P20" s="381"/>
      <c r="Q20" s="382"/>
    </row>
    <row r="21" spans="1:17" s="383" customFormat="1" ht="20.100000000000001" customHeight="1">
      <c r="A21" s="335"/>
      <c r="B21" s="373"/>
      <c r="C21" s="374" t="s">
        <v>220</v>
      </c>
      <c r="D21" s="374" t="s">
        <v>278</v>
      </c>
      <c r="E21" s="374" t="s">
        <v>270</v>
      </c>
      <c r="F21" s="374" t="s">
        <v>276</v>
      </c>
      <c r="G21" s="376">
        <v>126.33</v>
      </c>
      <c r="H21" s="376">
        <v>118.7</v>
      </c>
      <c r="I21" s="376">
        <v>125.98</v>
      </c>
      <c r="J21" s="376">
        <v>124.81</v>
      </c>
      <c r="K21" s="377">
        <v>112.29</v>
      </c>
      <c r="L21" s="377">
        <v>131.26</v>
      </c>
      <c r="M21" s="378">
        <v>143.03</v>
      </c>
      <c r="N21" s="379">
        <v>123.51</v>
      </c>
      <c r="O21" s="380"/>
      <c r="P21" s="381"/>
      <c r="Q21" s="382"/>
    </row>
    <row r="22" spans="1:17" s="383" customFormat="1" ht="20.100000000000001" customHeight="1">
      <c r="A22" s="335"/>
      <c r="B22" s="373"/>
      <c r="C22" s="374" t="s">
        <v>274</v>
      </c>
      <c r="D22" s="374" t="s">
        <v>279</v>
      </c>
      <c r="E22" s="374" t="s">
        <v>270</v>
      </c>
      <c r="F22" s="374" t="s">
        <v>276</v>
      </c>
      <c r="G22" s="376">
        <v>74.62</v>
      </c>
      <c r="H22" s="376">
        <v>68.52</v>
      </c>
      <c r="I22" s="376">
        <v>74.88</v>
      </c>
      <c r="J22" s="376">
        <v>76.09</v>
      </c>
      <c r="K22" s="377">
        <v>81.69</v>
      </c>
      <c r="L22" s="377">
        <v>78.069999999999993</v>
      </c>
      <c r="M22" s="378">
        <v>75.66</v>
      </c>
      <c r="N22" s="379">
        <v>76.98</v>
      </c>
      <c r="O22" s="380"/>
      <c r="P22" s="381"/>
      <c r="Q22" s="382"/>
    </row>
    <row r="23" spans="1:17" s="383" customFormat="1" ht="20.100000000000001" customHeight="1">
      <c r="A23" s="335"/>
      <c r="B23" s="373"/>
      <c r="C23" s="374" t="s">
        <v>220</v>
      </c>
      <c r="D23" s="374" t="s">
        <v>279</v>
      </c>
      <c r="E23" s="374" t="s">
        <v>270</v>
      </c>
      <c r="F23" s="374" t="s">
        <v>276</v>
      </c>
      <c r="G23" s="376">
        <v>62.22</v>
      </c>
      <c r="H23" s="376">
        <v>62.19</v>
      </c>
      <c r="I23" s="376">
        <v>62.71</v>
      </c>
      <c r="J23" s="376">
        <v>62.1</v>
      </c>
      <c r="K23" s="377">
        <v>80.33</v>
      </c>
      <c r="L23" s="377">
        <v>62.54</v>
      </c>
      <c r="M23" s="378">
        <v>66.98</v>
      </c>
      <c r="N23" s="379">
        <v>77.42</v>
      </c>
      <c r="O23" s="380"/>
      <c r="P23" s="381"/>
      <c r="Q23" s="382"/>
    </row>
    <row r="24" spans="1:17" s="383" customFormat="1" ht="20.100000000000001" customHeight="1">
      <c r="A24" s="335"/>
      <c r="B24" s="373"/>
      <c r="C24" s="374" t="s">
        <v>274</v>
      </c>
      <c r="D24" s="374" t="s">
        <v>280</v>
      </c>
      <c r="E24" s="374" t="s">
        <v>270</v>
      </c>
      <c r="F24" s="374" t="s">
        <v>276</v>
      </c>
      <c r="G24" s="376" t="s">
        <v>272</v>
      </c>
      <c r="H24" s="376" t="s">
        <v>272</v>
      </c>
      <c r="I24" s="376" t="s">
        <v>272</v>
      </c>
      <c r="J24" s="376">
        <v>139.31</v>
      </c>
      <c r="K24" s="377" t="s">
        <v>272</v>
      </c>
      <c r="L24" s="377" t="s">
        <v>272</v>
      </c>
      <c r="M24" s="378" t="s">
        <v>272</v>
      </c>
      <c r="N24" s="379">
        <v>139.31</v>
      </c>
      <c r="O24" s="380"/>
      <c r="P24" s="381"/>
      <c r="Q24" s="382"/>
    </row>
    <row r="25" spans="1:17" s="383" customFormat="1" ht="20.100000000000001" customHeight="1">
      <c r="A25" s="335"/>
      <c r="B25" s="384"/>
      <c r="C25" s="374" t="s">
        <v>220</v>
      </c>
      <c r="D25" s="374" t="s">
        <v>280</v>
      </c>
      <c r="E25" s="374" t="s">
        <v>270</v>
      </c>
      <c r="F25" s="374" t="s">
        <v>276</v>
      </c>
      <c r="G25" s="376">
        <v>142.37</v>
      </c>
      <c r="H25" s="376">
        <v>151.84</v>
      </c>
      <c r="I25" s="376">
        <v>144.72</v>
      </c>
      <c r="J25" s="376">
        <v>143.38999999999999</v>
      </c>
      <c r="K25" s="377">
        <v>147.94</v>
      </c>
      <c r="L25" s="377">
        <v>170.18</v>
      </c>
      <c r="M25" s="378">
        <v>149.52000000000001</v>
      </c>
      <c r="N25" s="379">
        <v>147.22</v>
      </c>
      <c r="O25" s="381"/>
      <c r="P25" s="381"/>
      <c r="Q25" s="382"/>
    </row>
    <row r="26" spans="1:17" s="383" customFormat="1" ht="20.100000000000001" customHeight="1">
      <c r="A26" s="335"/>
      <c r="B26" s="373" t="s">
        <v>281</v>
      </c>
      <c r="C26" s="374" t="s">
        <v>163</v>
      </c>
      <c r="D26" s="374" t="s">
        <v>282</v>
      </c>
      <c r="E26" s="374" t="s">
        <v>270</v>
      </c>
      <c r="F26" s="374" t="s">
        <v>283</v>
      </c>
      <c r="G26" s="376">
        <v>70.459999999999994</v>
      </c>
      <c r="H26" s="376">
        <v>70.459999999999994</v>
      </c>
      <c r="I26" s="376">
        <v>70.459999999999994</v>
      </c>
      <c r="J26" s="376">
        <v>70.459999999999994</v>
      </c>
      <c r="K26" s="377">
        <v>70.459999999999994</v>
      </c>
      <c r="L26" s="377" t="s">
        <v>272</v>
      </c>
      <c r="M26" s="378" t="s">
        <v>272</v>
      </c>
      <c r="N26" s="379">
        <v>70.459999999999994</v>
      </c>
      <c r="O26" s="380"/>
      <c r="P26" s="381"/>
      <c r="Q26" s="382"/>
    </row>
    <row r="27" spans="1:17" s="383" customFormat="1" ht="20.100000000000001" customHeight="1">
      <c r="A27" s="335"/>
      <c r="B27" s="373"/>
      <c r="C27" s="374" t="s">
        <v>268</v>
      </c>
      <c r="D27" s="374" t="s">
        <v>284</v>
      </c>
      <c r="E27" s="374" t="s">
        <v>270</v>
      </c>
      <c r="F27" s="374" t="s">
        <v>283</v>
      </c>
      <c r="G27" s="376">
        <v>45</v>
      </c>
      <c r="H27" s="376" t="s">
        <v>272</v>
      </c>
      <c r="I27" s="376" t="s">
        <v>272</v>
      </c>
      <c r="J27" s="376" t="s">
        <v>272</v>
      </c>
      <c r="K27" s="377" t="s">
        <v>272</v>
      </c>
      <c r="L27" s="377" t="s">
        <v>272</v>
      </c>
      <c r="M27" s="378" t="s">
        <v>272</v>
      </c>
      <c r="N27" s="379">
        <v>45</v>
      </c>
      <c r="O27" s="380"/>
      <c r="P27" s="381"/>
      <c r="Q27" s="382"/>
    </row>
    <row r="28" spans="1:17" s="383" customFormat="1" ht="20.100000000000001" customHeight="1">
      <c r="A28" s="335"/>
      <c r="B28" s="373"/>
      <c r="C28" s="374" t="s">
        <v>274</v>
      </c>
      <c r="D28" s="374" t="s">
        <v>284</v>
      </c>
      <c r="E28" s="374" t="s">
        <v>270</v>
      </c>
      <c r="F28" s="374" t="s">
        <v>283</v>
      </c>
      <c r="G28" s="376">
        <v>63.77</v>
      </c>
      <c r="H28" s="376">
        <v>62.86</v>
      </c>
      <c r="I28" s="376">
        <v>61.89</v>
      </c>
      <c r="J28" s="376">
        <v>59.55</v>
      </c>
      <c r="K28" s="377">
        <v>62.05</v>
      </c>
      <c r="L28" s="377">
        <v>57.32</v>
      </c>
      <c r="M28" s="378" t="s">
        <v>272</v>
      </c>
      <c r="N28" s="379">
        <v>61</v>
      </c>
      <c r="O28" s="380"/>
      <c r="P28" s="381"/>
      <c r="Q28" s="382"/>
    </row>
    <row r="29" spans="1:17" s="383" customFormat="1" ht="20.100000000000001" customHeight="1">
      <c r="A29" s="335"/>
      <c r="B29" s="373"/>
      <c r="C29" s="374" t="s">
        <v>163</v>
      </c>
      <c r="D29" s="374" t="s">
        <v>284</v>
      </c>
      <c r="E29" s="374" t="s">
        <v>270</v>
      </c>
      <c r="F29" s="374" t="s">
        <v>283</v>
      </c>
      <c r="G29" s="376">
        <v>50</v>
      </c>
      <c r="H29" s="376">
        <v>50</v>
      </c>
      <c r="I29" s="376">
        <v>50</v>
      </c>
      <c r="J29" s="376">
        <v>50</v>
      </c>
      <c r="K29" s="377">
        <v>50</v>
      </c>
      <c r="L29" s="377" t="s">
        <v>272</v>
      </c>
      <c r="M29" s="378" t="s">
        <v>272</v>
      </c>
      <c r="N29" s="379">
        <v>50</v>
      </c>
      <c r="O29" s="380"/>
      <c r="P29" s="381"/>
      <c r="Q29" s="382"/>
    </row>
    <row r="30" spans="1:17" s="383" customFormat="1" ht="20.100000000000001" customHeight="1">
      <c r="A30" s="335"/>
      <c r="B30" s="373"/>
      <c r="C30" s="374" t="s">
        <v>220</v>
      </c>
      <c r="D30" s="374" t="s">
        <v>284</v>
      </c>
      <c r="E30" s="374" t="s">
        <v>270</v>
      </c>
      <c r="F30" s="374" t="s">
        <v>283</v>
      </c>
      <c r="G30" s="376">
        <v>53.86</v>
      </c>
      <c r="H30" s="376">
        <v>53.66</v>
      </c>
      <c r="I30" s="376">
        <v>53.72</v>
      </c>
      <c r="J30" s="376">
        <v>52.92</v>
      </c>
      <c r="K30" s="377">
        <v>54.59</v>
      </c>
      <c r="L30" s="377">
        <v>66.930000000000007</v>
      </c>
      <c r="M30" s="378" t="s">
        <v>272</v>
      </c>
      <c r="N30" s="379">
        <v>54.26</v>
      </c>
      <c r="O30" s="380"/>
      <c r="P30" s="381"/>
      <c r="Q30" s="382"/>
    </row>
    <row r="31" spans="1:17" s="383" customFormat="1" ht="20.100000000000001" customHeight="1">
      <c r="A31" s="335"/>
      <c r="B31" s="373"/>
      <c r="C31" s="374" t="s">
        <v>274</v>
      </c>
      <c r="D31" s="374" t="s">
        <v>285</v>
      </c>
      <c r="E31" s="374" t="s">
        <v>270</v>
      </c>
      <c r="F31" s="374" t="s">
        <v>283</v>
      </c>
      <c r="G31" s="376">
        <v>66.8</v>
      </c>
      <c r="H31" s="376">
        <v>67.83</v>
      </c>
      <c r="I31" s="376">
        <v>72.77</v>
      </c>
      <c r="J31" s="376">
        <v>74.17</v>
      </c>
      <c r="K31" s="377">
        <v>75.91</v>
      </c>
      <c r="L31" s="377">
        <v>64.069999999999993</v>
      </c>
      <c r="M31" s="378" t="s">
        <v>272</v>
      </c>
      <c r="N31" s="379">
        <v>69.25</v>
      </c>
      <c r="O31" s="380"/>
      <c r="P31" s="381"/>
      <c r="Q31" s="382"/>
    </row>
    <row r="32" spans="1:17" s="383" customFormat="1" ht="20.100000000000001" customHeight="1">
      <c r="A32" s="335"/>
      <c r="B32" s="373"/>
      <c r="C32" s="374" t="s">
        <v>220</v>
      </c>
      <c r="D32" s="374" t="s">
        <v>285</v>
      </c>
      <c r="E32" s="374" t="s">
        <v>270</v>
      </c>
      <c r="F32" s="374" t="s">
        <v>283</v>
      </c>
      <c r="G32" s="376">
        <v>50.53</v>
      </c>
      <c r="H32" s="376">
        <v>50.53</v>
      </c>
      <c r="I32" s="376">
        <v>50.53</v>
      </c>
      <c r="J32" s="376">
        <v>50.53</v>
      </c>
      <c r="K32" s="377">
        <v>50.53</v>
      </c>
      <c r="L32" s="377" t="s">
        <v>272</v>
      </c>
      <c r="M32" s="378">
        <v>53.09</v>
      </c>
      <c r="N32" s="379">
        <v>52.73</v>
      </c>
      <c r="O32" s="380"/>
      <c r="P32" s="381"/>
      <c r="Q32" s="382"/>
    </row>
    <row r="33" spans="1:17" s="383" customFormat="1" ht="20.100000000000001" customHeight="1">
      <c r="A33" s="335"/>
      <c r="B33" s="373"/>
      <c r="C33" s="374" t="s">
        <v>274</v>
      </c>
      <c r="D33" s="374" t="s">
        <v>286</v>
      </c>
      <c r="E33" s="374" t="s">
        <v>270</v>
      </c>
      <c r="F33" s="374" t="s">
        <v>283</v>
      </c>
      <c r="G33" s="376">
        <v>73.930000000000007</v>
      </c>
      <c r="H33" s="376">
        <v>61.16</v>
      </c>
      <c r="I33" s="376">
        <v>67</v>
      </c>
      <c r="J33" s="376">
        <v>77.760000000000005</v>
      </c>
      <c r="K33" s="377">
        <v>70.78</v>
      </c>
      <c r="L33" s="377">
        <v>63.75</v>
      </c>
      <c r="M33" s="378">
        <v>71.08</v>
      </c>
      <c r="N33" s="379">
        <v>67.48</v>
      </c>
      <c r="O33" s="380"/>
      <c r="P33" s="381"/>
      <c r="Q33" s="382"/>
    </row>
    <row r="34" spans="1:17" s="383" customFormat="1" ht="20.100000000000001" customHeight="1">
      <c r="A34" s="335"/>
      <c r="B34" s="373"/>
      <c r="C34" s="374" t="s">
        <v>163</v>
      </c>
      <c r="D34" s="374" t="s">
        <v>286</v>
      </c>
      <c r="E34" s="374" t="s">
        <v>270</v>
      </c>
      <c r="F34" s="374" t="s">
        <v>283</v>
      </c>
      <c r="G34" s="376">
        <v>45</v>
      </c>
      <c r="H34" s="376">
        <v>45</v>
      </c>
      <c r="I34" s="376">
        <v>45</v>
      </c>
      <c r="J34" s="376">
        <v>45</v>
      </c>
      <c r="K34" s="377">
        <v>45</v>
      </c>
      <c r="L34" s="377" t="s">
        <v>272</v>
      </c>
      <c r="M34" s="378" t="s">
        <v>272</v>
      </c>
      <c r="N34" s="379">
        <v>45</v>
      </c>
      <c r="O34" s="380"/>
      <c r="P34" s="381"/>
      <c r="Q34" s="382"/>
    </row>
    <row r="35" spans="1:17" s="383" customFormat="1" ht="20.100000000000001" customHeight="1" thickBot="1">
      <c r="A35" s="335"/>
      <c r="B35" s="385"/>
      <c r="C35" s="386" t="s">
        <v>220</v>
      </c>
      <c r="D35" s="386" t="s">
        <v>286</v>
      </c>
      <c r="E35" s="386" t="s">
        <v>270</v>
      </c>
      <c r="F35" s="386" t="s">
        <v>283</v>
      </c>
      <c r="G35" s="387">
        <v>67.08</v>
      </c>
      <c r="H35" s="387">
        <v>66.95</v>
      </c>
      <c r="I35" s="387">
        <v>60.32</v>
      </c>
      <c r="J35" s="387">
        <v>59.94</v>
      </c>
      <c r="K35" s="387">
        <v>60.88</v>
      </c>
      <c r="L35" s="387">
        <v>60.16</v>
      </c>
      <c r="M35" s="388">
        <v>59.37</v>
      </c>
      <c r="N35" s="389">
        <v>62.01</v>
      </c>
      <c r="O35" s="381"/>
      <c r="P35" s="381"/>
      <c r="Q35" s="382"/>
    </row>
    <row r="36" spans="1:17" s="395" customFormat="1" ht="18.75" customHeight="1">
      <c r="A36" s="390"/>
      <c r="B36" s="391"/>
      <c r="C36" s="392"/>
      <c r="D36" s="391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3"/>
      <c r="P36" s="394"/>
      <c r="Q36" s="393"/>
    </row>
    <row r="37" spans="1:17" s="395" customFormat="1" ht="33" customHeight="1">
      <c r="A37" s="390"/>
      <c r="B37" s="396" t="s">
        <v>287</v>
      </c>
      <c r="C37" s="397"/>
      <c r="D37" s="397"/>
      <c r="E37" s="397"/>
      <c r="F37" s="397"/>
      <c r="G37" s="397"/>
      <c r="H37" s="397"/>
      <c r="I37" s="397"/>
      <c r="J37" s="397"/>
      <c r="K37" s="397"/>
      <c r="L37" s="397"/>
      <c r="M37" s="397"/>
      <c r="N37" s="398"/>
      <c r="O37" s="393"/>
      <c r="P37" s="394"/>
      <c r="Q37" s="393"/>
    </row>
    <row r="38" spans="1:17" s="395" customFormat="1" ht="18.75" customHeight="1">
      <c r="A38" s="390"/>
      <c r="B38" s="391"/>
      <c r="C38" s="392"/>
      <c r="D38" s="391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3"/>
      <c r="P38" s="394"/>
      <c r="Q38" s="393"/>
    </row>
    <row r="39" spans="1:17" ht="15.6" customHeight="1">
      <c r="B39" s="391"/>
      <c r="C39" s="392"/>
      <c r="D39" s="391"/>
      <c r="E39" s="392"/>
      <c r="F39" s="392"/>
      <c r="G39" s="392"/>
      <c r="H39" s="392"/>
      <c r="I39" s="392"/>
      <c r="J39" s="392"/>
      <c r="K39" s="392"/>
      <c r="L39" s="392"/>
      <c r="M39" s="399"/>
      <c r="N39" s="99" t="s">
        <v>54</v>
      </c>
      <c r="O39" s="400"/>
      <c r="Q39" s="393"/>
    </row>
    <row r="40" spans="1:17" ht="22.5" customHeight="1">
      <c r="B40" s="401"/>
      <c r="C40" s="401"/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2"/>
      <c r="Q40" s="393"/>
    </row>
    <row r="41" spans="1:17" ht="27.75" customHeight="1">
      <c r="G41" s="403"/>
      <c r="Q41" s="393"/>
    </row>
    <row r="42" spans="1:17">
      <c r="M42" s="242"/>
    </row>
  </sheetData>
  <mergeCells count="6">
    <mergeCell ref="B4:N4"/>
    <mergeCell ref="B5:N5"/>
    <mergeCell ref="B6:N6"/>
    <mergeCell ref="B7:N7"/>
    <mergeCell ref="B8:N8"/>
    <mergeCell ref="B37:N3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6C093-4FB8-4F52-8856-65457D748D2E}">
  <sheetPr>
    <pageSetUpPr fitToPage="1"/>
  </sheetPr>
  <dimension ref="A1:Q29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04" customWidth="1"/>
    <col min="2" max="2" width="38.7109375" style="405" customWidth="1"/>
    <col min="3" max="3" width="12.7109375" style="405" customWidth="1"/>
    <col min="4" max="4" width="55.7109375" style="405" customWidth="1"/>
    <col min="5" max="5" width="7.7109375" style="405" customWidth="1"/>
    <col min="6" max="6" width="21.7109375" style="405" customWidth="1"/>
    <col min="7" max="7" width="60.7109375" style="405" customWidth="1"/>
    <col min="8" max="8" width="3.140625" style="337" customWidth="1"/>
    <col min="9" max="9" width="9.28515625" style="337" customWidth="1"/>
    <col min="10" max="10" width="10.8554687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0" ht="11.25" customHeight="1"/>
    <row r="2" spans="1:10">
      <c r="G2" s="340"/>
      <c r="H2" s="341"/>
    </row>
    <row r="3" spans="1:10" ht="8.25" customHeight="1">
      <c r="H3" s="341"/>
    </row>
    <row r="4" spans="1:10" ht="1.5" customHeight="1" thickBot="1">
      <c r="H4" s="341"/>
    </row>
    <row r="5" spans="1:10" ht="26.25" customHeight="1" thickBot="1">
      <c r="B5" s="406" t="s">
        <v>288</v>
      </c>
      <c r="C5" s="407"/>
      <c r="D5" s="407"/>
      <c r="E5" s="407"/>
      <c r="F5" s="407"/>
      <c r="G5" s="408"/>
      <c r="H5" s="343"/>
    </row>
    <row r="6" spans="1:10" ht="15" customHeight="1">
      <c r="B6" s="409"/>
      <c r="C6" s="409"/>
      <c r="D6" s="409"/>
      <c r="E6" s="409"/>
      <c r="F6" s="409"/>
      <c r="G6" s="409"/>
      <c r="H6" s="345"/>
    </row>
    <row r="7" spans="1:10" ht="33.6" customHeight="1">
      <c r="B7" s="410" t="s">
        <v>289</v>
      </c>
      <c r="C7" s="410"/>
      <c r="D7" s="410"/>
      <c r="E7" s="410"/>
      <c r="F7" s="410"/>
      <c r="G7" s="410"/>
      <c r="H7" s="345"/>
    </row>
    <row r="8" spans="1:10" ht="27" customHeight="1">
      <c r="B8" s="411" t="s">
        <v>290</v>
      </c>
      <c r="C8" s="412"/>
      <c r="D8" s="412"/>
      <c r="E8" s="412"/>
      <c r="F8" s="412"/>
      <c r="G8" s="412"/>
      <c r="H8" s="345"/>
    </row>
    <row r="9" spans="1:10" ht="9" customHeight="1">
      <c r="B9" s="413"/>
      <c r="C9" s="414"/>
      <c r="D9" s="414"/>
      <c r="E9" s="414"/>
      <c r="F9" s="414"/>
      <c r="G9" s="414"/>
      <c r="H9" s="345"/>
    </row>
    <row r="10" spans="1:10" s="383" customFormat="1" ht="21" customHeight="1">
      <c r="A10" s="404"/>
      <c r="B10" s="415" t="s">
        <v>258</v>
      </c>
      <c r="C10" s="415"/>
      <c r="D10" s="415"/>
      <c r="E10" s="415"/>
      <c r="F10" s="415"/>
      <c r="G10" s="415"/>
      <c r="H10" s="416"/>
    </row>
    <row r="11" spans="1:10" ht="3.75" customHeight="1" thickBot="1">
      <c r="B11" s="417"/>
    </row>
    <row r="12" spans="1:10" ht="30" customHeight="1">
      <c r="B12" s="357" t="s">
        <v>141</v>
      </c>
      <c r="C12" s="358" t="s">
        <v>259</v>
      </c>
      <c r="D12" s="359" t="s">
        <v>260</v>
      </c>
      <c r="E12" s="358" t="s">
        <v>261</v>
      </c>
      <c r="F12" s="359" t="s">
        <v>262</v>
      </c>
      <c r="G12" s="418" t="s">
        <v>291</v>
      </c>
      <c r="H12" s="365"/>
    </row>
    <row r="13" spans="1:10" ht="30" customHeight="1">
      <c r="B13" s="366"/>
      <c r="C13" s="367"/>
      <c r="D13" s="419" t="s">
        <v>265</v>
      </c>
      <c r="E13" s="367"/>
      <c r="F13" s="368"/>
      <c r="G13" s="420" t="s">
        <v>292</v>
      </c>
      <c r="H13" s="372"/>
    </row>
    <row r="14" spans="1:10" s="428" customFormat="1" ht="30" customHeight="1">
      <c r="A14" s="421"/>
      <c r="B14" s="422" t="s">
        <v>267</v>
      </c>
      <c r="C14" s="423" t="s">
        <v>293</v>
      </c>
      <c r="D14" s="423" t="s">
        <v>294</v>
      </c>
      <c r="E14" s="423" t="s">
        <v>270</v>
      </c>
      <c r="F14" s="424" t="s">
        <v>295</v>
      </c>
      <c r="G14" s="425">
        <v>101.69</v>
      </c>
      <c r="H14" s="381"/>
      <c r="I14" s="426"/>
      <c r="J14" s="427"/>
    </row>
    <row r="15" spans="1:10" s="428" customFormat="1" ht="30" customHeight="1">
      <c r="A15" s="421"/>
      <c r="B15" s="422" t="s">
        <v>273</v>
      </c>
      <c r="C15" s="423" t="s">
        <v>293</v>
      </c>
      <c r="D15" s="423" t="s">
        <v>294</v>
      </c>
      <c r="E15" s="423" t="s">
        <v>270</v>
      </c>
      <c r="F15" s="424" t="s">
        <v>276</v>
      </c>
      <c r="G15" s="425">
        <v>124.08</v>
      </c>
      <c r="H15" s="381"/>
      <c r="I15" s="426"/>
      <c r="J15" s="427"/>
    </row>
    <row r="16" spans="1:10" s="383" customFormat="1" ht="30" customHeight="1">
      <c r="A16" s="404"/>
      <c r="B16" s="429" t="s">
        <v>281</v>
      </c>
      <c r="C16" s="430" t="s">
        <v>293</v>
      </c>
      <c r="D16" s="430" t="s">
        <v>296</v>
      </c>
      <c r="E16" s="430" t="s">
        <v>270</v>
      </c>
      <c r="F16" s="431" t="s">
        <v>283</v>
      </c>
      <c r="G16" s="432">
        <v>51.69</v>
      </c>
      <c r="H16" s="381"/>
      <c r="I16" s="426"/>
      <c r="J16" s="427"/>
    </row>
    <row r="17" spans="1:17" s="383" customFormat="1" ht="30" customHeight="1">
      <c r="A17" s="404"/>
      <c r="B17" s="433"/>
      <c r="C17" s="430" t="s">
        <v>293</v>
      </c>
      <c r="D17" s="430" t="s">
        <v>282</v>
      </c>
      <c r="E17" s="430" t="s">
        <v>270</v>
      </c>
      <c r="F17" s="431" t="s">
        <v>283</v>
      </c>
      <c r="G17" s="432">
        <v>70.459999999999994</v>
      </c>
      <c r="H17" s="381"/>
      <c r="I17" s="426"/>
      <c r="J17" s="427"/>
    </row>
    <row r="18" spans="1:17" s="383" customFormat="1" ht="30" customHeight="1">
      <c r="A18" s="404"/>
      <c r="B18" s="433"/>
      <c r="C18" s="430" t="s">
        <v>293</v>
      </c>
      <c r="D18" s="430" t="s">
        <v>285</v>
      </c>
      <c r="E18" s="430" t="s">
        <v>270</v>
      </c>
      <c r="F18" s="431" t="s">
        <v>283</v>
      </c>
      <c r="G18" s="432">
        <v>54.99</v>
      </c>
      <c r="H18" s="381"/>
      <c r="I18" s="426"/>
      <c r="J18" s="427"/>
    </row>
    <row r="19" spans="1:17" s="428" customFormat="1" ht="30" customHeight="1" thickBot="1">
      <c r="A19" s="421"/>
      <c r="B19" s="385"/>
      <c r="C19" s="434" t="s">
        <v>293</v>
      </c>
      <c r="D19" s="434" t="s">
        <v>286</v>
      </c>
      <c r="E19" s="434" t="s">
        <v>270</v>
      </c>
      <c r="F19" s="434" t="s">
        <v>283</v>
      </c>
      <c r="G19" s="435">
        <v>59.61</v>
      </c>
      <c r="H19" s="381"/>
      <c r="I19" s="426"/>
      <c r="J19" s="427"/>
    </row>
    <row r="20" spans="1:17" s="428" customFormat="1" ht="50.25" customHeight="1">
      <c r="A20" s="436"/>
      <c r="B20" s="437"/>
      <c r="C20" s="438"/>
      <c r="D20" s="437"/>
      <c r="E20" s="438"/>
      <c r="F20" s="438"/>
      <c r="G20" s="438"/>
      <c r="H20" s="381"/>
      <c r="I20" s="439"/>
      <c r="J20" s="440"/>
      <c r="N20" s="441"/>
    </row>
    <row r="21" spans="1:17" s="395" customFormat="1" ht="33" customHeight="1">
      <c r="A21" s="390"/>
      <c r="B21" s="396" t="s">
        <v>287</v>
      </c>
      <c r="C21" s="397"/>
      <c r="D21" s="397"/>
      <c r="E21" s="397"/>
      <c r="F21" s="397"/>
      <c r="G21" s="398"/>
      <c r="H21" s="442"/>
      <c r="I21" s="442"/>
      <c r="J21" s="442"/>
      <c r="K21" s="442"/>
      <c r="L21" s="442"/>
      <c r="M21" s="442"/>
      <c r="N21" s="442"/>
      <c r="O21" s="393"/>
      <c r="P21" s="394"/>
      <c r="Q21" s="393"/>
    </row>
    <row r="22" spans="1:17" s="428" customFormat="1" ht="50.25" customHeight="1">
      <c r="A22" s="436"/>
      <c r="B22" s="437"/>
      <c r="C22" s="438"/>
      <c r="D22" s="437"/>
      <c r="E22" s="438"/>
      <c r="F22" s="438"/>
      <c r="G22" s="438"/>
      <c r="H22" s="381"/>
      <c r="I22" s="439"/>
      <c r="J22" s="440"/>
      <c r="N22" s="441"/>
    </row>
    <row r="23" spans="1:17" ht="15.6" customHeight="1">
      <c r="B23" s="443"/>
      <c r="C23" s="444"/>
      <c r="D23" s="443"/>
      <c r="E23" s="444"/>
      <c r="F23" s="444"/>
      <c r="G23" s="99" t="s">
        <v>54</v>
      </c>
      <c r="H23" s="400"/>
    </row>
    <row r="24" spans="1:17" ht="6" customHeight="1">
      <c r="B24" s="445"/>
      <c r="C24" s="445"/>
      <c r="D24" s="445"/>
      <c r="E24" s="445"/>
      <c r="F24" s="445"/>
      <c r="G24" s="445"/>
      <c r="H24" s="402"/>
    </row>
    <row r="25" spans="1:17" ht="3.75" customHeight="1">
      <c r="G25" s="446" t="s">
        <v>297</v>
      </c>
    </row>
    <row r="26" spans="1:17" ht="15.6" customHeight="1">
      <c r="B26" s="443"/>
      <c r="C26" s="444"/>
      <c r="D26" s="443"/>
      <c r="E26" s="444"/>
      <c r="F26" s="444"/>
      <c r="G26" s="444"/>
      <c r="H26" s="400"/>
    </row>
    <row r="27" spans="1:17">
      <c r="G27" s="337"/>
    </row>
    <row r="28" spans="1:17" ht="15">
      <c r="B28" s="447"/>
      <c r="C28" s="447"/>
      <c r="D28" s="447"/>
      <c r="E28" s="447"/>
      <c r="F28" s="447"/>
      <c r="G28" s="447"/>
    </row>
    <row r="29" spans="1:17" ht="15">
      <c r="B29" s="448"/>
      <c r="C29" s="448"/>
      <c r="D29" s="448"/>
      <c r="E29" s="448"/>
      <c r="F29" s="448"/>
      <c r="G29" s="448"/>
    </row>
  </sheetData>
  <mergeCells count="7">
    <mergeCell ref="B28:G29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A7A3E-9508-4482-9D1F-43FAACA99C66}">
  <sheetPr>
    <pageSetUpPr fitToPage="1"/>
  </sheetPr>
  <dimension ref="A2:R65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66" customWidth="1"/>
    <col min="2" max="2" width="22.28515625" style="450" customWidth="1"/>
    <col min="3" max="3" width="16.5703125" style="450" bestFit="1" customWidth="1"/>
    <col min="4" max="4" width="42.7109375" style="450" bestFit="1" customWidth="1"/>
    <col min="5" max="5" width="10.140625" style="450" customWidth="1"/>
    <col min="6" max="6" width="15.28515625" style="450" customWidth="1"/>
    <col min="7" max="13" width="10.7109375" style="450" customWidth="1"/>
    <col min="14" max="14" width="14.7109375" style="450" customWidth="1"/>
    <col min="15" max="15" width="1.140625" style="337" customWidth="1"/>
    <col min="16" max="16" width="9.28515625" style="337" customWidth="1"/>
    <col min="17" max="17" width="12.5703125" style="337"/>
    <col min="18" max="18" width="10.85546875" style="337" bestFit="1" customWidth="1"/>
    <col min="19" max="16384" width="12.5703125" style="337"/>
  </cols>
  <sheetData>
    <row r="2" spans="2:18" ht="16.350000000000001" customHeight="1">
      <c r="B2" s="449"/>
      <c r="C2" s="449"/>
      <c r="D2" s="449"/>
      <c r="E2" s="449"/>
      <c r="F2" s="449"/>
      <c r="G2" s="449"/>
      <c r="K2" s="340"/>
      <c r="L2" s="340"/>
      <c r="M2" s="340"/>
      <c r="N2" s="340"/>
    </row>
    <row r="3" spans="2:18" ht="16.350000000000001" customHeight="1">
      <c r="B3" s="449"/>
      <c r="C3" s="449"/>
      <c r="D3" s="449"/>
      <c r="E3" s="449"/>
      <c r="F3" s="449"/>
      <c r="G3" s="449"/>
    </row>
    <row r="4" spans="2:18" ht="29.25" customHeight="1" thickBot="1">
      <c r="B4" s="344" t="s">
        <v>298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</row>
    <row r="5" spans="2:18" ht="16.350000000000001" customHeight="1">
      <c r="B5" s="346" t="s">
        <v>299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8"/>
    </row>
    <row r="6" spans="2:18" ht="16.350000000000001" customHeight="1" thickBot="1">
      <c r="B6" s="349" t="s">
        <v>256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</row>
    <row r="7" spans="2:18" ht="16.350000000000001" customHeight="1"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Q7" s="336"/>
    </row>
    <row r="8" spans="2:18" ht="16.350000000000001" customHeight="1">
      <c r="B8" s="352" t="s">
        <v>257</v>
      </c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</row>
    <row r="9" spans="2:18" ht="29.25" customHeight="1">
      <c r="B9" s="451" t="s">
        <v>65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</row>
    <row r="10" spans="2:18" ht="3" customHeight="1" thickBot="1"/>
    <row r="11" spans="2:18" ht="22.15" customHeight="1">
      <c r="B11" s="357" t="s">
        <v>141</v>
      </c>
      <c r="C11" s="358" t="s">
        <v>259</v>
      </c>
      <c r="D11" s="359" t="s">
        <v>260</v>
      </c>
      <c r="E11" s="358" t="s">
        <v>261</v>
      </c>
      <c r="F11" s="359" t="s">
        <v>262</v>
      </c>
      <c r="G11" s="360" t="s">
        <v>263</v>
      </c>
      <c r="H11" s="361"/>
      <c r="I11" s="362"/>
      <c r="J11" s="361" t="s">
        <v>264</v>
      </c>
      <c r="K11" s="361"/>
      <c r="L11" s="363"/>
      <c r="M11" s="363"/>
      <c r="N11" s="364"/>
    </row>
    <row r="12" spans="2:18" ht="16.350000000000001" customHeight="1">
      <c r="B12" s="366"/>
      <c r="C12" s="367"/>
      <c r="D12" s="368" t="s">
        <v>265</v>
      </c>
      <c r="E12" s="367"/>
      <c r="F12" s="368"/>
      <c r="G12" s="369">
        <v>43899</v>
      </c>
      <c r="H12" s="369">
        <v>43900</v>
      </c>
      <c r="I12" s="369">
        <v>43901</v>
      </c>
      <c r="J12" s="369">
        <v>43902</v>
      </c>
      <c r="K12" s="369">
        <v>43903</v>
      </c>
      <c r="L12" s="369">
        <v>43904</v>
      </c>
      <c r="M12" s="452">
        <v>43905</v>
      </c>
      <c r="N12" s="453" t="s">
        <v>266</v>
      </c>
    </row>
    <row r="13" spans="2:18" ht="20.100000000000001" customHeight="1">
      <c r="B13" s="454" t="s">
        <v>300</v>
      </c>
      <c r="C13" s="455" t="s">
        <v>175</v>
      </c>
      <c r="D13" s="455" t="s">
        <v>301</v>
      </c>
      <c r="E13" s="455" t="s">
        <v>80</v>
      </c>
      <c r="F13" s="455" t="s">
        <v>302</v>
      </c>
      <c r="G13" s="456">
        <v>180</v>
      </c>
      <c r="H13" s="456">
        <v>180</v>
      </c>
      <c r="I13" s="456">
        <v>180</v>
      </c>
      <c r="J13" s="456">
        <v>180</v>
      </c>
      <c r="K13" s="456">
        <v>180</v>
      </c>
      <c r="L13" s="456" t="s">
        <v>272</v>
      </c>
      <c r="M13" s="457" t="s">
        <v>272</v>
      </c>
      <c r="N13" s="458">
        <v>180</v>
      </c>
      <c r="P13" s="381"/>
      <c r="Q13" s="382"/>
      <c r="R13" s="393"/>
    </row>
    <row r="14" spans="2:18" ht="20.100000000000001" customHeight="1">
      <c r="B14" s="454"/>
      <c r="C14" s="423" t="s">
        <v>178</v>
      </c>
      <c r="D14" s="423" t="s">
        <v>301</v>
      </c>
      <c r="E14" s="423" t="s">
        <v>80</v>
      </c>
      <c r="F14" s="423" t="s">
        <v>302</v>
      </c>
      <c r="G14" s="376">
        <v>180</v>
      </c>
      <c r="H14" s="376">
        <v>180</v>
      </c>
      <c r="I14" s="376">
        <v>180</v>
      </c>
      <c r="J14" s="376">
        <v>180</v>
      </c>
      <c r="K14" s="376">
        <v>180</v>
      </c>
      <c r="L14" s="376" t="s">
        <v>272</v>
      </c>
      <c r="M14" s="459" t="s">
        <v>272</v>
      </c>
      <c r="N14" s="460">
        <v>180</v>
      </c>
      <c r="P14" s="381"/>
      <c r="Q14" s="382"/>
      <c r="R14" s="393"/>
    </row>
    <row r="15" spans="2:18" ht="20.100000000000001" customHeight="1">
      <c r="B15" s="454"/>
      <c r="C15" s="423" t="s">
        <v>175</v>
      </c>
      <c r="D15" s="423" t="s">
        <v>303</v>
      </c>
      <c r="E15" s="423" t="s">
        <v>80</v>
      </c>
      <c r="F15" s="423" t="s">
        <v>304</v>
      </c>
      <c r="G15" s="376">
        <v>230.5</v>
      </c>
      <c r="H15" s="376">
        <v>230.5</v>
      </c>
      <c r="I15" s="376">
        <v>230.5</v>
      </c>
      <c r="J15" s="376">
        <v>230.5</v>
      </c>
      <c r="K15" s="376">
        <v>230.5</v>
      </c>
      <c r="L15" s="376" t="s">
        <v>272</v>
      </c>
      <c r="M15" s="459" t="s">
        <v>272</v>
      </c>
      <c r="N15" s="460">
        <v>230.5</v>
      </c>
      <c r="P15" s="381"/>
      <c r="Q15" s="382"/>
      <c r="R15" s="393"/>
    </row>
    <row r="16" spans="2:18" ht="20.100000000000001" customHeight="1">
      <c r="B16" s="454"/>
      <c r="C16" s="423" t="s">
        <v>175</v>
      </c>
      <c r="D16" s="423" t="s">
        <v>305</v>
      </c>
      <c r="E16" s="423" t="s">
        <v>80</v>
      </c>
      <c r="F16" s="423" t="s">
        <v>302</v>
      </c>
      <c r="G16" s="376">
        <v>160</v>
      </c>
      <c r="H16" s="376">
        <v>160</v>
      </c>
      <c r="I16" s="376">
        <v>160</v>
      </c>
      <c r="J16" s="376">
        <v>160</v>
      </c>
      <c r="K16" s="376">
        <v>160</v>
      </c>
      <c r="L16" s="376" t="s">
        <v>272</v>
      </c>
      <c r="M16" s="459" t="s">
        <v>272</v>
      </c>
      <c r="N16" s="460">
        <v>160</v>
      </c>
      <c r="P16" s="381"/>
      <c r="Q16" s="382"/>
      <c r="R16" s="393"/>
    </row>
    <row r="17" spans="1:18" s="463" customFormat="1" ht="20.100000000000001" customHeight="1">
      <c r="A17" s="461"/>
      <c r="B17" s="462"/>
      <c r="C17" s="423" t="s">
        <v>178</v>
      </c>
      <c r="D17" s="423" t="s">
        <v>305</v>
      </c>
      <c r="E17" s="423" t="s">
        <v>80</v>
      </c>
      <c r="F17" s="423" t="s">
        <v>302</v>
      </c>
      <c r="G17" s="376">
        <v>160</v>
      </c>
      <c r="H17" s="376">
        <v>160</v>
      </c>
      <c r="I17" s="376">
        <v>160</v>
      </c>
      <c r="J17" s="376">
        <v>160</v>
      </c>
      <c r="K17" s="376">
        <v>160</v>
      </c>
      <c r="L17" s="376" t="s">
        <v>272</v>
      </c>
      <c r="M17" s="459" t="s">
        <v>272</v>
      </c>
      <c r="N17" s="460">
        <v>160</v>
      </c>
      <c r="P17" s="381"/>
      <c r="Q17" s="382"/>
      <c r="R17" s="464"/>
    </row>
    <row r="18" spans="1:18" s="463" customFormat="1" ht="20.100000000000001" customHeight="1">
      <c r="A18" s="461"/>
      <c r="B18" s="465" t="s">
        <v>306</v>
      </c>
      <c r="C18" s="423" t="s">
        <v>176</v>
      </c>
      <c r="D18" s="423" t="s">
        <v>272</v>
      </c>
      <c r="E18" s="423" t="s">
        <v>80</v>
      </c>
      <c r="F18" s="423" t="s">
        <v>80</v>
      </c>
      <c r="G18" s="376">
        <v>170</v>
      </c>
      <c r="H18" s="376">
        <v>170</v>
      </c>
      <c r="I18" s="376">
        <v>145</v>
      </c>
      <c r="J18" s="376">
        <v>145</v>
      </c>
      <c r="K18" s="376">
        <v>145</v>
      </c>
      <c r="L18" s="376">
        <v>132</v>
      </c>
      <c r="M18" s="459" t="s">
        <v>272</v>
      </c>
      <c r="N18" s="460">
        <v>155.11000000000001</v>
      </c>
      <c r="P18" s="381"/>
      <c r="Q18" s="382"/>
      <c r="R18" s="393"/>
    </row>
    <row r="19" spans="1:18" s="463" customFormat="1" ht="20.100000000000001" customHeight="1">
      <c r="A19" s="461"/>
      <c r="B19" s="462"/>
      <c r="C19" s="423" t="s">
        <v>157</v>
      </c>
      <c r="D19" s="423" t="s">
        <v>272</v>
      </c>
      <c r="E19" s="423" t="s">
        <v>80</v>
      </c>
      <c r="F19" s="423" t="s">
        <v>80</v>
      </c>
      <c r="G19" s="376">
        <v>49</v>
      </c>
      <c r="H19" s="376">
        <v>51</v>
      </c>
      <c r="I19" s="376">
        <v>50</v>
      </c>
      <c r="J19" s="376">
        <v>51</v>
      </c>
      <c r="K19" s="376">
        <v>52</v>
      </c>
      <c r="L19" s="376" t="s">
        <v>272</v>
      </c>
      <c r="M19" s="459" t="s">
        <v>272</v>
      </c>
      <c r="N19" s="460">
        <v>50.92</v>
      </c>
      <c r="P19" s="381"/>
      <c r="Q19" s="382"/>
      <c r="R19" s="464"/>
    </row>
    <row r="20" spans="1:18" ht="20.100000000000001" customHeight="1">
      <c r="B20" s="422" t="s">
        <v>307</v>
      </c>
      <c r="C20" s="423" t="s">
        <v>157</v>
      </c>
      <c r="D20" s="423" t="s">
        <v>308</v>
      </c>
      <c r="E20" s="423" t="s">
        <v>80</v>
      </c>
      <c r="F20" s="423" t="s">
        <v>80</v>
      </c>
      <c r="G20" s="376">
        <v>42</v>
      </c>
      <c r="H20" s="376">
        <v>43</v>
      </c>
      <c r="I20" s="376">
        <v>42</v>
      </c>
      <c r="J20" s="376">
        <v>44</v>
      </c>
      <c r="K20" s="376">
        <v>45</v>
      </c>
      <c r="L20" s="376" t="s">
        <v>272</v>
      </c>
      <c r="M20" s="459" t="s">
        <v>272</v>
      </c>
      <c r="N20" s="460">
        <v>43.69</v>
      </c>
      <c r="P20" s="381"/>
      <c r="Q20" s="382"/>
      <c r="R20" s="381"/>
    </row>
    <row r="21" spans="1:18" ht="20.100000000000001" customHeight="1">
      <c r="B21" s="422" t="s">
        <v>309</v>
      </c>
      <c r="C21" s="423" t="s">
        <v>310</v>
      </c>
      <c r="D21" s="423" t="s">
        <v>311</v>
      </c>
      <c r="E21" s="423" t="s">
        <v>80</v>
      </c>
      <c r="F21" s="423" t="s">
        <v>80</v>
      </c>
      <c r="G21" s="376">
        <v>30</v>
      </c>
      <c r="H21" s="376">
        <v>37</v>
      </c>
      <c r="I21" s="376">
        <v>41.97</v>
      </c>
      <c r="J21" s="376">
        <v>49</v>
      </c>
      <c r="K21" s="376">
        <v>62.73</v>
      </c>
      <c r="L21" s="376" t="s">
        <v>272</v>
      </c>
      <c r="M21" s="459" t="s">
        <v>272</v>
      </c>
      <c r="N21" s="460">
        <v>43.65</v>
      </c>
      <c r="P21" s="381"/>
      <c r="Q21" s="382"/>
      <c r="R21" s="381"/>
    </row>
    <row r="22" spans="1:18" s="463" customFormat="1" ht="20.100000000000001" customHeight="1">
      <c r="A22" s="461"/>
      <c r="B22" s="465" t="s">
        <v>312</v>
      </c>
      <c r="C22" s="423" t="s">
        <v>157</v>
      </c>
      <c r="D22" s="423" t="s">
        <v>272</v>
      </c>
      <c r="E22" s="423" t="s">
        <v>80</v>
      </c>
      <c r="F22" s="423" t="s">
        <v>80</v>
      </c>
      <c r="G22" s="376">
        <v>89</v>
      </c>
      <c r="H22" s="376">
        <v>90</v>
      </c>
      <c r="I22" s="376">
        <v>92</v>
      </c>
      <c r="J22" s="376">
        <v>93</v>
      </c>
      <c r="K22" s="376">
        <v>95</v>
      </c>
      <c r="L22" s="376" t="s">
        <v>272</v>
      </c>
      <c r="M22" s="459" t="s">
        <v>272</v>
      </c>
      <c r="N22" s="460">
        <v>91.73</v>
      </c>
      <c r="P22" s="381"/>
      <c r="Q22" s="382"/>
      <c r="R22" s="464"/>
    </row>
    <row r="23" spans="1:18" s="463" customFormat="1" ht="20.100000000000001" customHeight="1">
      <c r="A23" s="461"/>
      <c r="B23" s="465" t="s">
        <v>313</v>
      </c>
      <c r="C23" s="423" t="s">
        <v>310</v>
      </c>
      <c r="D23" s="423" t="s">
        <v>294</v>
      </c>
      <c r="E23" s="423" t="s">
        <v>80</v>
      </c>
      <c r="F23" s="423" t="s">
        <v>314</v>
      </c>
      <c r="G23" s="376">
        <v>33.5</v>
      </c>
      <c r="H23" s="376">
        <v>37</v>
      </c>
      <c r="I23" s="376">
        <v>42.35</v>
      </c>
      <c r="J23" s="376">
        <v>55.29</v>
      </c>
      <c r="K23" s="376">
        <v>65.91</v>
      </c>
      <c r="L23" s="376" t="s">
        <v>272</v>
      </c>
      <c r="M23" s="459" t="s">
        <v>272</v>
      </c>
      <c r="N23" s="460">
        <v>49.8</v>
      </c>
      <c r="P23" s="381"/>
      <c r="Q23" s="382"/>
      <c r="R23" s="393"/>
    </row>
    <row r="24" spans="1:18" s="463" customFormat="1" ht="20.100000000000001" customHeight="1">
      <c r="A24" s="461"/>
      <c r="B24" s="462"/>
      <c r="C24" s="423" t="s">
        <v>157</v>
      </c>
      <c r="D24" s="423" t="s">
        <v>294</v>
      </c>
      <c r="E24" s="423" t="s">
        <v>80</v>
      </c>
      <c r="F24" s="423" t="s">
        <v>314</v>
      </c>
      <c r="G24" s="376">
        <v>50</v>
      </c>
      <c r="H24" s="376">
        <v>54</v>
      </c>
      <c r="I24" s="376">
        <v>52</v>
      </c>
      <c r="J24" s="376">
        <v>55</v>
      </c>
      <c r="K24" s="376">
        <v>58</v>
      </c>
      <c r="L24" s="376" t="s">
        <v>272</v>
      </c>
      <c r="M24" s="459" t="s">
        <v>272</v>
      </c>
      <c r="N24" s="460">
        <v>53.73</v>
      </c>
      <c r="P24" s="381"/>
      <c r="Q24" s="382"/>
      <c r="R24" s="464"/>
    </row>
    <row r="25" spans="1:18" s="463" customFormat="1" ht="20.100000000000001" customHeight="1">
      <c r="A25" s="461"/>
      <c r="B25" s="465" t="s">
        <v>315</v>
      </c>
      <c r="C25" s="423" t="s">
        <v>157</v>
      </c>
      <c r="D25" s="423" t="s">
        <v>316</v>
      </c>
      <c r="E25" s="423" t="s">
        <v>80</v>
      </c>
      <c r="F25" s="423" t="s">
        <v>80</v>
      </c>
      <c r="G25" s="376">
        <v>31</v>
      </c>
      <c r="H25" s="376">
        <v>32</v>
      </c>
      <c r="I25" s="376">
        <v>33</v>
      </c>
      <c r="J25" s="376">
        <v>32</v>
      </c>
      <c r="K25" s="376">
        <v>34</v>
      </c>
      <c r="L25" s="376" t="s">
        <v>272</v>
      </c>
      <c r="M25" s="459" t="s">
        <v>272</v>
      </c>
      <c r="N25" s="460">
        <v>32.03</v>
      </c>
      <c r="P25" s="381"/>
      <c r="Q25" s="382"/>
      <c r="R25" s="464"/>
    </row>
    <row r="26" spans="1:18" s="463" customFormat="1" ht="20.100000000000001" customHeight="1">
      <c r="A26" s="461"/>
      <c r="B26" s="465" t="s">
        <v>317</v>
      </c>
      <c r="C26" s="423" t="s">
        <v>178</v>
      </c>
      <c r="D26" s="423" t="s">
        <v>311</v>
      </c>
      <c r="E26" s="423" t="s">
        <v>80</v>
      </c>
      <c r="F26" s="423" t="s">
        <v>318</v>
      </c>
      <c r="G26" s="376">
        <v>20</v>
      </c>
      <c r="H26" s="376">
        <v>20</v>
      </c>
      <c r="I26" s="376">
        <v>20</v>
      </c>
      <c r="J26" s="376">
        <v>20</v>
      </c>
      <c r="K26" s="376">
        <v>20</v>
      </c>
      <c r="L26" s="376" t="s">
        <v>272</v>
      </c>
      <c r="M26" s="467" t="s">
        <v>272</v>
      </c>
      <c r="N26" s="468">
        <v>20</v>
      </c>
      <c r="P26" s="381"/>
      <c r="Q26" s="382"/>
      <c r="R26" s="464"/>
    </row>
    <row r="27" spans="1:18" ht="20.100000000000001" customHeight="1">
      <c r="B27" s="465" t="s">
        <v>319</v>
      </c>
      <c r="C27" s="423" t="s">
        <v>175</v>
      </c>
      <c r="D27" s="423" t="s">
        <v>320</v>
      </c>
      <c r="E27" s="423" t="s">
        <v>80</v>
      </c>
      <c r="F27" s="423" t="s">
        <v>321</v>
      </c>
      <c r="G27" s="469">
        <v>165.99</v>
      </c>
      <c r="H27" s="469">
        <v>165.99</v>
      </c>
      <c r="I27" s="469">
        <v>165.99</v>
      </c>
      <c r="J27" s="469">
        <v>165.99</v>
      </c>
      <c r="K27" s="469">
        <v>165.99</v>
      </c>
      <c r="L27" s="470" t="s">
        <v>272</v>
      </c>
      <c r="M27" s="471" t="s">
        <v>272</v>
      </c>
      <c r="N27" s="472">
        <v>165.99</v>
      </c>
      <c r="P27" s="381"/>
      <c r="Q27" s="382"/>
      <c r="R27" s="393"/>
    </row>
    <row r="28" spans="1:18" ht="20.100000000000001" customHeight="1">
      <c r="B28" s="454"/>
      <c r="C28" s="423" t="s">
        <v>322</v>
      </c>
      <c r="D28" s="423" t="s">
        <v>320</v>
      </c>
      <c r="E28" s="423" t="s">
        <v>80</v>
      </c>
      <c r="F28" s="423" t="s">
        <v>321</v>
      </c>
      <c r="G28" s="469">
        <v>222.95</v>
      </c>
      <c r="H28" s="469">
        <v>222.42</v>
      </c>
      <c r="I28" s="469">
        <v>222.26</v>
      </c>
      <c r="J28" s="469">
        <v>222.2</v>
      </c>
      <c r="K28" s="469">
        <v>222.2</v>
      </c>
      <c r="L28" s="470" t="s">
        <v>272</v>
      </c>
      <c r="M28" s="471" t="s">
        <v>272</v>
      </c>
      <c r="N28" s="472">
        <v>222.4</v>
      </c>
      <c r="P28" s="381"/>
      <c r="Q28" s="382"/>
      <c r="R28" s="393"/>
    </row>
    <row r="29" spans="1:18" s="463" customFormat="1" ht="20.100000000000001" customHeight="1">
      <c r="A29" s="461"/>
      <c r="B29" s="462"/>
      <c r="C29" s="423" t="s">
        <v>158</v>
      </c>
      <c r="D29" s="423" t="s">
        <v>320</v>
      </c>
      <c r="E29" s="423" t="s">
        <v>80</v>
      </c>
      <c r="F29" s="423" t="s">
        <v>321</v>
      </c>
      <c r="G29" s="469">
        <v>223</v>
      </c>
      <c r="H29" s="469">
        <v>223</v>
      </c>
      <c r="I29" s="469">
        <v>223</v>
      </c>
      <c r="J29" s="469">
        <v>223</v>
      </c>
      <c r="K29" s="469">
        <v>223</v>
      </c>
      <c r="L29" s="469" t="s">
        <v>272</v>
      </c>
      <c r="M29" s="473" t="s">
        <v>272</v>
      </c>
      <c r="N29" s="472">
        <v>223</v>
      </c>
      <c r="P29" s="381"/>
      <c r="Q29" s="382"/>
      <c r="R29" s="464"/>
    </row>
    <row r="30" spans="1:18" ht="20.100000000000001" customHeight="1">
      <c r="B30" s="465" t="s">
        <v>323</v>
      </c>
      <c r="C30" s="423" t="s">
        <v>322</v>
      </c>
      <c r="D30" s="423" t="s">
        <v>311</v>
      </c>
      <c r="E30" s="423" t="s">
        <v>80</v>
      </c>
      <c r="F30" s="423" t="s">
        <v>80</v>
      </c>
      <c r="G30" s="376">
        <v>52.63</v>
      </c>
      <c r="H30" s="376">
        <v>52.63</v>
      </c>
      <c r="I30" s="376">
        <v>52.63</v>
      </c>
      <c r="J30" s="376">
        <v>52.63</v>
      </c>
      <c r="K30" s="376">
        <v>50</v>
      </c>
      <c r="L30" s="377" t="s">
        <v>272</v>
      </c>
      <c r="M30" s="474" t="s">
        <v>272</v>
      </c>
      <c r="N30" s="460">
        <v>52.14</v>
      </c>
      <c r="P30" s="381"/>
      <c r="Q30" s="382"/>
      <c r="R30" s="393"/>
    </row>
    <row r="31" spans="1:18" ht="20.100000000000001" customHeight="1">
      <c r="B31" s="454"/>
      <c r="C31" s="423" t="s">
        <v>238</v>
      </c>
      <c r="D31" s="423" t="s">
        <v>311</v>
      </c>
      <c r="E31" s="423" t="s">
        <v>80</v>
      </c>
      <c r="F31" s="423" t="s">
        <v>80</v>
      </c>
      <c r="G31" s="469">
        <v>112.6</v>
      </c>
      <c r="H31" s="469">
        <v>112.6</v>
      </c>
      <c r="I31" s="469">
        <v>112.6</v>
      </c>
      <c r="J31" s="469">
        <v>112.6</v>
      </c>
      <c r="K31" s="469">
        <v>112.6</v>
      </c>
      <c r="L31" s="470" t="s">
        <v>272</v>
      </c>
      <c r="M31" s="471" t="s">
        <v>272</v>
      </c>
      <c r="N31" s="472">
        <v>112.6</v>
      </c>
      <c r="P31" s="381"/>
      <c r="Q31" s="382"/>
      <c r="R31" s="393"/>
    </row>
    <row r="32" spans="1:18" ht="20.100000000000001" customHeight="1">
      <c r="B32" s="454"/>
      <c r="C32" s="423" t="s">
        <v>157</v>
      </c>
      <c r="D32" s="423" t="s">
        <v>311</v>
      </c>
      <c r="E32" s="423" t="s">
        <v>80</v>
      </c>
      <c r="F32" s="423" t="s">
        <v>80</v>
      </c>
      <c r="G32" s="469">
        <v>85</v>
      </c>
      <c r="H32" s="469">
        <v>83</v>
      </c>
      <c r="I32" s="469">
        <v>82</v>
      </c>
      <c r="J32" s="469">
        <v>85</v>
      </c>
      <c r="K32" s="469">
        <v>86</v>
      </c>
      <c r="L32" s="470" t="s">
        <v>272</v>
      </c>
      <c r="M32" s="471" t="s">
        <v>272</v>
      </c>
      <c r="N32" s="472">
        <v>84.32</v>
      </c>
      <c r="P32" s="381"/>
      <c r="Q32" s="382"/>
      <c r="R32" s="393"/>
    </row>
    <row r="33" spans="1:18" s="463" customFormat="1" ht="20.100000000000001" customHeight="1">
      <c r="A33" s="461"/>
      <c r="B33" s="462"/>
      <c r="C33" s="423" t="s">
        <v>165</v>
      </c>
      <c r="D33" s="423" t="s">
        <v>311</v>
      </c>
      <c r="E33" s="423" t="s">
        <v>80</v>
      </c>
      <c r="F33" s="423" t="s">
        <v>80</v>
      </c>
      <c r="G33" s="376">
        <v>64</v>
      </c>
      <c r="H33" s="376">
        <v>64</v>
      </c>
      <c r="I33" s="376">
        <v>64</v>
      </c>
      <c r="J33" s="376">
        <v>64</v>
      </c>
      <c r="K33" s="376">
        <v>64</v>
      </c>
      <c r="L33" s="376" t="s">
        <v>272</v>
      </c>
      <c r="M33" s="459" t="s">
        <v>272</v>
      </c>
      <c r="N33" s="460">
        <v>64</v>
      </c>
      <c r="P33" s="381"/>
      <c r="Q33" s="382"/>
      <c r="R33" s="464"/>
    </row>
    <row r="34" spans="1:18" ht="20.100000000000001" customHeight="1">
      <c r="B34" s="422" t="s">
        <v>324</v>
      </c>
      <c r="C34" s="423" t="s">
        <v>157</v>
      </c>
      <c r="D34" s="423" t="s">
        <v>325</v>
      </c>
      <c r="E34" s="423" t="s">
        <v>80</v>
      </c>
      <c r="F34" s="423" t="s">
        <v>80</v>
      </c>
      <c r="G34" s="376">
        <v>60</v>
      </c>
      <c r="H34" s="376">
        <v>60</v>
      </c>
      <c r="I34" s="376">
        <v>62</v>
      </c>
      <c r="J34" s="376">
        <v>64</v>
      </c>
      <c r="K34" s="376">
        <v>67</v>
      </c>
      <c r="L34" s="376" t="s">
        <v>272</v>
      </c>
      <c r="M34" s="459" t="s">
        <v>272</v>
      </c>
      <c r="N34" s="460">
        <v>62.3</v>
      </c>
      <c r="P34" s="381"/>
      <c r="Q34" s="382"/>
      <c r="R34" s="381"/>
    </row>
    <row r="35" spans="1:18" s="463" customFormat="1" ht="20.100000000000001" customHeight="1">
      <c r="A35" s="461"/>
      <c r="B35" s="465" t="s">
        <v>326</v>
      </c>
      <c r="C35" s="423" t="s">
        <v>176</v>
      </c>
      <c r="D35" s="423" t="s">
        <v>303</v>
      </c>
      <c r="E35" s="423" t="s">
        <v>80</v>
      </c>
      <c r="F35" s="423" t="s">
        <v>327</v>
      </c>
      <c r="G35" s="376">
        <v>500</v>
      </c>
      <c r="H35" s="376">
        <v>540</v>
      </c>
      <c r="I35" s="376">
        <v>510</v>
      </c>
      <c r="J35" s="376">
        <v>550</v>
      </c>
      <c r="K35" s="376">
        <v>520</v>
      </c>
      <c r="L35" s="376">
        <v>540</v>
      </c>
      <c r="M35" s="459" t="s">
        <v>272</v>
      </c>
      <c r="N35" s="460">
        <v>518.42999999999995</v>
      </c>
      <c r="P35" s="381"/>
      <c r="Q35" s="382"/>
      <c r="R35" s="393"/>
    </row>
    <row r="36" spans="1:18" s="463" customFormat="1" ht="20.100000000000001" customHeight="1">
      <c r="A36" s="461"/>
      <c r="B36" s="462"/>
      <c r="C36" s="423" t="s">
        <v>176</v>
      </c>
      <c r="D36" s="423" t="s">
        <v>308</v>
      </c>
      <c r="E36" s="423" t="s">
        <v>80</v>
      </c>
      <c r="F36" s="423" t="s">
        <v>327</v>
      </c>
      <c r="G36" s="376">
        <v>447.6</v>
      </c>
      <c r="H36" s="376">
        <v>455.82</v>
      </c>
      <c r="I36" s="376">
        <v>445.9</v>
      </c>
      <c r="J36" s="376">
        <v>444.47</v>
      </c>
      <c r="K36" s="376">
        <v>447.41</v>
      </c>
      <c r="L36" s="376">
        <v>441.86</v>
      </c>
      <c r="M36" s="459">
        <v>452.18</v>
      </c>
      <c r="N36" s="460">
        <v>447.17</v>
      </c>
      <c r="P36" s="381"/>
      <c r="Q36" s="382"/>
      <c r="R36" s="464"/>
    </row>
    <row r="37" spans="1:18" ht="20.100000000000001" customHeight="1">
      <c r="B37" s="422" t="s">
        <v>328</v>
      </c>
      <c r="C37" s="423" t="s">
        <v>157</v>
      </c>
      <c r="D37" s="423" t="s">
        <v>272</v>
      </c>
      <c r="E37" s="423" t="s">
        <v>80</v>
      </c>
      <c r="F37" s="423" t="s">
        <v>80</v>
      </c>
      <c r="G37" s="376">
        <v>135</v>
      </c>
      <c r="H37" s="376">
        <v>132</v>
      </c>
      <c r="I37" s="376">
        <v>130</v>
      </c>
      <c r="J37" s="376">
        <v>133</v>
      </c>
      <c r="K37" s="376">
        <v>134</v>
      </c>
      <c r="L37" s="376" t="s">
        <v>272</v>
      </c>
      <c r="M37" s="459" t="s">
        <v>272</v>
      </c>
      <c r="N37" s="460">
        <v>132.79</v>
      </c>
      <c r="P37" s="381"/>
      <c r="Q37" s="382"/>
      <c r="R37" s="381"/>
    </row>
    <row r="38" spans="1:18" ht="20.100000000000001" customHeight="1">
      <c r="B38" s="422" t="s">
        <v>329</v>
      </c>
      <c r="C38" s="423" t="s">
        <v>310</v>
      </c>
      <c r="D38" s="423" t="s">
        <v>330</v>
      </c>
      <c r="E38" s="423" t="s">
        <v>80</v>
      </c>
      <c r="F38" s="423" t="s">
        <v>80</v>
      </c>
      <c r="G38" s="376">
        <v>211.77</v>
      </c>
      <c r="H38" s="376">
        <v>231.31</v>
      </c>
      <c r="I38" s="376">
        <v>228.39</v>
      </c>
      <c r="J38" s="376">
        <v>222.43</v>
      </c>
      <c r="K38" s="376">
        <v>237.06</v>
      </c>
      <c r="L38" s="376" t="s">
        <v>272</v>
      </c>
      <c r="M38" s="459" t="s">
        <v>272</v>
      </c>
      <c r="N38" s="460">
        <v>225.85</v>
      </c>
      <c r="P38" s="381"/>
      <c r="Q38" s="382"/>
      <c r="R38" s="381"/>
    </row>
    <row r="39" spans="1:18" ht="20.100000000000001" customHeight="1">
      <c r="B39" s="454" t="s">
        <v>331</v>
      </c>
      <c r="C39" s="423" t="s">
        <v>157</v>
      </c>
      <c r="D39" s="423" t="s">
        <v>332</v>
      </c>
      <c r="E39" s="423" t="s">
        <v>270</v>
      </c>
      <c r="F39" s="423" t="s">
        <v>80</v>
      </c>
      <c r="G39" s="376">
        <v>68</v>
      </c>
      <c r="H39" s="376">
        <v>69</v>
      </c>
      <c r="I39" s="376">
        <v>67</v>
      </c>
      <c r="J39" s="376">
        <v>74</v>
      </c>
      <c r="K39" s="376">
        <v>75</v>
      </c>
      <c r="L39" s="377" t="s">
        <v>272</v>
      </c>
      <c r="M39" s="474" t="s">
        <v>272</v>
      </c>
      <c r="N39" s="460">
        <v>71.11</v>
      </c>
      <c r="P39" s="381"/>
      <c r="Q39" s="382"/>
      <c r="R39" s="393"/>
    </row>
    <row r="40" spans="1:18" ht="20.100000000000001" customHeight="1">
      <c r="B40" s="454"/>
      <c r="C40" s="423" t="s">
        <v>157</v>
      </c>
      <c r="D40" s="423" t="s">
        <v>333</v>
      </c>
      <c r="E40" s="423" t="s">
        <v>270</v>
      </c>
      <c r="F40" s="423" t="s">
        <v>334</v>
      </c>
      <c r="G40" s="376">
        <v>50</v>
      </c>
      <c r="H40" s="376">
        <v>47</v>
      </c>
      <c r="I40" s="376">
        <v>48</v>
      </c>
      <c r="J40" s="376">
        <v>53</v>
      </c>
      <c r="K40" s="376">
        <v>55</v>
      </c>
      <c r="L40" s="377" t="s">
        <v>272</v>
      </c>
      <c r="M40" s="474" t="s">
        <v>272</v>
      </c>
      <c r="N40" s="460">
        <v>50.22</v>
      </c>
      <c r="P40" s="381"/>
      <c r="Q40" s="382"/>
      <c r="R40" s="393"/>
    </row>
    <row r="41" spans="1:18" s="463" customFormat="1" ht="20.100000000000001" customHeight="1">
      <c r="A41" s="461"/>
      <c r="B41" s="462"/>
      <c r="C41" s="423" t="s">
        <v>157</v>
      </c>
      <c r="D41" s="423" t="s">
        <v>335</v>
      </c>
      <c r="E41" s="423" t="s">
        <v>270</v>
      </c>
      <c r="F41" s="423" t="s">
        <v>336</v>
      </c>
      <c r="G41" s="376">
        <v>76</v>
      </c>
      <c r="H41" s="376">
        <v>78</v>
      </c>
      <c r="I41" s="376">
        <v>81</v>
      </c>
      <c r="J41" s="376">
        <v>81</v>
      </c>
      <c r="K41" s="376">
        <v>80</v>
      </c>
      <c r="L41" s="376" t="s">
        <v>272</v>
      </c>
      <c r="M41" s="459" t="s">
        <v>272</v>
      </c>
      <c r="N41" s="460">
        <v>79.02</v>
      </c>
      <c r="P41" s="381"/>
      <c r="Q41" s="382"/>
      <c r="R41" s="464"/>
    </row>
    <row r="42" spans="1:18" ht="20.100000000000001" customHeight="1">
      <c r="B42" s="465" t="s">
        <v>337</v>
      </c>
      <c r="C42" s="423" t="s">
        <v>310</v>
      </c>
      <c r="D42" s="423" t="s">
        <v>338</v>
      </c>
      <c r="E42" s="423" t="s">
        <v>80</v>
      </c>
      <c r="F42" s="423" t="s">
        <v>339</v>
      </c>
      <c r="G42" s="376">
        <v>69.260000000000005</v>
      </c>
      <c r="H42" s="376">
        <v>57.7</v>
      </c>
      <c r="I42" s="376">
        <v>58.02</v>
      </c>
      <c r="J42" s="376">
        <v>52.12</v>
      </c>
      <c r="K42" s="376">
        <v>63.89</v>
      </c>
      <c r="L42" s="376">
        <v>59.75</v>
      </c>
      <c r="M42" s="376" t="s">
        <v>272</v>
      </c>
      <c r="N42" s="460">
        <v>61.05</v>
      </c>
      <c r="P42" s="381"/>
      <c r="Q42" s="382"/>
      <c r="R42" s="393"/>
    </row>
    <row r="43" spans="1:18" ht="20.100000000000001" customHeight="1">
      <c r="B43" s="454"/>
      <c r="C43" s="423" t="s">
        <v>157</v>
      </c>
      <c r="D43" s="423" t="s">
        <v>340</v>
      </c>
      <c r="E43" s="423" t="s">
        <v>80</v>
      </c>
      <c r="F43" s="423" t="s">
        <v>80</v>
      </c>
      <c r="G43" s="376">
        <v>75</v>
      </c>
      <c r="H43" s="376">
        <v>78</v>
      </c>
      <c r="I43" s="376">
        <v>78</v>
      </c>
      <c r="J43" s="376">
        <v>80</v>
      </c>
      <c r="K43" s="376">
        <v>80</v>
      </c>
      <c r="L43" s="377" t="s">
        <v>272</v>
      </c>
      <c r="M43" s="474" t="s">
        <v>272</v>
      </c>
      <c r="N43" s="460">
        <v>78.239999999999995</v>
      </c>
      <c r="P43" s="381"/>
      <c r="Q43" s="382"/>
      <c r="R43" s="393"/>
    </row>
    <row r="44" spans="1:18" s="463" customFormat="1" ht="20.100000000000001" customHeight="1">
      <c r="A44" s="461"/>
      <c r="B44" s="462"/>
      <c r="C44" s="423" t="s">
        <v>310</v>
      </c>
      <c r="D44" s="423" t="s">
        <v>341</v>
      </c>
      <c r="E44" s="423" t="s">
        <v>80</v>
      </c>
      <c r="F44" s="423" t="s">
        <v>80</v>
      </c>
      <c r="G44" s="376">
        <v>33</v>
      </c>
      <c r="H44" s="376" t="s">
        <v>272</v>
      </c>
      <c r="I44" s="376">
        <v>31</v>
      </c>
      <c r="J44" s="376" t="s">
        <v>272</v>
      </c>
      <c r="K44" s="376">
        <v>10</v>
      </c>
      <c r="L44" s="376" t="s">
        <v>272</v>
      </c>
      <c r="M44" s="376" t="s">
        <v>272</v>
      </c>
      <c r="N44" s="460">
        <v>23.36</v>
      </c>
      <c r="P44" s="381"/>
      <c r="Q44" s="382"/>
      <c r="R44" s="464"/>
    </row>
    <row r="45" spans="1:18" s="463" customFormat="1" ht="20.100000000000001" customHeight="1">
      <c r="A45" s="461"/>
      <c r="B45" s="465" t="s">
        <v>342</v>
      </c>
      <c r="C45" s="423" t="s">
        <v>310</v>
      </c>
      <c r="D45" s="423" t="s">
        <v>343</v>
      </c>
      <c r="E45" s="423" t="s">
        <v>270</v>
      </c>
      <c r="F45" s="423" t="s">
        <v>344</v>
      </c>
      <c r="G45" s="376">
        <v>93</v>
      </c>
      <c r="H45" s="376" t="s">
        <v>272</v>
      </c>
      <c r="I45" s="376">
        <v>98</v>
      </c>
      <c r="J45" s="376" t="s">
        <v>272</v>
      </c>
      <c r="K45" s="376">
        <v>142</v>
      </c>
      <c r="L45" s="376" t="s">
        <v>272</v>
      </c>
      <c r="M45" s="459" t="s">
        <v>272</v>
      </c>
      <c r="N45" s="460">
        <v>115.05</v>
      </c>
      <c r="P45" s="381"/>
      <c r="Q45" s="382"/>
      <c r="R45" s="393"/>
    </row>
    <row r="46" spans="1:18" ht="20.100000000000001" customHeight="1">
      <c r="B46" s="454"/>
      <c r="C46" s="423" t="s">
        <v>310</v>
      </c>
      <c r="D46" s="423" t="s">
        <v>345</v>
      </c>
      <c r="E46" s="423" t="s">
        <v>270</v>
      </c>
      <c r="F46" s="423" t="s">
        <v>344</v>
      </c>
      <c r="G46" s="376">
        <v>98</v>
      </c>
      <c r="H46" s="376">
        <v>104</v>
      </c>
      <c r="I46" s="376">
        <v>111</v>
      </c>
      <c r="J46" s="376">
        <v>136.47</v>
      </c>
      <c r="K46" s="376">
        <v>158.57</v>
      </c>
      <c r="L46" s="376" t="s">
        <v>272</v>
      </c>
      <c r="M46" s="459" t="s">
        <v>272</v>
      </c>
      <c r="N46" s="460">
        <v>121.61</v>
      </c>
      <c r="P46" s="381"/>
      <c r="Q46" s="382"/>
      <c r="R46" s="393"/>
    </row>
    <row r="47" spans="1:18" ht="20.100000000000001" customHeight="1">
      <c r="B47" s="454"/>
      <c r="C47" s="423" t="s">
        <v>310</v>
      </c>
      <c r="D47" s="423" t="s">
        <v>346</v>
      </c>
      <c r="E47" s="423" t="s">
        <v>270</v>
      </c>
      <c r="F47" s="423" t="s">
        <v>347</v>
      </c>
      <c r="G47" s="376" t="s">
        <v>272</v>
      </c>
      <c r="H47" s="376" t="s">
        <v>272</v>
      </c>
      <c r="I47" s="376" t="s">
        <v>272</v>
      </c>
      <c r="J47" s="376" t="s">
        <v>272</v>
      </c>
      <c r="K47" s="376">
        <v>164.29</v>
      </c>
      <c r="L47" s="376" t="s">
        <v>272</v>
      </c>
      <c r="M47" s="459" t="s">
        <v>272</v>
      </c>
      <c r="N47" s="460">
        <v>164.29</v>
      </c>
      <c r="P47" s="381"/>
      <c r="Q47" s="382"/>
      <c r="R47" s="393"/>
    </row>
    <row r="48" spans="1:18" s="463" customFormat="1" ht="20.100000000000001" customHeight="1">
      <c r="A48" s="461"/>
      <c r="B48" s="465" t="s">
        <v>348</v>
      </c>
      <c r="C48" s="423" t="s">
        <v>165</v>
      </c>
      <c r="D48" s="423" t="s">
        <v>311</v>
      </c>
      <c r="E48" s="423" t="s">
        <v>80</v>
      </c>
      <c r="F48" s="423" t="s">
        <v>80</v>
      </c>
      <c r="G48" s="376">
        <v>62.4</v>
      </c>
      <c r="H48" s="376">
        <v>62.4</v>
      </c>
      <c r="I48" s="376">
        <v>62.4</v>
      </c>
      <c r="J48" s="376">
        <v>62.4</v>
      </c>
      <c r="K48" s="376">
        <v>62.4</v>
      </c>
      <c r="L48" s="376" t="s">
        <v>272</v>
      </c>
      <c r="M48" s="459" t="s">
        <v>272</v>
      </c>
      <c r="N48" s="460">
        <v>62.4</v>
      </c>
      <c r="P48" s="381"/>
      <c r="Q48" s="382"/>
      <c r="R48" s="464"/>
    </row>
    <row r="49" spans="1:18" s="463" customFormat="1" ht="20.100000000000001" customHeight="1">
      <c r="A49" s="461"/>
      <c r="B49" s="465" t="s">
        <v>349</v>
      </c>
      <c r="C49" s="423" t="s">
        <v>322</v>
      </c>
      <c r="D49" s="423" t="s">
        <v>350</v>
      </c>
      <c r="E49" s="423" t="s">
        <v>80</v>
      </c>
      <c r="F49" s="423" t="s">
        <v>80</v>
      </c>
      <c r="G49" s="376">
        <v>240.33</v>
      </c>
      <c r="H49" s="376">
        <v>239.68</v>
      </c>
      <c r="I49" s="376">
        <v>238.57</v>
      </c>
      <c r="J49" s="376">
        <v>239.27</v>
      </c>
      <c r="K49" s="376">
        <v>239.27</v>
      </c>
      <c r="L49" s="376" t="s">
        <v>272</v>
      </c>
      <c r="M49" s="459" t="s">
        <v>272</v>
      </c>
      <c r="N49" s="460">
        <v>239.45</v>
      </c>
      <c r="P49" s="381"/>
      <c r="Q49" s="382"/>
      <c r="R49" s="464"/>
    </row>
    <row r="50" spans="1:18" ht="20.100000000000001" customHeight="1">
      <c r="B50" s="465" t="s">
        <v>351</v>
      </c>
      <c r="C50" s="423" t="s">
        <v>310</v>
      </c>
      <c r="D50" s="423" t="s">
        <v>352</v>
      </c>
      <c r="E50" s="423" t="s">
        <v>270</v>
      </c>
      <c r="F50" s="423" t="s">
        <v>80</v>
      </c>
      <c r="G50" s="376" t="s">
        <v>272</v>
      </c>
      <c r="H50" s="376">
        <v>119</v>
      </c>
      <c r="I50" s="376">
        <v>126</v>
      </c>
      <c r="J50" s="376">
        <v>122</v>
      </c>
      <c r="K50" s="376">
        <v>117</v>
      </c>
      <c r="L50" s="376" t="s">
        <v>272</v>
      </c>
      <c r="M50" s="459" t="s">
        <v>272</v>
      </c>
      <c r="N50" s="460">
        <v>120.08</v>
      </c>
      <c r="P50" s="381"/>
      <c r="Q50" s="382"/>
      <c r="R50" s="393"/>
    </row>
    <row r="51" spans="1:18" ht="20.100000000000001" customHeight="1">
      <c r="B51" s="454"/>
      <c r="C51" s="423" t="s">
        <v>157</v>
      </c>
      <c r="D51" s="423" t="s">
        <v>352</v>
      </c>
      <c r="E51" s="423" t="s">
        <v>270</v>
      </c>
      <c r="F51" s="423" t="s">
        <v>80</v>
      </c>
      <c r="G51" s="376">
        <v>122</v>
      </c>
      <c r="H51" s="376">
        <v>130</v>
      </c>
      <c r="I51" s="376">
        <v>150</v>
      </c>
      <c r="J51" s="376">
        <v>155</v>
      </c>
      <c r="K51" s="376">
        <v>160</v>
      </c>
      <c r="L51" s="376" t="s">
        <v>272</v>
      </c>
      <c r="M51" s="459" t="s">
        <v>272</v>
      </c>
      <c r="N51" s="460">
        <v>144.94999999999999</v>
      </c>
      <c r="P51" s="381"/>
      <c r="Q51" s="382"/>
      <c r="R51" s="393"/>
    </row>
    <row r="52" spans="1:18" ht="20.100000000000001" customHeight="1">
      <c r="B52" s="454"/>
      <c r="C52" s="423" t="s">
        <v>310</v>
      </c>
      <c r="D52" s="423" t="s">
        <v>353</v>
      </c>
      <c r="E52" s="423" t="s">
        <v>270</v>
      </c>
      <c r="F52" s="423" t="s">
        <v>80</v>
      </c>
      <c r="G52" s="376" t="s">
        <v>272</v>
      </c>
      <c r="H52" s="376">
        <v>77.48</v>
      </c>
      <c r="I52" s="376">
        <v>75.08</v>
      </c>
      <c r="J52" s="376">
        <v>71.510000000000005</v>
      </c>
      <c r="K52" s="376">
        <v>75.22</v>
      </c>
      <c r="L52" s="376" t="s">
        <v>272</v>
      </c>
      <c r="M52" s="459" t="s">
        <v>272</v>
      </c>
      <c r="N52" s="460">
        <v>74.89</v>
      </c>
      <c r="P52" s="381"/>
      <c r="Q52" s="382"/>
      <c r="R52" s="393"/>
    </row>
    <row r="53" spans="1:18" ht="20.100000000000001" customHeight="1">
      <c r="B53" s="454"/>
      <c r="C53" s="423" t="s">
        <v>310</v>
      </c>
      <c r="D53" s="423" t="s">
        <v>354</v>
      </c>
      <c r="E53" s="423" t="s">
        <v>270</v>
      </c>
      <c r="F53" s="423" t="s">
        <v>355</v>
      </c>
      <c r="G53" s="376">
        <v>68</v>
      </c>
      <c r="H53" s="376">
        <v>78.790000000000006</v>
      </c>
      <c r="I53" s="376">
        <v>82.52</v>
      </c>
      <c r="J53" s="376">
        <v>77.83</v>
      </c>
      <c r="K53" s="376">
        <v>88.8</v>
      </c>
      <c r="L53" s="376" t="s">
        <v>272</v>
      </c>
      <c r="M53" s="459" t="s">
        <v>272</v>
      </c>
      <c r="N53" s="460">
        <v>80.84</v>
      </c>
      <c r="P53" s="381"/>
      <c r="Q53" s="382"/>
      <c r="R53" s="393"/>
    </row>
    <row r="54" spans="1:18" s="463" customFormat="1" ht="20.100000000000001" customHeight="1">
      <c r="A54" s="461"/>
      <c r="B54" s="462"/>
      <c r="C54" s="423" t="s">
        <v>157</v>
      </c>
      <c r="D54" s="423" t="s">
        <v>354</v>
      </c>
      <c r="E54" s="423" t="s">
        <v>270</v>
      </c>
      <c r="F54" s="423" t="s">
        <v>355</v>
      </c>
      <c r="G54" s="376">
        <v>68</v>
      </c>
      <c r="H54" s="376">
        <v>69</v>
      </c>
      <c r="I54" s="376">
        <v>75</v>
      </c>
      <c r="J54" s="376">
        <v>95</v>
      </c>
      <c r="K54" s="376">
        <v>100</v>
      </c>
      <c r="L54" s="376" t="s">
        <v>272</v>
      </c>
      <c r="M54" s="459" t="s">
        <v>272</v>
      </c>
      <c r="N54" s="460">
        <v>82.01</v>
      </c>
      <c r="P54" s="381"/>
      <c r="Q54" s="382"/>
      <c r="R54" s="464"/>
    </row>
    <row r="55" spans="1:18" ht="20.100000000000001" customHeight="1" thickBot="1">
      <c r="B55" s="385" t="s">
        <v>356</v>
      </c>
      <c r="C55" s="386" t="s">
        <v>151</v>
      </c>
      <c r="D55" s="386" t="s">
        <v>311</v>
      </c>
      <c r="E55" s="386" t="s">
        <v>80</v>
      </c>
      <c r="F55" s="386" t="s">
        <v>80</v>
      </c>
      <c r="G55" s="475">
        <v>55.95</v>
      </c>
      <c r="H55" s="475">
        <v>55.95</v>
      </c>
      <c r="I55" s="475">
        <v>55.95</v>
      </c>
      <c r="J55" s="475">
        <v>55.95</v>
      </c>
      <c r="K55" s="475">
        <v>55.95</v>
      </c>
      <c r="L55" s="475" t="s">
        <v>272</v>
      </c>
      <c r="M55" s="475" t="s">
        <v>272</v>
      </c>
      <c r="N55" s="476">
        <v>55.95</v>
      </c>
      <c r="P55" s="381"/>
      <c r="Q55" s="382"/>
      <c r="R55" s="393"/>
    </row>
    <row r="56" spans="1:18" ht="20.100000000000001" customHeight="1">
      <c r="B56" s="477"/>
      <c r="C56" s="478"/>
      <c r="D56" s="478"/>
      <c r="E56" s="478"/>
      <c r="F56" s="478"/>
      <c r="G56" s="479"/>
      <c r="H56" s="479"/>
      <c r="I56" s="479"/>
      <c r="J56" s="479"/>
      <c r="K56" s="479"/>
      <c r="L56" s="479"/>
      <c r="M56" s="479"/>
      <c r="N56" s="480"/>
      <c r="P56" s="381"/>
      <c r="Q56" s="382"/>
      <c r="R56" s="393"/>
    </row>
    <row r="57" spans="1:18" s="395" customFormat="1" ht="33" customHeight="1">
      <c r="A57" s="390"/>
      <c r="B57" s="396" t="s">
        <v>357</v>
      </c>
      <c r="C57" s="397"/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8"/>
      <c r="O57" s="393"/>
      <c r="P57" s="394"/>
      <c r="Q57" s="393"/>
    </row>
    <row r="58" spans="1:18" s="395" customFormat="1" ht="33" customHeight="1">
      <c r="A58" s="390"/>
      <c r="B58" s="481"/>
      <c r="C58" s="481"/>
      <c r="D58" s="481"/>
      <c r="E58" s="481"/>
      <c r="F58" s="481"/>
      <c r="G58" s="481"/>
      <c r="H58" s="481"/>
      <c r="I58" s="481"/>
      <c r="J58" s="481"/>
      <c r="K58" s="481"/>
      <c r="L58" s="481"/>
      <c r="M58" s="481"/>
      <c r="N58" s="481"/>
      <c r="O58" s="393"/>
      <c r="P58" s="394"/>
      <c r="Q58" s="393"/>
    </row>
    <row r="59" spans="1:18" ht="16.350000000000001" customHeight="1">
      <c r="N59" s="99" t="s">
        <v>54</v>
      </c>
      <c r="P59" s="381"/>
      <c r="Q59" s="382"/>
    </row>
    <row r="60" spans="1:18" ht="16.350000000000001" customHeight="1">
      <c r="M60" s="482"/>
      <c r="N60" s="242"/>
      <c r="P60" s="381"/>
      <c r="Q60" s="382"/>
    </row>
    <row r="61" spans="1:18" ht="16.350000000000001" customHeight="1">
      <c r="P61" s="381"/>
      <c r="Q61" s="382"/>
    </row>
    <row r="62" spans="1:18" ht="16.350000000000001" customHeight="1">
      <c r="P62" s="381"/>
      <c r="Q62" s="382"/>
    </row>
    <row r="63" spans="1:18" ht="16.350000000000001" customHeight="1">
      <c r="Q63" s="393"/>
    </row>
    <row r="64" spans="1:18" ht="16.350000000000001" customHeight="1">
      <c r="Q64" s="393"/>
    </row>
    <row r="65" spans="17:17" ht="16.350000000000001" customHeight="1">
      <c r="Q65" s="393"/>
    </row>
  </sheetData>
  <mergeCells count="7">
    <mergeCell ref="B57:N57"/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F1D32-E1F2-4D8F-A673-D0DFD1617D7D}">
  <sheetPr>
    <pageSetUpPr fitToPage="1"/>
  </sheetPr>
  <dimension ref="A2:Q36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83" customWidth="1"/>
    <col min="2" max="2" width="38.7109375" style="450" customWidth="1"/>
    <col min="3" max="3" width="12.7109375" style="450" customWidth="1"/>
    <col min="4" max="4" width="55.7109375" style="450" customWidth="1"/>
    <col min="5" max="5" width="7.7109375" style="450" customWidth="1"/>
    <col min="6" max="6" width="21.7109375" style="450" customWidth="1"/>
    <col min="7" max="7" width="60.7109375" style="450" customWidth="1"/>
    <col min="8" max="8" width="3.7109375" style="337" customWidth="1"/>
    <col min="9" max="9" width="8.28515625" style="337" bestFit="1" customWidth="1"/>
    <col min="10" max="10" width="10.85546875" style="484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406" t="s">
        <v>358</v>
      </c>
      <c r="C5" s="407"/>
      <c r="D5" s="407"/>
      <c r="E5" s="407"/>
      <c r="F5" s="407"/>
      <c r="G5" s="408"/>
      <c r="H5" s="343"/>
    </row>
    <row r="6" spans="1:11" ht="15" customHeight="1">
      <c r="B6" s="410"/>
      <c r="C6" s="410"/>
      <c r="D6" s="410"/>
      <c r="E6" s="410"/>
      <c r="F6" s="410"/>
      <c r="G6" s="410"/>
      <c r="H6" s="345"/>
    </row>
    <row r="7" spans="1:11" ht="15" customHeight="1">
      <c r="B7" s="410" t="s">
        <v>289</v>
      </c>
      <c r="C7" s="410"/>
      <c r="D7" s="410"/>
      <c r="E7" s="410"/>
      <c r="F7" s="410"/>
      <c r="G7" s="410"/>
      <c r="H7" s="345"/>
    </row>
    <row r="8" spans="1:11" ht="15" customHeight="1">
      <c r="B8" s="485"/>
      <c r="C8" s="485"/>
      <c r="D8" s="485"/>
      <c r="E8" s="485"/>
      <c r="F8" s="485"/>
      <c r="G8" s="485"/>
      <c r="H8" s="345"/>
    </row>
    <row r="9" spans="1:11" ht="16.5" customHeight="1">
      <c r="B9" s="352" t="s">
        <v>290</v>
      </c>
      <c r="C9" s="352"/>
      <c r="D9" s="352"/>
      <c r="E9" s="352"/>
      <c r="F9" s="352"/>
      <c r="G9" s="352"/>
      <c r="H9" s="345"/>
    </row>
    <row r="10" spans="1:11" ht="12" customHeight="1">
      <c r="B10" s="486"/>
      <c r="C10" s="486"/>
      <c r="D10" s="486"/>
      <c r="E10" s="486"/>
      <c r="F10" s="486"/>
      <c r="G10" s="486"/>
      <c r="H10" s="345"/>
      <c r="J10" s="487"/>
    </row>
    <row r="11" spans="1:11" ht="17.25" customHeight="1">
      <c r="A11" s="488"/>
      <c r="B11" s="489" t="s">
        <v>65</v>
      </c>
      <c r="C11" s="489"/>
      <c r="D11" s="489"/>
      <c r="E11" s="489"/>
      <c r="F11" s="489"/>
      <c r="G11" s="489"/>
      <c r="H11" s="490"/>
    </row>
    <row r="12" spans="1:11" ht="6.75" customHeight="1" thickBot="1">
      <c r="A12" s="488"/>
      <c r="B12" s="491"/>
      <c r="C12" s="491"/>
      <c r="D12" s="491"/>
      <c r="E12" s="491"/>
      <c r="F12" s="491"/>
      <c r="G12" s="491"/>
      <c r="H12" s="490"/>
    </row>
    <row r="13" spans="1:11" ht="16.350000000000001" customHeight="1">
      <c r="A13" s="488"/>
      <c r="B13" s="357" t="s">
        <v>141</v>
      </c>
      <c r="C13" s="358" t="s">
        <v>259</v>
      </c>
      <c r="D13" s="359" t="s">
        <v>260</v>
      </c>
      <c r="E13" s="358" t="s">
        <v>261</v>
      </c>
      <c r="F13" s="359" t="s">
        <v>262</v>
      </c>
      <c r="G13" s="418" t="s">
        <v>291</v>
      </c>
      <c r="H13" s="492"/>
    </row>
    <row r="14" spans="1:11" ht="16.350000000000001" customHeight="1">
      <c r="A14" s="488"/>
      <c r="B14" s="366"/>
      <c r="C14" s="367"/>
      <c r="D14" s="419" t="s">
        <v>265</v>
      </c>
      <c r="E14" s="367"/>
      <c r="F14" s="368"/>
      <c r="G14" s="420" t="str">
        <f>'[8]Pág. 15'!$G$13</f>
        <v>Semana 11 - 2020: 09/03 - 15/03</v>
      </c>
      <c r="H14" s="493"/>
    </row>
    <row r="15" spans="1:11" ht="30" customHeight="1">
      <c r="A15" s="488"/>
      <c r="B15" s="429" t="s">
        <v>300</v>
      </c>
      <c r="C15" s="374" t="s">
        <v>293</v>
      </c>
      <c r="D15" s="374" t="s">
        <v>301</v>
      </c>
      <c r="E15" s="374" t="s">
        <v>80</v>
      </c>
      <c r="F15" s="374" t="s">
        <v>302</v>
      </c>
      <c r="G15" s="425">
        <v>180</v>
      </c>
      <c r="H15" s="400"/>
      <c r="I15" s="426"/>
      <c r="J15" s="494"/>
      <c r="K15" s="495"/>
    </row>
    <row r="16" spans="1:11" s="383" customFormat="1" ht="30" customHeight="1">
      <c r="A16" s="483"/>
      <c r="B16" s="373"/>
      <c r="C16" s="374" t="s">
        <v>293</v>
      </c>
      <c r="D16" s="374" t="s">
        <v>303</v>
      </c>
      <c r="E16" s="374" t="s">
        <v>80</v>
      </c>
      <c r="F16" s="374" t="s">
        <v>359</v>
      </c>
      <c r="G16" s="425">
        <v>226.83</v>
      </c>
      <c r="I16" s="426"/>
      <c r="J16" s="494"/>
      <c r="K16" s="426"/>
    </row>
    <row r="17" spans="1:11" s="463" customFormat="1" ht="30" customHeight="1">
      <c r="A17" s="496"/>
      <c r="B17" s="384"/>
      <c r="C17" s="374" t="s">
        <v>293</v>
      </c>
      <c r="D17" s="374" t="s">
        <v>305</v>
      </c>
      <c r="E17" s="374" t="s">
        <v>80</v>
      </c>
      <c r="F17" s="374" t="s">
        <v>302</v>
      </c>
      <c r="G17" s="425">
        <v>178.75</v>
      </c>
      <c r="H17" s="497"/>
      <c r="I17" s="426"/>
      <c r="J17" s="494"/>
      <c r="K17" s="498"/>
    </row>
    <row r="18" spans="1:11" s="383" customFormat="1" ht="30" customHeight="1">
      <c r="A18" s="483"/>
      <c r="B18" s="499" t="s">
        <v>309</v>
      </c>
      <c r="C18" s="374" t="s">
        <v>293</v>
      </c>
      <c r="D18" s="374" t="s">
        <v>311</v>
      </c>
      <c r="E18" s="374" t="s">
        <v>80</v>
      </c>
      <c r="F18" s="374" t="s">
        <v>360</v>
      </c>
      <c r="G18" s="425">
        <v>45.53</v>
      </c>
      <c r="H18" s="380"/>
      <c r="I18" s="426"/>
      <c r="J18" s="494"/>
      <c r="K18" s="426"/>
    </row>
    <row r="19" spans="1:11" s="383" customFormat="1" ht="30" customHeight="1">
      <c r="A19" s="483"/>
      <c r="B19" s="499" t="s">
        <v>313</v>
      </c>
      <c r="C19" s="374" t="s">
        <v>293</v>
      </c>
      <c r="D19" s="374" t="s">
        <v>294</v>
      </c>
      <c r="E19" s="374" t="s">
        <v>80</v>
      </c>
      <c r="F19" s="374" t="s">
        <v>361</v>
      </c>
      <c r="G19" s="425">
        <v>49.83</v>
      </c>
      <c r="H19" s="380"/>
      <c r="I19" s="426"/>
      <c r="J19" s="494"/>
      <c r="K19" s="426"/>
    </row>
    <row r="20" spans="1:11" s="383" customFormat="1" ht="30" customHeight="1">
      <c r="A20" s="483"/>
      <c r="B20" s="499" t="s">
        <v>317</v>
      </c>
      <c r="C20" s="374" t="s">
        <v>293</v>
      </c>
      <c r="D20" s="374" t="s">
        <v>311</v>
      </c>
      <c r="E20" s="374" t="s">
        <v>80</v>
      </c>
      <c r="F20" s="374" t="s">
        <v>362</v>
      </c>
      <c r="G20" s="425">
        <v>16.02</v>
      </c>
      <c r="H20" s="380"/>
      <c r="I20" s="426"/>
      <c r="J20" s="494"/>
      <c r="K20" s="426"/>
    </row>
    <row r="21" spans="1:11" s="383" customFormat="1" ht="30" customHeight="1">
      <c r="A21" s="483"/>
      <c r="B21" s="500" t="s">
        <v>363</v>
      </c>
      <c r="C21" s="374" t="s">
        <v>293</v>
      </c>
      <c r="D21" s="374" t="s">
        <v>320</v>
      </c>
      <c r="E21" s="374" t="s">
        <v>80</v>
      </c>
      <c r="F21" s="374" t="s">
        <v>364</v>
      </c>
      <c r="G21" s="501">
        <v>200.41</v>
      </c>
      <c r="H21" s="380"/>
      <c r="I21" s="426"/>
      <c r="J21" s="494"/>
      <c r="K21" s="426"/>
    </row>
    <row r="22" spans="1:11" s="383" customFormat="1" ht="30" customHeight="1">
      <c r="A22" s="483"/>
      <c r="B22" s="500" t="s">
        <v>323</v>
      </c>
      <c r="C22" s="374" t="s">
        <v>293</v>
      </c>
      <c r="D22" s="374" t="s">
        <v>311</v>
      </c>
      <c r="E22" s="374" t="s">
        <v>80</v>
      </c>
      <c r="F22" s="374" t="s">
        <v>365</v>
      </c>
      <c r="G22" s="501">
        <v>68.33</v>
      </c>
      <c r="H22" s="380"/>
      <c r="I22" s="426"/>
      <c r="J22" s="494"/>
      <c r="K22" s="426"/>
    </row>
    <row r="23" spans="1:11" s="383" customFormat="1" ht="30" customHeight="1">
      <c r="A23" s="483"/>
      <c r="B23" s="500" t="s">
        <v>326</v>
      </c>
      <c r="C23" s="374" t="s">
        <v>293</v>
      </c>
      <c r="D23" s="374" t="s">
        <v>311</v>
      </c>
      <c r="E23" s="374" t="s">
        <v>80</v>
      </c>
      <c r="F23" s="374" t="s">
        <v>327</v>
      </c>
      <c r="G23" s="501">
        <v>449.38</v>
      </c>
      <c r="H23" s="380"/>
      <c r="I23" s="426"/>
      <c r="J23" s="494"/>
      <c r="K23" s="426"/>
    </row>
    <row r="24" spans="1:11" s="383" customFormat="1" ht="30" customHeight="1">
      <c r="A24" s="483"/>
      <c r="B24" s="499" t="s">
        <v>331</v>
      </c>
      <c r="C24" s="374" t="s">
        <v>293</v>
      </c>
      <c r="D24" s="374" t="s">
        <v>311</v>
      </c>
      <c r="E24" s="374" t="s">
        <v>270</v>
      </c>
      <c r="F24" s="374" t="s">
        <v>366</v>
      </c>
      <c r="G24" s="425">
        <v>58.64</v>
      </c>
      <c r="H24" s="380"/>
      <c r="I24" s="426"/>
      <c r="J24" s="494"/>
      <c r="K24" s="426"/>
    </row>
    <row r="25" spans="1:11" s="383" customFormat="1" ht="30" customHeight="1">
      <c r="A25" s="483"/>
      <c r="B25" s="499" t="s">
        <v>337</v>
      </c>
      <c r="C25" s="374" t="s">
        <v>293</v>
      </c>
      <c r="D25" s="374" t="s">
        <v>367</v>
      </c>
      <c r="E25" s="374" t="s">
        <v>80</v>
      </c>
      <c r="F25" s="374" t="s">
        <v>339</v>
      </c>
      <c r="G25" s="425">
        <v>61.05</v>
      </c>
      <c r="H25" s="380"/>
      <c r="I25" s="426"/>
      <c r="J25" s="494"/>
      <c r="K25" s="426"/>
    </row>
    <row r="26" spans="1:11" s="383" customFormat="1" ht="30" customHeight="1">
      <c r="A26" s="483"/>
      <c r="B26" s="499" t="s">
        <v>348</v>
      </c>
      <c r="C26" s="374" t="s">
        <v>293</v>
      </c>
      <c r="D26" s="374" t="s">
        <v>311</v>
      </c>
      <c r="E26" s="374" t="s">
        <v>80</v>
      </c>
      <c r="F26" s="374" t="s">
        <v>80</v>
      </c>
      <c r="G26" s="425">
        <v>118.25</v>
      </c>
      <c r="H26" s="380"/>
      <c r="I26" s="426"/>
      <c r="J26" s="494"/>
      <c r="K26" s="426"/>
    </row>
    <row r="27" spans="1:11" s="383" customFormat="1" ht="30" customHeight="1">
      <c r="A27" s="483"/>
      <c r="B27" s="499" t="s">
        <v>368</v>
      </c>
      <c r="C27" s="374" t="s">
        <v>293</v>
      </c>
      <c r="D27" s="374" t="s">
        <v>311</v>
      </c>
      <c r="E27" s="374" t="s">
        <v>270</v>
      </c>
      <c r="F27" s="374" t="s">
        <v>369</v>
      </c>
      <c r="G27" s="425">
        <v>100.76</v>
      </c>
      <c r="H27" s="380"/>
      <c r="I27" s="426"/>
      <c r="J27" s="494"/>
      <c r="K27" s="426"/>
    </row>
    <row r="28" spans="1:11" ht="30" customHeight="1">
      <c r="A28" s="488"/>
      <c r="B28" s="429" t="s">
        <v>351</v>
      </c>
      <c r="C28" s="374" t="s">
        <v>293</v>
      </c>
      <c r="D28" s="374" t="s">
        <v>352</v>
      </c>
      <c r="E28" s="374" t="s">
        <v>270</v>
      </c>
      <c r="F28" s="374" t="s">
        <v>80</v>
      </c>
      <c r="G28" s="425">
        <v>126.53</v>
      </c>
      <c r="I28" s="426"/>
      <c r="J28" s="494"/>
      <c r="K28" s="495"/>
    </row>
    <row r="29" spans="1:11" s="383" customFormat="1" ht="30" customHeight="1">
      <c r="A29" s="483"/>
      <c r="B29" s="373"/>
      <c r="C29" s="374" t="s">
        <v>293</v>
      </c>
      <c r="D29" s="374" t="s">
        <v>353</v>
      </c>
      <c r="E29" s="374" t="s">
        <v>270</v>
      </c>
      <c r="F29" s="374" t="s">
        <v>80</v>
      </c>
      <c r="G29" s="425">
        <v>74.89</v>
      </c>
      <c r="I29" s="426"/>
      <c r="J29" s="494"/>
      <c r="K29" s="426"/>
    </row>
    <row r="30" spans="1:11" ht="30" customHeight="1">
      <c r="B30" s="384"/>
      <c r="C30" s="374" t="s">
        <v>293</v>
      </c>
      <c r="D30" s="374" t="s">
        <v>354</v>
      </c>
      <c r="E30" s="374" t="s">
        <v>270</v>
      </c>
      <c r="F30" s="374" t="s">
        <v>355</v>
      </c>
      <c r="G30" s="425">
        <v>81.010000000000005</v>
      </c>
      <c r="H30" s="400"/>
      <c r="I30" s="426"/>
      <c r="J30" s="494"/>
      <c r="K30" s="498"/>
    </row>
    <row r="31" spans="1:11" s="383" customFormat="1" ht="30" customHeight="1" thickBot="1">
      <c r="A31" s="483"/>
      <c r="B31" s="502" t="s">
        <v>370</v>
      </c>
      <c r="C31" s="503" t="s">
        <v>293</v>
      </c>
      <c r="D31" s="503" t="s">
        <v>311</v>
      </c>
      <c r="E31" s="503" t="s">
        <v>80</v>
      </c>
      <c r="F31" s="503" t="s">
        <v>80</v>
      </c>
      <c r="G31" s="504">
        <v>54.36</v>
      </c>
      <c r="H31" s="380"/>
      <c r="I31" s="426"/>
      <c r="J31" s="494"/>
      <c r="K31" s="426"/>
    </row>
    <row r="32" spans="1:11" s="383" customFormat="1" ht="30" customHeight="1">
      <c r="A32" s="483"/>
      <c r="B32" s="505"/>
      <c r="C32" s="505"/>
      <c r="D32" s="505"/>
      <c r="E32" s="505"/>
      <c r="F32" s="505"/>
      <c r="G32" s="506"/>
      <c r="H32" s="380"/>
      <c r="I32" s="426"/>
      <c r="J32" s="494"/>
      <c r="K32" s="426"/>
    </row>
    <row r="33" spans="1:17" s="395" customFormat="1" ht="33" customHeight="1">
      <c r="A33" s="390"/>
      <c r="B33" s="396" t="s">
        <v>357</v>
      </c>
      <c r="C33" s="397"/>
      <c r="D33" s="397"/>
      <c r="E33" s="397"/>
      <c r="F33" s="397"/>
      <c r="G33" s="398"/>
      <c r="H33" s="442"/>
      <c r="I33" s="442"/>
      <c r="J33" s="442"/>
      <c r="K33" s="442"/>
      <c r="L33" s="442"/>
      <c r="M33" s="442"/>
      <c r="N33" s="442"/>
      <c r="O33" s="393"/>
      <c r="P33" s="394"/>
      <c r="Q33" s="393"/>
    </row>
    <row r="34" spans="1:17" s="395" customFormat="1" ht="33" customHeight="1">
      <c r="A34" s="390"/>
      <c r="B34" s="481"/>
      <c r="C34" s="481"/>
      <c r="D34" s="481"/>
      <c r="E34" s="481"/>
      <c r="F34" s="481"/>
      <c r="G34" s="481"/>
      <c r="H34" s="481"/>
      <c r="I34" s="481"/>
      <c r="J34" s="481"/>
      <c r="K34" s="481"/>
      <c r="L34" s="481"/>
      <c r="M34" s="481"/>
      <c r="N34" s="481"/>
      <c r="O34" s="393"/>
      <c r="P34" s="394"/>
      <c r="Q34" s="393"/>
    </row>
    <row r="35" spans="1:17">
      <c r="G35" s="99" t="s">
        <v>54</v>
      </c>
      <c r="J35" s="487"/>
    </row>
    <row r="36" spans="1:17" ht="14.25" customHeight="1">
      <c r="G36" s="242"/>
    </row>
  </sheetData>
  <mergeCells count="6">
    <mergeCell ref="B5:G5"/>
    <mergeCell ref="B6:G6"/>
    <mergeCell ref="B7:G7"/>
    <mergeCell ref="B9:G9"/>
    <mergeCell ref="B11:G11"/>
    <mergeCell ref="B33:G3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7CA8E-A607-4B81-96E7-1F46259E8A17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7" customWidth="1"/>
    <col min="2" max="2" width="25" style="507" customWidth="1"/>
    <col min="3" max="3" width="11.5703125" style="507" customWidth="1"/>
    <col min="4" max="4" width="11.42578125" style="507"/>
    <col min="5" max="5" width="19" style="507" customWidth="1"/>
    <col min="6" max="6" width="15" style="507" customWidth="1"/>
    <col min="7" max="7" width="14.5703125" style="507" customWidth="1"/>
    <col min="8" max="8" width="15.85546875" style="507" customWidth="1"/>
    <col min="9" max="9" width="2.7109375" style="507" customWidth="1"/>
    <col min="10" max="16384" width="11.42578125" style="507"/>
  </cols>
  <sheetData>
    <row r="3" spans="2:8" ht="18">
      <c r="B3" s="342" t="s">
        <v>371</v>
      </c>
      <c r="C3" s="342"/>
      <c r="D3" s="342"/>
      <c r="E3" s="342"/>
      <c r="F3" s="342"/>
      <c r="G3" s="342"/>
      <c r="H3" s="342"/>
    </row>
    <row r="4" spans="2:8" ht="15">
      <c r="B4" s="508" t="s">
        <v>372</v>
      </c>
      <c r="C4" s="508"/>
      <c r="D4" s="508"/>
      <c r="E4" s="508"/>
      <c r="F4" s="508"/>
      <c r="G4" s="508"/>
      <c r="H4" s="508"/>
    </row>
    <row r="5" spans="2:8" ht="15.75" thickBot="1">
      <c r="B5" s="509"/>
      <c r="C5" s="509"/>
      <c r="D5" s="509"/>
      <c r="E5" s="509"/>
      <c r="F5" s="509"/>
      <c r="G5" s="509"/>
      <c r="H5" s="509"/>
    </row>
    <row r="6" spans="2:8" ht="15" thickBot="1">
      <c r="B6" s="406" t="s">
        <v>373</v>
      </c>
      <c r="C6" s="407"/>
      <c r="D6" s="407"/>
      <c r="E6" s="407"/>
      <c r="F6" s="407"/>
      <c r="G6" s="407"/>
      <c r="H6" s="408"/>
    </row>
    <row r="7" spans="2:8" ht="9" customHeight="1">
      <c r="B7" s="510"/>
      <c r="C7" s="510"/>
      <c r="D7" s="510"/>
      <c r="E7" s="510"/>
      <c r="F7" s="510"/>
      <c r="G7" s="510"/>
      <c r="H7" s="510"/>
    </row>
    <row r="8" spans="2:8">
      <c r="B8" s="511" t="s">
        <v>374</v>
      </c>
      <c r="C8" s="511"/>
      <c r="D8" s="511"/>
      <c r="E8" s="511"/>
      <c r="F8" s="511"/>
      <c r="G8" s="511"/>
      <c r="H8" s="511"/>
    </row>
    <row r="9" spans="2:8">
      <c r="B9" s="222" t="s">
        <v>375</v>
      </c>
      <c r="C9" s="222" t="s">
        <v>376</v>
      </c>
      <c r="D9" s="222"/>
      <c r="E9" s="222"/>
      <c r="F9" s="222"/>
      <c r="G9" s="222"/>
      <c r="H9" s="222"/>
    </row>
    <row r="10" spans="2:8" ht="13.5" thickBot="1">
      <c r="B10" s="512"/>
      <c r="C10" s="512"/>
      <c r="D10" s="512"/>
      <c r="E10" s="512"/>
      <c r="F10" s="512"/>
      <c r="G10" s="512"/>
      <c r="H10" s="512"/>
    </row>
    <row r="11" spans="2:8" ht="12.75" customHeight="1">
      <c r="B11" s="513"/>
      <c r="C11" s="514" t="s">
        <v>377</v>
      </c>
      <c r="D11" s="515"/>
      <c r="E11" s="516"/>
      <c r="F11" s="517" t="s">
        <v>143</v>
      </c>
      <c r="G11" s="517" t="s">
        <v>144</v>
      </c>
      <c r="H11" s="518"/>
    </row>
    <row r="12" spans="2:8">
      <c r="B12" s="519" t="s">
        <v>378</v>
      </c>
      <c r="C12" s="520" t="s">
        <v>379</v>
      </c>
      <c r="D12" s="521"/>
      <c r="E12" s="522"/>
      <c r="F12" s="523"/>
      <c r="G12" s="523"/>
      <c r="H12" s="524" t="s">
        <v>223</v>
      </c>
    </row>
    <row r="13" spans="2:8" ht="13.5" thickBot="1">
      <c r="B13" s="519"/>
      <c r="C13" s="520" t="s">
        <v>380</v>
      </c>
      <c r="D13" s="521"/>
      <c r="E13" s="522"/>
      <c r="F13" s="523"/>
      <c r="G13" s="523"/>
      <c r="H13" s="524"/>
    </row>
    <row r="14" spans="2:8" ht="15.95" customHeight="1">
      <c r="B14" s="525" t="s">
        <v>381</v>
      </c>
      <c r="C14" s="526" t="s">
        <v>382</v>
      </c>
      <c r="D14" s="527"/>
      <c r="E14" s="528"/>
      <c r="F14" s="529">
        <v>380.89</v>
      </c>
      <c r="G14" s="688">
        <v>389.4</v>
      </c>
      <c r="H14" s="530">
        <f>G14-F14</f>
        <v>8.5099999999999909</v>
      </c>
    </row>
    <row r="15" spans="2:8" ht="15.95" customHeight="1">
      <c r="B15" s="531"/>
      <c r="C15" s="532" t="s">
        <v>383</v>
      </c>
      <c r="D15" s="533"/>
      <c r="E15" s="534"/>
      <c r="F15" s="535">
        <v>377.28</v>
      </c>
      <c r="G15" s="689">
        <v>378.06</v>
      </c>
      <c r="H15" s="536">
        <f t="shared" ref="H15:H52" si="0">G15-F15</f>
        <v>0.78000000000002956</v>
      </c>
    </row>
    <row r="16" spans="2:8" ht="15.95" customHeight="1">
      <c r="B16" s="531"/>
      <c r="C16" s="537" t="s">
        <v>384</v>
      </c>
      <c r="D16" s="533"/>
      <c r="E16" s="534"/>
      <c r="F16" s="538">
        <v>378.39</v>
      </c>
      <c r="G16" s="690">
        <v>381.54</v>
      </c>
      <c r="H16" s="536">
        <f t="shared" si="0"/>
        <v>3.1500000000000341</v>
      </c>
    </row>
    <row r="17" spans="2:8" ht="15.95" customHeight="1">
      <c r="B17" s="531"/>
      <c r="C17" s="539" t="s">
        <v>385</v>
      </c>
      <c r="D17" s="217"/>
      <c r="E17" s="540"/>
      <c r="F17" s="535">
        <v>371.81</v>
      </c>
      <c r="G17" s="689">
        <v>369.04</v>
      </c>
      <c r="H17" s="541">
        <f t="shared" si="0"/>
        <v>-2.7699999999999818</v>
      </c>
    </row>
    <row r="18" spans="2:8" ht="15.95" customHeight="1">
      <c r="B18" s="531"/>
      <c r="C18" s="532" t="s">
        <v>386</v>
      </c>
      <c r="D18" s="533"/>
      <c r="E18" s="534"/>
      <c r="F18" s="535">
        <v>371.7</v>
      </c>
      <c r="G18" s="689">
        <v>373.77</v>
      </c>
      <c r="H18" s="536">
        <f t="shared" si="0"/>
        <v>2.0699999999999932</v>
      </c>
    </row>
    <row r="19" spans="2:8" ht="15.95" customHeight="1">
      <c r="B19" s="531"/>
      <c r="C19" s="537" t="s">
        <v>387</v>
      </c>
      <c r="D19" s="533"/>
      <c r="E19" s="534"/>
      <c r="F19" s="538">
        <v>371.73</v>
      </c>
      <c r="G19" s="690">
        <v>372.43</v>
      </c>
      <c r="H19" s="536">
        <f t="shared" si="0"/>
        <v>0.69999999999998863</v>
      </c>
    </row>
    <row r="20" spans="2:8" ht="15.95" customHeight="1">
      <c r="B20" s="542"/>
      <c r="C20" s="539" t="s">
        <v>388</v>
      </c>
      <c r="D20" s="217"/>
      <c r="E20" s="540"/>
      <c r="F20" s="535">
        <v>345.82</v>
      </c>
      <c r="G20" s="689">
        <v>348.04</v>
      </c>
      <c r="H20" s="541">
        <f t="shared" si="0"/>
        <v>2.2200000000000273</v>
      </c>
    </row>
    <row r="21" spans="2:8" ht="15.95" customHeight="1">
      <c r="B21" s="542"/>
      <c r="C21" s="532" t="s">
        <v>389</v>
      </c>
      <c r="D21" s="533"/>
      <c r="E21" s="534"/>
      <c r="F21" s="535">
        <v>340.02</v>
      </c>
      <c r="G21" s="689">
        <v>352.37</v>
      </c>
      <c r="H21" s="536">
        <f t="shared" si="0"/>
        <v>12.350000000000023</v>
      </c>
    </row>
    <row r="22" spans="2:8" ht="15.95" customHeight="1" thickBot="1">
      <c r="B22" s="543"/>
      <c r="C22" s="544" t="s">
        <v>390</v>
      </c>
      <c r="D22" s="545"/>
      <c r="E22" s="546"/>
      <c r="F22" s="547">
        <v>342.32</v>
      </c>
      <c r="G22" s="691">
        <v>350.66</v>
      </c>
      <c r="H22" s="548">
        <f t="shared" si="0"/>
        <v>8.3400000000000318</v>
      </c>
    </row>
    <row r="23" spans="2:8" ht="15.95" customHeight="1">
      <c r="B23" s="525" t="s">
        <v>391</v>
      </c>
      <c r="C23" s="526" t="s">
        <v>392</v>
      </c>
      <c r="D23" s="527"/>
      <c r="E23" s="528"/>
      <c r="F23" s="529">
        <v>222.94</v>
      </c>
      <c r="G23" s="688">
        <v>216.01</v>
      </c>
      <c r="H23" s="530">
        <f t="shared" si="0"/>
        <v>-6.9300000000000068</v>
      </c>
    </row>
    <row r="24" spans="2:8" ht="15.95" customHeight="1">
      <c r="B24" s="531"/>
      <c r="C24" s="532" t="s">
        <v>393</v>
      </c>
      <c r="D24" s="533"/>
      <c r="E24" s="534"/>
      <c r="F24" s="535">
        <v>230.14</v>
      </c>
      <c r="G24" s="689">
        <v>210.93</v>
      </c>
      <c r="H24" s="536">
        <f t="shared" si="0"/>
        <v>-19.20999999999998</v>
      </c>
    </row>
    <row r="25" spans="2:8" ht="15.95" customHeight="1">
      <c r="B25" s="531"/>
      <c r="C25" s="537" t="s">
        <v>394</v>
      </c>
      <c r="D25" s="533"/>
      <c r="E25" s="534"/>
      <c r="F25" s="538">
        <v>223.53</v>
      </c>
      <c r="G25" s="690">
        <v>215.6</v>
      </c>
      <c r="H25" s="536">
        <f t="shared" si="0"/>
        <v>-7.9300000000000068</v>
      </c>
    </row>
    <row r="26" spans="2:8" ht="15.95" customHeight="1">
      <c r="B26" s="531"/>
      <c r="C26" s="539" t="s">
        <v>386</v>
      </c>
      <c r="D26" s="217"/>
      <c r="E26" s="540"/>
      <c r="F26" s="535">
        <v>276.52</v>
      </c>
      <c r="G26" s="689">
        <v>271.58999999999997</v>
      </c>
      <c r="H26" s="541">
        <f t="shared" si="0"/>
        <v>-4.9300000000000068</v>
      </c>
    </row>
    <row r="27" spans="2:8" ht="15.95" customHeight="1">
      <c r="B27" s="531"/>
      <c r="C27" s="532" t="s">
        <v>395</v>
      </c>
      <c r="D27" s="533"/>
      <c r="E27" s="534"/>
      <c r="F27" s="535">
        <v>327.78</v>
      </c>
      <c r="G27" s="689">
        <v>320.14999999999998</v>
      </c>
      <c r="H27" s="536">
        <f t="shared" si="0"/>
        <v>-7.6299999999999955</v>
      </c>
    </row>
    <row r="28" spans="2:8" ht="15.95" customHeight="1">
      <c r="B28" s="531"/>
      <c r="C28" s="537" t="s">
        <v>387</v>
      </c>
      <c r="D28" s="533"/>
      <c r="E28" s="534"/>
      <c r="F28" s="538">
        <v>295.55</v>
      </c>
      <c r="G28" s="690">
        <v>289.62</v>
      </c>
      <c r="H28" s="536">
        <f t="shared" si="0"/>
        <v>-5.9300000000000068</v>
      </c>
    </row>
    <row r="29" spans="2:8" ht="15.95" customHeight="1">
      <c r="B29" s="542"/>
      <c r="C29" s="549" t="s">
        <v>388</v>
      </c>
      <c r="D29" s="550"/>
      <c r="E29" s="540"/>
      <c r="F29" s="535">
        <v>234.21</v>
      </c>
      <c r="G29" s="689">
        <v>242.04</v>
      </c>
      <c r="H29" s="541">
        <f t="shared" si="0"/>
        <v>7.8299999999999841</v>
      </c>
    </row>
    <row r="30" spans="2:8" ht="15.95" customHeight="1">
      <c r="B30" s="542"/>
      <c r="C30" s="549" t="s">
        <v>396</v>
      </c>
      <c r="D30" s="550"/>
      <c r="E30" s="540"/>
      <c r="F30" s="535">
        <v>262.45</v>
      </c>
      <c r="G30" s="689">
        <v>263.62</v>
      </c>
      <c r="H30" s="541">
        <f t="shared" si="0"/>
        <v>1.1700000000000159</v>
      </c>
    </row>
    <row r="31" spans="2:8" ht="15.95" customHeight="1">
      <c r="B31" s="542"/>
      <c r="C31" s="551" t="s">
        <v>397</v>
      </c>
      <c r="D31" s="552"/>
      <c r="E31" s="534"/>
      <c r="F31" s="535">
        <v>301.70999999999998</v>
      </c>
      <c r="G31" s="689">
        <v>292.3</v>
      </c>
      <c r="H31" s="536">
        <f t="shared" si="0"/>
        <v>-9.4099999999999682</v>
      </c>
    </row>
    <row r="32" spans="2:8" ht="15.95" customHeight="1" thickBot="1">
      <c r="B32" s="543"/>
      <c r="C32" s="544" t="s">
        <v>390</v>
      </c>
      <c r="D32" s="545"/>
      <c r="E32" s="546"/>
      <c r="F32" s="547">
        <v>258.64</v>
      </c>
      <c r="G32" s="691">
        <v>260.52</v>
      </c>
      <c r="H32" s="548">
        <f t="shared" si="0"/>
        <v>1.8799999999999955</v>
      </c>
    </row>
    <row r="33" spans="2:8" ht="15.95" customHeight="1">
      <c r="B33" s="525" t="s">
        <v>398</v>
      </c>
      <c r="C33" s="526" t="s">
        <v>382</v>
      </c>
      <c r="D33" s="527"/>
      <c r="E33" s="528"/>
      <c r="F33" s="529">
        <v>397.27</v>
      </c>
      <c r="G33" s="688">
        <v>393.8</v>
      </c>
      <c r="H33" s="530">
        <f t="shared" si="0"/>
        <v>-3.4699999999999704</v>
      </c>
    </row>
    <row r="34" spans="2:8" ht="15.95" customHeight="1">
      <c r="B34" s="531"/>
      <c r="C34" s="532" t="s">
        <v>383</v>
      </c>
      <c r="D34" s="533"/>
      <c r="E34" s="534"/>
      <c r="F34" s="535">
        <v>393.28</v>
      </c>
      <c r="G34" s="689">
        <v>392.91</v>
      </c>
      <c r="H34" s="536">
        <f t="shared" si="0"/>
        <v>-0.3699999999999477</v>
      </c>
    </row>
    <row r="35" spans="2:8" ht="15.95" customHeight="1">
      <c r="B35" s="531"/>
      <c r="C35" s="537" t="s">
        <v>384</v>
      </c>
      <c r="D35" s="533"/>
      <c r="E35" s="534"/>
      <c r="F35" s="538">
        <v>393.87</v>
      </c>
      <c r="G35" s="690">
        <v>393.04</v>
      </c>
      <c r="H35" s="536">
        <f t="shared" si="0"/>
        <v>-0.82999999999998408</v>
      </c>
    </row>
    <row r="36" spans="2:8" ht="15.95" customHeight="1">
      <c r="B36" s="531"/>
      <c r="C36" s="539" t="s">
        <v>385</v>
      </c>
      <c r="D36" s="217"/>
      <c r="E36" s="540"/>
      <c r="F36" s="535">
        <v>386.93</v>
      </c>
      <c r="G36" s="689">
        <v>380.05</v>
      </c>
      <c r="H36" s="541">
        <f t="shared" si="0"/>
        <v>-6.8799999999999955</v>
      </c>
    </row>
    <row r="37" spans="2:8" ht="15.95" customHeight="1">
      <c r="B37" s="531"/>
      <c r="C37" s="549" t="s">
        <v>386</v>
      </c>
      <c r="D37" s="550"/>
      <c r="E37" s="540"/>
      <c r="F37" s="535">
        <v>378.3</v>
      </c>
      <c r="G37" s="689">
        <v>373.23</v>
      </c>
      <c r="H37" s="541">
        <f t="shared" si="0"/>
        <v>-5.0699999999999932</v>
      </c>
    </row>
    <row r="38" spans="2:8" ht="15.95" customHeight="1">
      <c r="B38" s="531"/>
      <c r="C38" s="551" t="s">
        <v>395</v>
      </c>
      <c r="D38" s="552"/>
      <c r="E38" s="534"/>
      <c r="F38" s="535">
        <v>371.07</v>
      </c>
      <c r="G38" s="689">
        <v>369.54</v>
      </c>
      <c r="H38" s="536">
        <f t="shared" si="0"/>
        <v>-1.5299999999999727</v>
      </c>
    </row>
    <row r="39" spans="2:8" ht="15.95" customHeight="1">
      <c r="B39" s="542"/>
      <c r="C39" s="537" t="s">
        <v>387</v>
      </c>
      <c r="D39" s="533"/>
      <c r="E39" s="534"/>
      <c r="F39" s="538">
        <v>378.54</v>
      </c>
      <c r="G39" s="690">
        <v>373.53</v>
      </c>
      <c r="H39" s="536">
        <f t="shared" si="0"/>
        <v>-5.0100000000000477</v>
      </c>
    </row>
    <row r="40" spans="2:8" ht="15.95" customHeight="1">
      <c r="B40" s="542"/>
      <c r="C40" s="549" t="s">
        <v>388</v>
      </c>
      <c r="D40" s="235"/>
      <c r="E40" s="553"/>
      <c r="F40" s="535">
        <v>290.74</v>
      </c>
      <c r="G40" s="689">
        <v>288.48</v>
      </c>
      <c r="H40" s="541">
        <f t="shared" si="0"/>
        <v>-2.2599999999999909</v>
      </c>
    </row>
    <row r="41" spans="2:8" ht="15.95" customHeight="1">
      <c r="B41" s="542"/>
      <c r="C41" s="549" t="s">
        <v>396</v>
      </c>
      <c r="D41" s="550"/>
      <c r="E41" s="540"/>
      <c r="F41" s="535">
        <v>329.84</v>
      </c>
      <c r="G41" s="689">
        <v>326.5</v>
      </c>
      <c r="H41" s="541">
        <f t="shared" si="0"/>
        <v>-3.339999999999975</v>
      </c>
    </row>
    <row r="42" spans="2:8" ht="15.95" customHeight="1">
      <c r="B42" s="542"/>
      <c r="C42" s="551" t="s">
        <v>397</v>
      </c>
      <c r="D42" s="552"/>
      <c r="E42" s="534"/>
      <c r="F42" s="535">
        <v>301.08999999999997</v>
      </c>
      <c r="G42" s="689">
        <v>304.35000000000002</v>
      </c>
      <c r="H42" s="536">
        <f t="shared" si="0"/>
        <v>3.2600000000000477</v>
      </c>
    </row>
    <row r="43" spans="2:8" ht="15.95" customHeight="1" thickBot="1">
      <c r="B43" s="543"/>
      <c r="C43" s="544" t="s">
        <v>390</v>
      </c>
      <c r="D43" s="545"/>
      <c r="E43" s="546"/>
      <c r="F43" s="547">
        <v>323.48</v>
      </c>
      <c r="G43" s="691">
        <v>320.43</v>
      </c>
      <c r="H43" s="548">
        <f t="shared" si="0"/>
        <v>-3.0500000000000114</v>
      </c>
    </row>
    <row r="44" spans="2:8" ht="15.95" customHeight="1">
      <c r="B44" s="531" t="s">
        <v>399</v>
      </c>
      <c r="C44" s="539" t="s">
        <v>382</v>
      </c>
      <c r="D44" s="217"/>
      <c r="E44" s="540"/>
      <c r="F44" s="529">
        <v>404.75</v>
      </c>
      <c r="G44" s="688">
        <v>394.59</v>
      </c>
      <c r="H44" s="541">
        <f t="shared" si="0"/>
        <v>-10.160000000000025</v>
      </c>
    </row>
    <row r="45" spans="2:8" ht="15.95" customHeight="1">
      <c r="B45" s="531"/>
      <c r="C45" s="532" t="s">
        <v>383</v>
      </c>
      <c r="D45" s="533"/>
      <c r="E45" s="534"/>
      <c r="F45" s="535">
        <v>402.26</v>
      </c>
      <c r="G45" s="689">
        <v>395.38</v>
      </c>
      <c r="H45" s="536">
        <f t="shared" si="0"/>
        <v>-6.8799999999999955</v>
      </c>
    </row>
    <row r="46" spans="2:8" ht="15.95" customHeight="1">
      <c r="B46" s="531"/>
      <c r="C46" s="537" t="s">
        <v>384</v>
      </c>
      <c r="D46" s="533"/>
      <c r="E46" s="534"/>
      <c r="F46" s="538">
        <v>403.24</v>
      </c>
      <c r="G46" s="690">
        <v>395.07</v>
      </c>
      <c r="H46" s="536">
        <f t="shared" si="0"/>
        <v>-8.1700000000000159</v>
      </c>
    </row>
    <row r="47" spans="2:8" ht="15.95" customHeight="1">
      <c r="B47" s="531"/>
      <c r="C47" s="539" t="s">
        <v>385</v>
      </c>
      <c r="D47" s="217"/>
      <c r="E47" s="540"/>
      <c r="F47" s="535">
        <v>387.05</v>
      </c>
      <c r="G47" s="689">
        <v>382.68</v>
      </c>
      <c r="H47" s="541">
        <f t="shared" si="0"/>
        <v>-4.3700000000000045</v>
      </c>
    </row>
    <row r="48" spans="2:8" ht="15.95" customHeight="1">
      <c r="B48" s="531"/>
      <c r="C48" s="532" t="s">
        <v>386</v>
      </c>
      <c r="D48" s="533"/>
      <c r="E48" s="534"/>
      <c r="F48" s="535">
        <v>385.89</v>
      </c>
      <c r="G48" s="689">
        <v>382.7</v>
      </c>
      <c r="H48" s="536">
        <f t="shared" si="0"/>
        <v>-3.1899999999999977</v>
      </c>
    </row>
    <row r="49" spans="2:8" ht="15.95" customHeight="1">
      <c r="B49" s="531"/>
      <c r="C49" s="537" t="s">
        <v>387</v>
      </c>
      <c r="D49" s="533"/>
      <c r="E49" s="534"/>
      <c r="F49" s="538">
        <v>386.15</v>
      </c>
      <c r="G49" s="690">
        <v>382.69</v>
      </c>
      <c r="H49" s="536">
        <f t="shared" si="0"/>
        <v>-3.4599999999999795</v>
      </c>
    </row>
    <row r="50" spans="2:8" ht="15.95" customHeight="1">
      <c r="B50" s="542"/>
      <c r="C50" s="539" t="s">
        <v>388</v>
      </c>
      <c r="D50" s="217"/>
      <c r="E50" s="540"/>
      <c r="F50" s="535">
        <v>337.14</v>
      </c>
      <c r="G50" s="689">
        <v>339.42</v>
      </c>
      <c r="H50" s="541">
        <f t="shared" si="0"/>
        <v>2.2800000000000296</v>
      </c>
    </row>
    <row r="51" spans="2:8" ht="15.95" customHeight="1">
      <c r="B51" s="542"/>
      <c r="C51" s="532" t="s">
        <v>389</v>
      </c>
      <c r="D51" s="533"/>
      <c r="E51" s="534"/>
      <c r="F51" s="535">
        <v>348.26</v>
      </c>
      <c r="G51" s="689">
        <v>363.73</v>
      </c>
      <c r="H51" s="536">
        <f t="shared" si="0"/>
        <v>15.470000000000027</v>
      </c>
    </row>
    <row r="52" spans="2:8" ht="15.95" customHeight="1" thickBot="1">
      <c r="B52" s="554"/>
      <c r="C52" s="544" t="s">
        <v>390</v>
      </c>
      <c r="D52" s="545"/>
      <c r="E52" s="546"/>
      <c r="F52" s="547">
        <v>342.82</v>
      </c>
      <c r="G52" s="691">
        <v>351.85</v>
      </c>
      <c r="H52" s="548">
        <f t="shared" si="0"/>
        <v>9.0300000000000296</v>
      </c>
    </row>
    <row r="53" spans="2:8">
      <c r="H53" s="99" t="s">
        <v>54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E88D5-291E-43E5-B524-13F6CF109AB3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7" customWidth="1"/>
    <col min="2" max="2" width="48" style="217" customWidth="1"/>
    <col min="3" max="3" width="21.85546875" style="217" customWidth="1"/>
    <col min="4" max="4" width="19" style="217" customWidth="1"/>
    <col min="5" max="5" width="35.42578125" style="217" customWidth="1"/>
    <col min="6" max="6" width="4.140625" style="217" customWidth="1"/>
    <col min="7" max="16384" width="9.140625" style="217"/>
  </cols>
  <sheetData>
    <row r="2" spans="2:7" ht="10.15" customHeight="1" thickBot="1">
      <c r="B2" s="555"/>
      <c r="C2" s="555"/>
      <c r="D2" s="555"/>
      <c r="E2" s="555"/>
    </row>
    <row r="3" spans="2:7" ht="18.600000000000001" customHeight="1" thickBot="1">
      <c r="B3" s="406" t="s">
        <v>400</v>
      </c>
      <c r="C3" s="407"/>
      <c r="D3" s="407"/>
      <c r="E3" s="408"/>
    </row>
    <row r="4" spans="2:7" ht="13.15" customHeight="1" thickBot="1">
      <c r="B4" s="556" t="s">
        <v>401</v>
      </c>
      <c r="C4" s="556"/>
      <c r="D4" s="556"/>
      <c r="E4" s="556"/>
      <c r="F4" s="222"/>
      <c r="G4" s="222"/>
    </row>
    <row r="5" spans="2:7" ht="40.15" customHeight="1">
      <c r="B5" s="557" t="s">
        <v>402</v>
      </c>
      <c r="C5" s="558" t="s">
        <v>143</v>
      </c>
      <c r="D5" s="558" t="s">
        <v>144</v>
      </c>
      <c r="E5" s="559" t="s">
        <v>145</v>
      </c>
      <c r="F5" s="222"/>
      <c r="G5" s="222"/>
    </row>
    <row r="6" spans="2:7" ht="12.95" customHeight="1">
      <c r="B6" s="560" t="s">
        <v>403</v>
      </c>
      <c r="C6" s="561">
        <v>224.18</v>
      </c>
      <c r="D6" s="561">
        <v>224.18</v>
      </c>
      <c r="E6" s="562">
        <v>0</v>
      </c>
    </row>
    <row r="7" spans="2:7" ht="12.95" customHeight="1">
      <c r="B7" s="563" t="s">
        <v>404</v>
      </c>
      <c r="C7" s="564">
        <v>202.57</v>
      </c>
      <c r="D7" s="564">
        <v>202.57</v>
      </c>
      <c r="E7" s="562">
        <v>0</v>
      </c>
    </row>
    <row r="8" spans="2:7" ht="12.95" customHeight="1">
      <c r="B8" s="563" t="s">
        <v>405</v>
      </c>
      <c r="C8" s="564">
        <v>96.73</v>
      </c>
      <c r="D8" s="564">
        <v>98.65</v>
      </c>
      <c r="E8" s="562">
        <v>1.9200000000000017</v>
      </c>
    </row>
    <row r="9" spans="2:7" ht="12.95" customHeight="1">
      <c r="B9" s="563" t="s">
        <v>406</v>
      </c>
      <c r="C9" s="564">
        <v>225.03</v>
      </c>
      <c r="D9" s="564">
        <v>225.2</v>
      </c>
      <c r="E9" s="562">
        <v>0.16999999999998749</v>
      </c>
    </row>
    <row r="10" spans="2:7" ht="12.95" customHeight="1" thickBot="1">
      <c r="B10" s="565" t="s">
        <v>407</v>
      </c>
      <c r="C10" s="566">
        <v>214.79</v>
      </c>
      <c r="D10" s="566">
        <v>214.44</v>
      </c>
      <c r="E10" s="567">
        <v>-0.34999999999999432</v>
      </c>
    </row>
    <row r="11" spans="2:7" ht="12.95" customHeight="1" thickBot="1">
      <c r="B11" s="568"/>
      <c r="C11" s="569"/>
      <c r="D11" s="570"/>
      <c r="E11" s="571"/>
    </row>
    <row r="12" spans="2:7" ht="15.75" customHeight="1" thickBot="1">
      <c r="B12" s="406" t="s">
        <v>408</v>
      </c>
      <c r="C12" s="407"/>
      <c r="D12" s="407"/>
      <c r="E12" s="408"/>
    </row>
    <row r="13" spans="2:7" ht="12" customHeight="1" thickBot="1">
      <c r="B13" s="572"/>
      <c r="C13" s="572"/>
      <c r="D13" s="572"/>
      <c r="E13" s="572"/>
    </row>
    <row r="14" spans="2:7" ht="40.15" customHeight="1">
      <c r="B14" s="573" t="s">
        <v>409</v>
      </c>
      <c r="C14" s="558" t="s">
        <v>143</v>
      </c>
      <c r="D14" s="558" t="s">
        <v>144</v>
      </c>
      <c r="E14" s="574" t="s">
        <v>145</v>
      </c>
    </row>
    <row r="15" spans="2:7" ht="12.95" customHeight="1">
      <c r="B15" s="575" t="s">
        <v>410</v>
      </c>
      <c r="C15" s="576"/>
      <c r="D15" s="576"/>
      <c r="E15" s="577"/>
    </row>
    <row r="16" spans="2:7" ht="12.95" customHeight="1">
      <c r="B16" s="575" t="s">
        <v>411</v>
      </c>
      <c r="C16" s="578">
        <v>79.94</v>
      </c>
      <c r="D16" s="578">
        <v>91.06</v>
      </c>
      <c r="E16" s="579">
        <v>11.120000000000005</v>
      </c>
    </row>
    <row r="17" spans="2:5" ht="12.95" customHeight="1">
      <c r="B17" s="575" t="s">
        <v>412</v>
      </c>
      <c r="C17" s="578">
        <v>219.88</v>
      </c>
      <c r="D17" s="578">
        <v>216.57</v>
      </c>
      <c r="E17" s="579">
        <v>-3.3100000000000023</v>
      </c>
    </row>
    <row r="18" spans="2:5" ht="12.95" customHeight="1">
      <c r="B18" s="575" t="s">
        <v>413</v>
      </c>
      <c r="C18" s="578">
        <v>88.45</v>
      </c>
      <c r="D18" s="578">
        <v>91.02</v>
      </c>
      <c r="E18" s="579">
        <v>2.5699999999999932</v>
      </c>
    </row>
    <row r="19" spans="2:5" ht="12.95" customHeight="1">
      <c r="B19" s="575" t="s">
        <v>414</v>
      </c>
      <c r="C19" s="578">
        <v>145.03</v>
      </c>
      <c r="D19" s="578">
        <v>142.35</v>
      </c>
      <c r="E19" s="579">
        <v>-2.6800000000000068</v>
      </c>
    </row>
    <row r="20" spans="2:5" ht="12.95" customHeight="1">
      <c r="B20" s="580" t="s">
        <v>415</v>
      </c>
      <c r="C20" s="581">
        <v>139.59</v>
      </c>
      <c r="D20" s="581">
        <v>142.41999999999999</v>
      </c>
      <c r="E20" s="582">
        <v>2.8299999999999841</v>
      </c>
    </row>
    <row r="21" spans="2:5" ht="12.95" customHeight="1">
      <c r="B21" s="575" t="s">
        <v>416</v>
      </c>
      <c r="C21" s="583"/>
      <c r="D21" s="583"/>
      <c r="E21" s="584"/>
    </row>
    <row r="22" spans="2:5" ht="12.95" customHeight="1">
      <c r="B22" s="575" t="s">
        <v>417</v>
      </c>
      <c r="C22" s="583">
        <v>179.43</v>
      </c>
      <c r="D22" s="583">
        <v>184.73</v>
      </c>
      <c r="E22" s="584">
        <v>5.2999999999999829</v>
      </c>
    </row>
    <row r="23" spans="2:5" ht="12.95" customHeight="1">
      <c r="B23" s="575" t="s">
        <v>418</v>
      </c>
      <c r="C23" s="583">
        <v>304.39999999999998</v>
      </c>
      <c r="D23" s="583">
        <v>312.42</v>
      </c>
      <c r="E23" s="584">
        <v>8.0200000000000387</v>
      </c>
    </row>
    <row r="24" spans="2:5" ht="12.95" customHeight="1">
      <c r="B24" s="575" t="s">
        <v>419</v>
      </c>
      <c r="C24" s="583">
        <v>355</v>
      </c>
      <c r="D24" s="583">
        <v>350</v>
      </c>
      <c r="E24" s="584">
        <v>-5</v>
      </c>
    </row>
    <row r="25" spans="2:5" ht="12.95" customHeight="1">
      <c r="B25" s="575" t="s">
        <v>420</v>
      </c>
      <c r="C25" s="583">
        <v>214.2</v>
      </c>
      <c r="D25" s="583">
        <v>221.78</v>
      </c>
      <c r="E25" s="584">
        <v>7.5800000000000125</v>
      </c>
    </row>
    <row r="26" spans="2:5" ht="12.95" customHeight="1" thickBot="1">
      <c r="B26" s="585" t="s">
        <v>421</v>
      </c>
      <c r="C26" s="586">
        <v>265.25</v>
      </c>
      <c r="D26" s="586">
        <v>272.99</v>
      </c>
      <c r="E26" s="587">
        <v>7.7400000000000091</v>
      </c>
    </row>
    <row r="27" spans="2:5" ht="12.95" customHeight="1">
      <c r="B27" s="588"/>
      <c r="C27" s="589"/>
      <c r="D27" s="589"/>
      <c r="E27" s="590"/>
    </row>
    <row r="28" spans="2:5" ht="18.600000000000001" customHeight="1">
      <c r="B28" s="508" t="s">
        <v>422</v>
      </c>
      <c r="C28" s="508"/>
      <c r="D28" s="508"/>
      <c r="E28" s="508"/>
    </row>
    <row r="29" spans="2:5" ht="10.5" customHeight="1" thickBot="1">
      <c r="B29" s="509"/>
      <c r="C29" s="509"/>
      <c r="D29" s="509"/>
      <c r="E29" s="509"/>
    </row>
    <row r="30" spans="2:5" ht="18.600000000000001" customHeight="1" thickBot="1">
      <c r="B30" s="406" t="s">
        <v>423</v>
      </c>
      <c r="C30" s="407"/>
      <c r="D30" s="407"/>
      <c r="E30" s="408"/>
    </row>
    <row r="31" spans="2:5" ht="14.45" customHeight="1" thickBot="1">
      <c r="B31" s="591" t="s">
        <v>424</v>
      </c>
      <c r="C31" s="591"/>
      <c r="D31" s="591"/>
      <c r="E31" s="591"/>
    </row>
    <row r="32" spans="2:5" ht="40.15" customHeight="1">
      <c r="B32" s="592" t="s">
        <v>425</v>
      </c>
      <c r="C32" s="558" t="s">
        <v>143</v>
      </c>
      <c r="D32" s="558" t="s">
        <v>144</v>
      </c>
      <c r="E32" s="593" t="s">
        <v>145</v>
      </c>
    </row>
    <row r="33" spans="2:5" ht="15" customHeight="1">
      <c r="B33" s="594" t="s">
        <v>426</v>
      </c>
      <c r="C33" s="595">
        <v>625.46</v>
      </c>
      <c r="D33" s="595">
        <v>634.1</v>
      </c>
      <c r="E33" s="596">
        <v>8.6399999999999864</v>
      </c>
    </row>
    <row r="34" spans="2:5" ht="14.25" customHeight="1">
      <c r="B34" s="597" t="s">
        <v>427</v>
      </c>
      <c r="C34" s="598">
        <v>586.20000000000005</v>
      </c>
      <c r="D34" s="598">
        <v>597.03</v>
      </c>
      <c r="E34" s="596">
        <v>10.829999999999927</v>
      </c>
    </row>
    <row r="35" spans="2:5" ht="12" thickBot="1">
      <c r="B35" s="599" t="s">
        <v>428</v>
      </c>
      <c r="C35" s="600">
        <v>605.83000000000004</v>
      </c>
      <c r="D35" s="600">
        <v>615.55999999999995</v>
      </c>
      <c r="E35" s="601">
        <v>9.7299999999999045</v>
      </c>
    </row>
    <row r="36" spans="2:5">
      <c r="B36" s="602"/>
      <c r="E36" s="603"/>
    </row>
    <row r="37" spans="2:5" ht="12" thickBot="1">
      <c r="B37" s="604" t="s">
        <v>429</v>
      </c>
      <c r="C37" s="605"/>
      <c r="D37" s="605"/>
      <c r="E37" s="606"/>
    </row>
    <row r="38" spans="2:5" ht="40.15" customHeight="1">
      <c r="B38" s="592" t="s">
        <v>430</v>
      </c>
      <c r="C38" s="607" t="s">
        <v>143</v>
      </c>
      <c r="D38" s="607" t="s">
        <v>144</v>
      </c>
      <c r="E38" s="593" t="s">
        <v>145</v>
      </c>
    </row>
    <row r="39" spans="2:5">
      <c r="B39" s="608" t="s">
        <v>149</v>
      </c>
      <c r="C39" s="595">
        <v>686.26</v>
      </c>
      <c r="D39" s="595">
        <v>685.21</v>
      </c>
      <c r="E39" s="609">
        <v>-1.0499999999999545</v>
      </c>
    </row>
    <row r="40" spans="2:5">
      <c r="B40" s="610" t="s">
        <v>156</v>
      </c>
      <c r="C40" s="598">
        <v>622.99</v>
      </c>
      <c r="D40" s="598">
        <v>652.99</v>
      </c>
      <c r="E40" s="596">
        <v>30</v>
      </c>
    </row>
    <row r="41" spans="2:5">
      <c r="B41" s="610" t="s">
        <v>220</v>
      </c>
      <c r="C41" s="598">
        <v>665.06</v>
      </c>
      <c r="D41" s="598">
        <v>665.06</v>
      </c>
      <c r="E41" s="596">
        <v>0</v>
      </c>
    </row>
    <row r="42" spans="2:5">
      <c r="B42" s="610" t="s">
        <v>147</v>
      </c>
      <c r="C42" s="598">
        <v>625.03</v>
      </c>
      <c r="D42" s="598">
        <v>625.03</v>
      </c>
      <c r="E42" s="596">
        <v>0</v>
      </c>
    </row>
    <row r="43" spans="2:5">
      <c r="B43" s="610" t="s">
        <v>431</v>
      </c>
      <c r="C43" s="598">
        <v>659.17</v>
      </c>
      <c r="D43" s="598">
        <v>659.17</v>
      </c>
      <c r="E43" s="596">
        <v>0</v>
      </c>
    </row>
    <row r="44" spans="2:5">
      <c r="B44" s="610" t="s">
        <v>162</v>
      </c>
      <c r="C44" s="598">
        <v>600.30999999999995</v>
      </c>
      <c r="D44" s="598">
        <v>620.30999999999995</v>
      </c>
      <c r="E44" s="596">
        <v>20</v>
      </c>
    </row>
    <row r="45" spans="2:5">
      <c r="B45" s="610" t="s">
        <v>178</v>
      </c>
      <c r="C45" s="598">
        <v>567.38</v>
      </c>
      <c r="D45" s="598">
        <v>593.61</v>
      </c>
      <c r="E45" s="596">
        <v>26.230000000000018</v>
      </c>
    </row>
    <row r="46" spans="2:5">
      <c r="B46" s="611" t="s">
        <v>168</v>
      </c>
      <c r="C46" s="612">
        <v>665.02</v>
      </c>
      <c r="D46" s="612">
        <v>681.02</v>
      </c>
      <c r="E46" s="613">
        <v>16</v>
      </c>
    </row>
    <row r="47" spans="2:5" ht="12" thickBot="1">
      <c r="B47" s="599" t="s">
        <v>428</v>
      </c>
      <c r="C47" s="600">
        <v>633.21</v>
      </c>
      <c r="D47" s="600">
        <v>643.61</v>
      </c>
      <c r="E47" s="601">
        <v>10.399999999999977</v>
      </c>
    </row>
    <row r="48" spans="2:5">
      <c r="E48" s="99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5E9F0-130B-4A3F-81FE-0CC71EBC3C2B}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7" customWidth="1"/>
    <col min="2" max="2" width="32.85546875" style="507" customWidth="1"/>
    <col min="3" max="3" width="14.7109375" style="507" customWidth="1"/>
    <col min="4" max="4" width="15" style="507" customWidth="1"/>
    <col min="5" max="5" width="11.7109375" style="507" customWidth="1"/>
    <col min="6" max="6" width="14.85546875" style="507" customWidth="1"/>
    <col min="7" max="7" width="15.140625" style="507" customWidth="1"/>
    <col min="8" max="8" width="11.7109375" style="507" customWidth="1"/>
    <col min="9" max="9" width="15.5703125" style="507" customWidth="1"/>
    <col min="10" max="10" width="14.85546875" style="507" customWidth="1"/>
    <col min="11" max="11" width="13.28515625" style="507" customWidth="1"/>
    <col min="12" max="12" width="3.28515625" style="507" customWidth="1"/>
    <col min="13" max="13" width="11.42578125" style="507"/>
    <col min="14" max="14" width="16.140625" style="507" customWidth="1"/>
    <col min="15" max="16384" width="11.42578125" style="507"/>
  </cols>
  <sheetData>
    <row r="1" spans="2:20" hidden="1">
      <c r="B1" s="614"/>
      <c r="C1" s="614"/>
      <c r="D1" s="614"/>
      <c r="E1" s="614"/>
      <c r="F1" s="614"/>
      <c r="G1" s="614"/>
      <c r="H1" s="614"/>
      <c r="I1" s="614"/>
      <c r="J1" s="614"/>
      <c r="K1" s="615"/>
      <c r="L1" s="616" t="s">
        <v>432</v>
      </c>
      <c r="M1" s="617"/>
      <c r="N1" s="617"/>
      <c r="O1" s="617"/>
      <c r="P1" s="617"/>
      <c r="Q1" s="617"/>
      <c r="R1" s="617"/>
      <c r="S1" s="617"/>
      <c r="T1" s="617"/>
    </row>
    <row r="2" spans="2:20" ht="21.6" customHeight="1">
      <c r="B2" s="614"/>
      <c r="C2" s="614"/>
      <c r="D2" s="614"/>
      <c r="E2" s="614"/>
      <c r="F2" s="614"/>
      <c r="G2" s="614"/>
      <c r="H2" s="614"/>
      <c r="I2" s="614"/>
      <c r="J2" s="614"/>
      <c r="K2" s="618"/>
      <c r="L2" s="619"/>
      <c r="M2" s="620"/>
      <c r="N2" s="620"/>
      <c r="O2" s="620"/>
      <c r="P2" s="620"/>
      <c r="Q2" s="620"/>
      <c r="R2" s="620"/>
      <c r="S2" s="620"/>
      <c r="T2" s="620"/>
    </row>
    <row r="3" spans="2:20" ht="9.6" customHeight="1">
      <c r="B3" s="614"/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  <c r="P3" s="614"/>
      <c r="Q3" s="614"/>
      <c r="R3" s="614"/>
      <c r="S3" s="614"/>
      <c r="T3" s="614"/>
    </row>
    <row r="4" spans="2:20" ht="23.45" customHeight="1" thickBot="1">
      <c r="B4" s="344" t="s">
        <v>433</v>
      </c>
      <c r="C4" s="344"/>
      <c r="D4" s="344"/>
      <c r="E4" s="344"/>
      <c r="F4" s="344"/>
      <c r="G4" s="344"/>
      <c r="H4" s="344"/>
      <c r="I4" s="344"/>
      <c r="J4" s="344"/>
      <c r="K4" s="344"/>
      <c r="L4" s="620"/>
      <c r="M4" s="620"/>
      <c r="N4" s="620"/>
      <c r="O4" s="620"/>
      <c r="P4" s="620"/>
      <c r="Q4" s="620"/>
      <c r="R4" s="620"/>
      <c r="S4" s="614"/>
      <c r="T4" s="614"/>
    </row>
    <row r="5" spans="2:20" ht="21" customHeight="1" thickBot="1">
      <c r="B5" s="406" t="s">
        <v>434</v>
      </c>
      <c r="C5" s="407"/>
      <c r="D5" s="407"/>
      <c r="E5" s="407"/>
      <c r="F5" s="407"/>
      <c r="G5" s="407"/>
      <c r="H5" s="407"/>
      <c r="I5" s="407"/>
      <c r="J5" s="407"/>
      <c r="K5" s="408"/>
      <c r="L5" s="621"/>
      <c r="M5" s="621"/>
      <c r="N5" s="621"/>
      <c r="O5" s="621"/>
      <c r="P5" s="621"/>
      <c r="Q5" s="621"/>
      <c r="R5" s="621"/>
      <c r="S5" s="614"/>
      <c r="T5" s="614"/>
    </row>
    <row r="6" spans="2:20" ht="13.15" customHeight="1">
      <c r="L6" s="620"/>
      <c r="M6" s="620"/>
      <c r="N6" s="620"/>
      <c r="O6" s="620"/>
      <c r="P6" s="620"/>
      <c r="Q6" s="620"/>
      <c r="R6" s="621"/>
      <c r="S6" s="614"/>
      <c r="T6" s="614"/>
    </row>
    <row r="7" spans="2:20" ht="13.15" customHeight="1">
      <c r="B7" s="622" t="s">
        <v>435</v>
      </c>
      <c r="C7" s="622"/>
      <c r="D7" s="622"/>
      <c r="E7" s="622"/>
      <c r="F7" s="622"/>
      <c r="G7" s="622"/>
      <c r="H7" s="622"/>
      <c r="I7" s="622"/>
      <c r="J7" s="622"/>
      <c r="K7" s="622"/>
      <c r="L7" s="620"/>
      <c r="M7" s="620"/>
      <c r="N7" s="620"/>
      <c r="O7" s="620"/>
      <c r="P7" s="620"/>
      <c r="Q7" s="620"/>
      <c r="R7" s="621"/>
      <c r="S7" s="614"/>
      <c r="T7" s="614"/>
    </row>
    <row r="8" spans="2:20" ht="13.5" thickBot="1"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2:20" ht="19.899999999999999" customHeight="1">
      <c r="B9" s="623" t="s">
        <v>436</v>
      </c>
      <c r="C9" s="624" t="s">
        <v>437</v>
      </c>
      <c r="D9" s="625"/>
      <c r="E9" s="626"/>
      <c r="F9" s="627" t="s">
        <v>438</v>
      </c>
      <c r="G9" s="628"/>
      <c r="H9" s="626"/>
      <c r="I9" s="627" t="s">
        <v>439</v>
      </c>
      <c r="J9" s="628"/>
      <c r="K9" s="629"/>
    </row>
    <row r="10" spans="2:20" ht="37.15" customHeight="1">
      <c r="B10" s="630"/>
      <c r="C10" s="631" t="s">
        <v>143</v>
      </c>
      <c r="D10" s="631" t="s">
        <v>144</v>
      </c>
      <c r="E10" s="632" t="s">
        <v>145</v>
      </c>
      <c r="F10" s="633" t="str">
        <f>C10</f>
        <v>Semana 10
02-08/03
2020</v>
      </c>
      <c r="G10" s="633" t="str">
        <f>D10</f>
        <v>Semana 11
09-15/03
2020</v>
      </c>
      <c r="H10" s="632" t="s">
        <v>145</v>
      </c>
      <c r="I10" s="633" t="str">
        <f>C10</f>
        <v>Semana 10
02-08/03
2020</v>
      </c>
      <c r="J10" s="633" t="str">
        <f>D10</f>
        <v>Semana 11
09-15/03
2020</v>
      </c>
      <c r="K10" s="634" t="s">
        <v>145</v>
      </c>
    </row>
    <row r="11" spans="2:20" ht="30" customHeight="1" thickBot="1">
      <c r="B11" s="635" t="s">
        <v>440</v>
      </c>
      <c r="C11" s="636">
        <v>190.8</v>
      </c>
      <c r="D11" s="636">
        <v>193.69</v>
      </c>
      <c r="E11" s="637">
        <f>D11-C11</f>
        <v>2.8899999999999864</v>
      </c>
      <c r="F11" s="636">
        <v>188.47</v>
      </c>
      <c r="G11" s="636">
        <v>191.21</v>
      </c>
      <c r="H11" s="637">
        <f>G11-F11</f>
        <v>2.7400000000000091</v>
      </c>
      <c r="I11" s="636">
        <v>186.71</v>
      </c>
      <c r="J11" s="636">
        <v>188.62</v>
      </c>
      <c r="K11" s="638">
        <f>J11-I11</f>
        <v>1.9099999999999966</v>
      </c>
    </row>
    <row r="12" spans="2:20" ht="19.899999999999999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2:20" ht="19.899999999999999" customHeight="1" thickBot="1"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2:20" ht="19.899999999999999" customHeight="1">
      <c r="B14" s="623" t="s">
        <v>436</v>
      </c>
      <c r="C14" s="627" t="s">
        <v>441</v>
      </c>
      <c r="D14" s="628"/>
      <c r="E14" s="626"/>
      <c r="F14" s="627" t="s">
        <v>442</v>
      </c>
      <c r="G14" s="628"/>
      <c r="H14" s="626"/>
      <c r="I14" s="627" t="s">
        <v>443</v>
      </c>
      <c r="J14" s="628"/>
      <c r="K14" s="629"/>
    </row>
    <row r="15" spans="2:20" ht="37.15" customHeight="1">
      <c r="B15" s="630"/>
      <c r="C15" s="633" t="str">
        <f>C10</f>
        <v>Semana 10
02-08/03
2020</v>
      </c>
      <c r="D15" s="633" t="str">
        <f>D10</f>
        <v>Semana 11
09-15/03
2020</v>
      </c>
      <c r="E15" s="632" t="s">
        <v>145</v>
      </c>
      <c r="F15" s="633" t="str">
        <f>C10</f>
        <v>Semana 10
02-08/03
2020</v>
      </c>
      <c r="G15" s="633" t="str">
        <f>D10</f>
        <v>Semana 11
09-15/03
2020</v>
      </c>
      <c r="H15" s="632" t="s">
        <v>145</v>
      </c>
      <c r="I15" s="633" t="str">
        <f>C10</f>
        <v>Semana 10
02-08/03
2020</v>
      </c>
      <c r="J15" s="633" t="str">
        <f>D10</f>
        <v>Semana 11
09-15/03
2020</v>
      </c>
      <c r="K15" s="634" t="s">
        <v>145</v>
      </c>
    </row>
    <row r="16" spans="2:20" ht="30" customHeight="1" thickBot="1">
      <c r="B16" s="635" t="s">
        <v>440</v>
      </c>
      <c r="C16" s="636">
        <v>186.97</v>
      </c>
      <c r="D16" s="636">
        <v>189.41</v>
      </c>
      <c r="E16" s="637">
        <f>D16-C16</f>
        <v>2.4399999999999977</v>
      </c>
      <c r="F16" s="636">
        <v>185.66</v>
      </c>
      <c r="G16" s="636">
        <v>188.34</v>
      </c>
      <c r="H16" s="637">
        <f>G16-F16</f>
        <v>2.6800000000000068</v>
      </c>
      <c r="I16" s="636">
        <v>177.18</v>
      </c>
      <c r="J16" s="636">
        <v>181.8</v>
      </c>
      <c r="K16" s="638">
        <f>J16-I16</f>
        <v>4.6200000000000045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6" t="s">
        <v>444</v>
      </c>
      <c r="C19" s="407"/>
      <c r="D19" s="407"/>
      <c r="E19" s="407"/>
      <c r="F19" s="407"/>
      <c r="G19" s="407"/>
      <c r="H19" s="407"/>
      <c r="I19" s="407"/>
      <c r="J19" s="407"/>
      <c r="K19" s="408"/>
    </row>
    <row r="20" spans="2:11" ht="19.899999999999999" customHeight="1">
      <c r="B20" s="243"/>
    </row>
    <row r="21" spans="2:11" ht="19.899999999999999" customHeight="1" thickBot="1"/>
    <row r="22" spans="2:11" ht="19.899999999999999" customHeight="1">
      <c r="B22" s="623" t="s">
        <v>445</v>
      </c>
      <c r="C22" s="627" t="s">
        <v>446</v>
      </c>
      <c r="D22" s="628"/>
      <c r="E22" s="626"/>
      <c r="F22" s="627" t="s">
        <v>447</v>
      </c>
      <c r="G22" s="628"/>
      <c r="H22" s="626"/>
      <c r="I22" s="627" t="s">
        <v>448</v>
      </c>
      <c r="J22" s="628"/>
      <c r="K22" s="629"/>
    </row>
    <row r="23" spans="2:11" ht="37.15" customHeight="1">
      <c r="B23" s="630"/>
      <c r="C23" s="633" t="str">
        <f>C10</f>
        <v>Semana 10
02-08/03
2020</v>
      </c>
      <c r="D23" s="633" t="str">
        <f>D10</f>
        <v>Semana 11
09-15/03
2020</v>
      </c>
      <c r="E23" s="632" t="s">
        <v>145</v>
      </c>
      <c r="F23" s="633" t="str">
        <f>C10</f>
        <v>Semana 10
02-08/03
2020</v>
      </c>
      <c r="G23" s="633" t="str">
        <f>D10</f>
        <v>Semana 11
09-15/03
2020</v>
      </c>
      <c r="H23" s="632" t="s">
        <v>145</v>
      </c>
      <c r="I23" s="633" t="str">
        <f>C10</f>
        <v>Semana 10
02-08/03
2020</v>
      </c>
      <c r="J23" s="633" t="str">
        <f>D10</f>
        <v>Semana 11
09-15/03
2020</v>
      </c>
      <c r="K23" s="634" t="s">
        <v>145</v>
      </c>
    </row>
    <row r="24" spans="2:11" ht="30" customHeight="1">
      <c r="B24" s="639" t="s">
        <v>449</v>
      </c>
      <c r="C24" s="640" t="s">
        <v>272</v>
      </c>
      <c r="D24" s="640" t="s">
        <v>272</v>
      </c>
      <c r="E24" s="641" t="s">
        <v>272</v>
      </c>
      <c r="F24" s="640">
        <v>1.61</v>
      </c>
      <c r="G24" s="640">
        <v>1.6</v>
      </c>
      <c r="H24" s="641">
        <f t="shared" ref="H24:H31" si="0">G24-F24</f>
        <v>-1.0000000000000009E-2</v>
      </c>
      <c r="I24" s="640">
        <v>1.58</v>
      </c>
      <c r="J24" s="640">
        <v>1.58</v>
      </c>
      <c r="K24" s="642">
        <f t="shared" ref="K24:K31" si="1">J24-I24</f>
        <v>0</v>
      </c>
    </row>
    <row r="25" spans="2:11" ht="30" customHeight="1">
      <c r="B25" s="639" t="s">
        <v>450</v>
      </c>
      <c r="C25" s="640">
        <v>1.55</v>
      </c>
      <c r="D25" s="640">
        <v>1.55</v>
      </c>
      <c r="E25" s="641">
        <f>D25-C25</f>
        <v>0</v>
      </c>
      <c r="F25" s="640">
        <v>1.53</v>
      </c>
      <c r="G25" s="640">
        <v>1.53</v>
      </c>
      <c r="H25" s="641">
        <f t="shared" si="0"/>
        <v>0</v>
      </c>
      <c r="I25" s="640">
        <v>1.51</v>
      </c>
      <c r="J25" s="640">
        <v>1.51</v>
      </c>
      <c r="K25" s="642">
        <f t="shared" si="1"/>
        <v>0</v>
      </c>
    </row>
    <row r="26" spans="2:11" ht="30" customHeight="1">
      <c r="B26" s="639" t="s">
        <v>451</v>
      </c>
      <c r="C26" s="640">
        <v>1.53</v>
      </c>
      <c r="D26" s="640">
        <v>1.55</v>
      </c>
      <c r="E26" s="641">
        <f t="shared" ref="E26:E31" si="2">D26-C26</f>
        <v>2.0000000000000018E-2</v>
      </c>
      <c r="F26" s="640">
        <v>1.52</v>
      </c>
      <c r="G26" s="640">
        <v>1.54</v>
      </c>
      <c r="H26" s="641">
        <f t="shared" si="0"/>
        <v>2.0000000000000018E-2</v>
      </c>
      <c r="I26" s="640">
        <v>1.51</v>
      </c>
      <c r="J26" s="640">
        <v>1.53</v>
      </c>
      <c r="K26" s="642">
        <f t="shared" si="1"/>
        <v>2.0000000000000018E-2</v>
      </c>
    </row>
    <row r="27" spans="2:11" ht="30" customHeight="1">
      <c r="B27" s="639" t="s">
        <v>452</v>
      </c>
      <c r="C27" s="640">
        <v>1.6</v>
      </c>
      <c r="D27" s="640">
        <v>1.59</v>
      </c>
      <c r="E27" s="641">
        <f t="shared" si="2"/>
        <v>-1.0000000000000009E-2</v>
      </c>
      <c r="F27" s="640">
        <v>1.58</v>
      </c>
      <c r="G27" s="640">
        <v>1.58</v>
      </c>
      <c r="H27" s="641">
        <f t="shared" si="0"/>
        <v>0</v>
      </c>
      <c r="I27" s="640">
        <v>1.58</v>
      </c>
      <c r="J27" s="640">
        <v>1.57</v>
      </c>
      <c r="K27" s="642">
        <f t="shared" si="1"/>
        <v>-1.0000000000000009E-2</v>
      </c>
    </row>
    <row r="28" spans="2:11" ht="30" customHeight="1">
      <c r="B28" s="639" t="s">
        <v>453</v>
      </c>
      <c r="C28" s="640">
        <v>1.56</v>
      </c>
      <c r="D28" s="640">
        <v>1.58</v>
      </c>
      <c r="E28" s="641">
        <f t="shared" si="2"/>
        <v>2.0000000000000018E-2</v>
      </c>
      <c r="F28" s="640">
        <v>1.53</v>
      </c>
      <c r="G28" s="640">
        <v>1.55</v>
      </c>
      <c r="H28" s="641">
        <f t="shared" si="0"/>
        <v>2.0000000000000018E-2</v>
      </c>
      <c r="I28" s="640">
        <v>1.99</v>
      </c>
      <c r="J28" s="640">
        <v>1.99</v>
      </c>
      <c r="K28" s="642">
        <f t="shared" si="1"/>
        <v>0</v>
      </c>
    </row>
    <row r="29" spans="2:11" ht="30" customHeight="1">
      <c r="B29" s="639" t="s">
        <v>454</v>
      </c>
      <c r="C29" s="640">
        <v>1.54</v>
      </c>
      <c r="D29" s="640">
        <v>1.56</v>
      </c>
      <c r="E29" s="641">
        <f t="shared" si="2"/>
        <v>2.0000000000000018E-2</v>
      </c>
      <c r="F29" s="640">
        <v>1.54</v>
      </c>
      <c r="G29" s="640">
        <v>1.56</v>
      </c>
      <c r="H29" s="641">
        <f t="shared" si="0"/>
        <v>2.0000000000000018E-2</v>
      </c>
      <c r="I29" s="640">
        <v>1.52</v>
      </c>
      <c r="J29" s="640">
        <v>1.52</v>
      </c>
      <c r="K29" s="642">
        <f t="shared" si="1"/>
        <v>0</v>
      </c>
    </row>
    <row r="30" spans="2:11" ht="30" customHeight="1">
      <c r="B30" s="639" t="s">
        <v>455</v>
      </c>
      <c r="C30" s="640">
        <v>1.53</v>
      </c>
      <c r="D30" s="640">
        <v>1.55</v>
      </c>
      <c r="E30" s="641">
        <f t="shared" si="2"/>
        <v>2.0000000000000018E-2</v>
      </c>
      <c r="F30" s="640">
        <v>1.52</v>
      </c>
      <c r="G30" s="640">
        <v>1.54</v>
      </c>
      <c r="H30" s="641">
        <f t="shared" si="0"/>
        <v>2.0000000000000018E-2</v>
      </c>
      <c r="I30" s="640">
        <v>1.54</v>
      </c>
      <c r="J30" s="640">
        <v>1.55</v>
      </c>
      <c r="K30" s="642">
        <f t="shared" si="1"/>
        <v>1.0000000000000009E-2</v>
      </c>
    </row>
    <row r="31" spans="2:11" ht="30" customHeight="1" thickBot="1">
      <c r="B31" s="643" t="s">
        <v>456</v>
      </c>
      <c r="C31" s="644">
        <v>1.56</v>
      </c>
      <c r="D31" s="644">
        <v>1.58</v>
      </c>
      <c r="E31" s="645">
        <f t="shared" si="2"/>
        <v>2.0000000000000018E-2</v>
      </c>
      <c r="F31" s="644">
        <v>1.52</v>
      </c>
      <c r="G31" s="644">
        <v>1.54</v>
      </c>
      <c r="H31" s="645">
        <f t="shared" si="0"/>
        <v>2.0000000000000018E-2</v>
      </c>
      <c r="I31" s="644">
        <v>1.51</v>
      </c>
      <c r="J31" s="644">
        <v>1.53</v>
      </c>
      <c r="K31" s="646">
        <f t="shared" si="1"/>
        <v>2.0000000000000018E-2</v>
      </c>
    </row>
    <row r="32" spans="2:11">
      <c r="K32" s="99" t="s">
        <v>54</v>
      </c>
    </row>
    <row r="33" spans="2:11">
      <c r="B33" s="647" t="s">
        <v>457</v>
      </c>
    </row>
    <row r="34" spans="2:11">
      <c r="K34" s="24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F100-B6E8-4AD5-B7A6-7CFC5B6AEB19}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17" customWidth="1"/>
    <col min="2" max="2" width="40.85546875" style="217" customWidth="1"/>
    <col min="3" max="4" width="15.7109375" style="217" customWidth="1"/>
    <col min="5" max="5" width="35.140625" style="217" customWidth="1"/>
    <col min="6" max="6" width="4.140625" style="217" customWidth="1"/>
    <col min="7" max="8" width="10.7109375" style="217" customWidth="1"/>
    <col min="9" max="16384" width="9.140625" style="217"/>
  </cols>
  <sheetData>
    <row r="2" spans="2:8" ht="14.25">
      <c r="E2" s="218"/>
    </row>
    <row r="3" spans="2:8" ht="13.9" customHeight="1" thickBot="1">
      <c r="B3" s="555"/>
      <c r="C3" s="555"/>
      <c r="D3" s="555"/>
      <c r="E3" s="555"/>
      <c r="F3" s="555"/>
      <c r="G3" s="555"/>
      <c r="H3" s="555"/>
    </row>
    <row r="4" spans="2:8" ht="19.899999999999999" customHeight="1" thickBot="1">
      <c r="B4" s="406" t="s">
        <v>458</v>
      </c>
      <c r="C4" s="407"/>
      <c r="D4" s="407"/>
      <c r="E4" s="408"/>
      <c r="F4" s="648"/>
      <c r="G4" s="648"/>
      <c r="H4" s="555"/>
    </row>
    <row r="5" spans="2:8" ht="22.9" customHeight="1">
      <c r="B5" s="649" t="s">
        <v>459</v>
      </c>
      <c r="C5" s="649"/>
      <c r="D5" s="649"/>
      <c r="E5" s="649"/>
      <c r="G5" s="555"/>
      <c r="H5" s="555"/>
    </row>
    <row r="6" spans="2:8" ht="15" customHeight="1">
      <c r="B6" s="223"/>
      <c r="C6" s="223"/>
      <c r="D6" s="223"/>
      <c r="E6" s="223"/>
      <c r="F6" s="222"/>
      <c r="G6" s="650"/>
      <c r="H6" s="555"/>
    </row>
    <row r="7" spans="2:8" ht="0.95" customHeight="1" thickBot="1">
      <c r="B7" s="650"/>
      <c r="C7" s="650"/>
      <c r="D7" s="650"/>
      <c r="E7" s="650"/>
      <c r="F7" s="650"/>
      <c r="G7" s="650"/>
      <c r="H7" s="555"/>
    </row>
    <row r="8" spans="2:8" ht="40.15" customHeight="1">
      <c r="B8" s="651" t="s">
        <v>460</v>
      </c>
      <c r="C8" s="652" t="s">
        <v>143</v>
      </c>
      <c r="D8" s="652" t="s">
        <v>144</v>
      </c>
      <c r="E8" s="653" t="s">
        <v>223</v>
      </c>
      <c r="F8" s="555"/>
      <c r="G8" s="555"/>
      <c r="H8" s="555"/>
    </row>
    <row r="9" spans="2:8" ht="12.95" customHeight="1">
      <c r="B9" s="654" t="s">
        <v>461</v>
      </c>
      <c r="C9" s="655">
        <v>89.39</v>
      </c>
      <c r="D9" s="655">
        <v>89.14</v>
      </c>
      <c r="E9" s="656">
        <f>D9-C9</f>
        <v>-0.25</v>
      </c>
      <c r="F9" s="555"/>
      <c r="G9" s="555"/>
      <c r="H9" s="555"/>
    </row>
    <row r="10" spans="2:8" ht="32.1" customHeight="1">
      <c r="B10" s="657" t="s">
        <v>462</v>
      </c>
      <c r="C10" s="658"/>
      <c r="D10" s="658"/>
      <c r="E10" s="659"/>
      <c r="F10" s="555"/>
      <c r="G10" s="555"/>
      <c r="H10" s="555"/>
    </row>
    <row r="11" spans="2:8" ht="12.95" customHeight="1">
      <c r="B11" s="654" t="s">
        <v>463</v>
      </c>
      <c r="C11" s="655">
        <v>143.76</v>
      </c>
      <c r="D11" s="655">
        <v>145.22999999999999</v>
      </c>
      <c r="E11" s="656">
        <f>D11-C11</f>
        <v>1.4699999999999989</v>
      </c>
      <c r="F11" s="555"/>
      <c r="G11" s="555"/>
      <c r="H11" s="555"/>
    </row>
    <row r="12" spans="2:8" ht="11.25" hidden="1" customHeight="1">
      <c r="B12" s="660"/>
      <c r="C12" s="661"/>
      <c r="D12" s="661"/>
      <c r="E12" s="662"/>
      <c r="F12" s="555"/>
      <c r="G12" s="555"/>
      <c r="H12" s="555"/>
    </row>
    <row r="13" spans="2:8" ht="32.1" customHeight="1">
      <c r="B13" s="657" t="s">
        <v>464</v>
      </c>
      <c r="C13" s="658"/>
      <c r="D13" s="658"/>
      <c r="E13" s="659"/>
      <c r="F13" s="555"/>
      <c r="G13" s="555"/>
      <c r="H13" s="555"/>
    </row>
    <row r="14" spans="2:8" ht="12.95" customHeight="1">
      <c r="B14" s="654" t="s">
        <v>465</v>
      </c>
      <c r="C14" s="655">
        <v>345</v>
      </c>
      <c r="D14" s="655">
        <v>352.5</v>
      </c>
      <c r="E14" s="656">
        <f>D14-C14</f>
        <v>7.5</v>
      </c>
      <c r="F14" s="555"/>
      <c r="G14" s="555"/>
      <c r="H14" s="555"/>
    </row>
    <row r="15" spans="2:8" ht="12.95" customHeight="1">
      <c r="B15" s="654" t="s">
        <v>466</v>
      </c>
      <c r="C15" s="655">
        <v>392.5</v>
      </c>
      <c r="D15" s="655">
        <v>392.5</v>
      </c>
      <c r="E15" s="656">
        <f>D15-C15</f>
        <v>0</v>
      </c>
      <c r="F15" s="555"/>
      <c r="G15" s="555"/>
      <c r="H15" s="555"/>
    </row>
    <row r="16" spans="2:8" ht="12.95" customHeight="1" thickBot="1">
      <c r="B16" s="663" t="s">
        <v>467</v>
      </c>
      <c r="C16" s="664">
        <v>377.89</v>
      </c>
      <c r="D16" s="664">
        <v>384.06</v>
      </c>
      <c r="E16" s="665">
        <f>D16-C16</f>
        <v>6.1700000000000159</v>
      </c>
      <c r="F16" s="555"/>
      <c r="G16" s="555"/>
      <c r="H16" s="555"/>
    </row>
    <row r="17" spans="2:8" ht="0.95" customHeight="1">
      <c r="B17" s="666"/>
      <c r="C17" s="666"/>
      <c r="D17" s="666"/>
      <c r="E17" s="666"/>
      <c r="F17" s="555"/>
      <c r="G17" s="555"/>
      <c r="H17" s="555"/>
    </row>
    <row r="18" spans="2:8" ht="21.95" customHeight="1" thickBot="1">
      <c r="B18" s="667"/>
      <c r="C18" s="667"/>
      <c r="D18" s="667"/>
      <c r="E18" s="667"/>
      <c r="F18" s="555"/>
      <c r="G18" s="555"/>
      <c r="H18" s="555"/>
    </row>
    <row r="19" spans="2:8" ht="14.45" customHeight="1" thickBot="1">
      <c r="B19" s="406" t="s">
        <v>468</v>
      </c>
      <c r="C19" s="407"/>
      <c r="D19" s="407"/>
      <c r="E19" s="408"/>
      <c r="F19" s="555"/>
      <c r="G19" s="555"/>
      <c r="H19" s="555"/>
    </row>
    <row r="20" spans="2:8" ht="12" customHeight="1" thickBot="1">
      <c r="B20" s="668"/>
      <c r="C20" s="668"/>
      <c r="D20" s="668"/>
      <c r="E20" s="668"/>
      <c r="F20" s="555"/>
      <c r="G20" s="555"/>
      <c r="H20" s="555"/>
    </row>
    <row r="21" spans="2:8" ht="40.15" customHeight="1">
      <c r="B21" s="651" t="s">
        <v>469</v>
      </c>
      <c r="C21" s="669" t="str">
        <f>C8</f>
        <v>Semana 10
02-08/03
2020</v>
      </c>
      <c r="D21" s="652" t="str">
        <f>D8</f>
        <v>Semana 11
09-15/03
2020</v>
      </c>
      <c r="E21" s="653" t="s">
        <v>223</v>
      </c>
      <c r="F21" s="555"/>
      <c r="G21" s="555"/>
      <c r="H21" s="555"/>
    </row>
    <row r="22" spans="2:8" ht="12.75" customHeight="1">
      <c r="B22" s="654" t="s">
        <v>470</v>
      </c>
      <c r="C22" s="655">
        <v>480</v>
      </c>
      <c r="D22" s="655">
        <v>485.71</v>
      </c>
      <c r="E22" s="656">
        <f t="shared" ref="E22:E23" si="0">D22-C22</f>
        <v>5.7099999999999795</v>
      </c>
      <c r="F22" s="555"/>
      <c r="G22" s="555"/>
      <c r="H22" s="555"/>
    </row>
    <row r="23" spans="2:8">
      <c r="B23" s="654" t="s">
        <v>471</v>
      </c>
      <c r="C23" s="655">
        <v>557.14</v>
      </c>
      <c r="D23" s="655">
        <v>561.42999999999995</v>
      </c>
      <c r="E23" s="656">
        <f t="shared" si="0"/>
        <v>4.2899999999999636</v>
      </c>
    </row>
    <row r="24" spans="2:8" ht="32.1" customHeight="1">
      <c r="B24" s="657" t="s">
        <v>464</v>
      </c>
      <c r="C24" s="670"/>
      <c r="D24" s="670"/>
      <c r="E24" s="671"/>
    </row>
    <row r="25" spans="2:8" ht="14.25" customHeight="1">
      <c r="B25" s="654" t="s">
        <v>472</v>
      </c>
      <c r="C25" s="655">
        <v>316.88</v>
      </c>
      <c r="D25" s="655">
        <v>316.88</v>
      </c>
      <c r="E25" s="656">
        <f>D25-C25</f>
        <v>0</v>
      </c>
    </row>
    <row r="26" spans="2:8" ht="32.1" customHeight="1">
      <c r="B26" s="657" t="s">
        <v>473</v>
      </c>
      <c r="C26" s="670"/>
      <c r="D26" s="670"/>
      <c r="E26" s="672"/>
    </row>
    <row r="27" spans="2:8" ht="14.25" customHeight="1">
      <c r="B27" s="654" t="s">
        <v>474</v>
      </c>
      <c r="C27" s="655">
        <v>294.85000000000002</v>
      </c>
      <c r="D27" s="655">
        <v>293.33</v>
      </c>
      <c r="E27" s="656">
        <f>D27-C27</f>
        <v>-1.5200000000000387</v>
      </c>
    </row>
    <row r="28" spans="2:8" ht="32.1" customHeight="1">
      <c r="B28" s="657" t="s">
        <v>475</v>
      </c>
      <c r="C28" s="673"/>
      <c r="D28" s="673"/>
      <c r="E28" s="671"/>
    </row>
    <row r="29" spans="2:8">
      <c r="B29" s="654" t="s">
        <v>476</v>
      </c>
      <c r="C29" s="674" t="s">
        <v>80</v>
      </c>
      <c r="D29" s="674" t="s">
        <v>80</v>
      </c>
      <c r="E29" s="675" t="s">
        <v>80</v>
      </c>
    </row>
    <row r="30" spans="2:8" ht="27.75" customHeight="1">
      <c r="B30" s="657" t="s">
        <v>477</v>
      </c>
      <c r="C30" s="673"/>
      <c r="D30" s="673"/>
      <c r="E30" s="671"/>
    </row>
    <row r="31" spans="2:8">
      <c r="B31" s="654" t="s">
        <v>478</v>
      </c>
      <c r="C31" s="655">
        <v>184.93</v>
      </c>
      <c r="D31" s="655">
        <v>184.8</v>
      </c>
      <c r="E31" s="656">
        <f t="shared" ref="E31:E32" si="1">D31-C31</f>
        <v>-0.12999999999999545</v>
      </c>
    </row>
    <row r="32" spans="2:8">
      <c r="B32" s="654" t="s">
        <v>479</v>
      </c>
      <c r="C32" s="655">
        <v>203.91</v>
      </c>
      <c r="D32" s="655">
        <v>203.68</v>
      </c>
      <c r="E32" s="656">
        <f t="shared" si="1"/>
        <v>-0.22999999999998977</v>
      </c>
    </row>
    <row r="33" spans="2:5">
      <c r="B33" s="654" t="s">
        <v>480</v>
      </c>
      <c r="C33" s="655">
        <v>328</v>
      </c>
      <c r="D33" s="655" t="s">
        <v>80</v>
      </c>
      <c r="E33" s="656" t="s">
        <v>80</v>
      </c>
    </row>
    <row r="34" spans="2:5" ht="32.1" customHeight="1">
      <c r="B34" s="657" t="s">
        <v>481</v>
      </c>
      <c r="C34" s="670"/>
      <c r="D34" s="670"/>
      <c r="E34" s="672"/>
    </row>
    <row r="35" spans="2:5" ht="16.5" customHeight="1">
      <c r="B35" s="654" t="s">
        <v>482</v>
      </c>
      <c r="C35" s="655">
        <v>95.65</v>
      </c>
      <c r="D35" s="655">
        <v>95.65</v>
      </c>
      <c r="E35" s="656">
        <f>D35-C35</f>
        <v>0</v>
      </c>
    </row>
    <row r="36" spans="2:5" ht="23.25" customHeight="1">
      <c r="B36" s="657" t="s">
        <v>483</v>
      </c>
      <c r="C36" s="670"/>
      <c r="D36" s="670"/>
      <c r="E36" s="672"/>
    </row>
    <row r="37" spans="2:5" ht="13.5" customHeight="1">
      <c r="B37" s="654" t="s">
        <v>484</v>
      </c>
      <c r="C37" s="655">
        <v>255</v>
      </c>
      <c r="D37" s="655">
        <v>255</v>
      </c>
      <c r="E37" s="656">
        <f>D37-C37</f>
        <v>0</v>
      </c>
    </row>
    <row r="38" spans="2:5" ht="32.1" customHeight="1">
      <c r="B38" s="657" t="s">
        <v>485</v>
      </c>
      <c r="C38" s="670"/>
      <c r="D38" s="670"/>
      <c r="E38" s="671"/>
    </row>
    <row r="39" spans="2:5" ht="16.5" customHeight="1" thickBot="1">
      <c r="B39" s="663" t="s">
        <v>486</v>
      </c>
      <c r="C39" s="664">
        <v>80.44</v>
      </c>
      <c r="D39" s="664">
        <v>80.44</v>
      </c>
      <c r="E39" s="665">
        <f>D39-C39</f>
        <v>0</v>
      </c>
    </row>
    <row r="40" spans="2:5">
      <c r="B40" s="217" t="s">
        <v>487</v>
      </c>
    </row>
    <row r="41" spans="2:5">
      <c r="C41" s="242"/>
      <c r="D41" s="242"/>
      <c r="E41" s="242"/>
    </row>
    <row r="42" spans="2:5" ht="13.15" customHeight="1" thickBot="1">
      <c r="B42" s="242"/>
      <c r="C42" s="242"/>
      <c r="D42" s="242"/>
      <c r="E42" s="242"/>
    </row>
    <row r="43" spans="2:5">
      <c r="B43" s="676"/>
      <c r="C43" s="527"/>
      <c r="D43" s="527"/>
      <c r="E43" s="677"/>
    </row>
    <row r="44" spans="2:5">
      <c r="B44" s="550"/>
      <c r="E44" s="678"/>
    </row>
    <row r="45" spans="2:5" ht="12.75" customHeight="1">
      <c r="B45" s="679" t="s">
        <v>488</v>
      </c>
      <c r="C45" s="680"/>
      <c r="D45" s="680"/>
      <c r="E45" s="681"/>
    </row>
    <row r="46" spans="2:5" ht="18" customHeight="1">
      <c r="B46" s="679"/>
      <c r="C46" s="680"/>
      <c r="D46" s="680"/>
      <c r="E46" s="681"/>
    </row>
    <row r="47" spans="2:5">
      <c r="B47" s="550"/>
      <c r="E47" s="678"/>
    </row>
    <row r="48" spans="2:5" ht="14.25">
      <c r="B48" s="682" t="s">
        <v>489</v>
      </c>
      <c r="C48" s="683"/>
      <c r="D48" s="683"/>
      <c r="E48" s="684"/>
    </row>
    <row r="49" spans="2:5">
      <c r="B49" s="550"/>
      <c r="E49" s="678"/>
    </row>
    <row r="50" spans="2:5">
      <c r="B50" s="550"/>
      <c r="E50" s="678"/>
    </row>
    <row r="51" spans="2:5" ht="12" thickBot="1">
      <c r="B51" s="254"/>
      <c r="C51" s="545"/>
      <c r="D51" s="545"/>
      <c r="E51" s="685"/>
    </row>
    <row r="54" spans="2:5">
      <c r="E54" s="99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D4008A0E-72EA-46F4-A3DD-6A947AA963F9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AB6F7-0F7B-4EC3-AAE4-7C042663D20B}">
  <sheetPr>
    <pageSetUpPr fitToPage="1"/>
  </sheetPr>
  <dimension ref="B1:I79"/>
  <sheetViews>
    <sheetView showGridLines="0" zoomScale="70" zoomScaleNormal="7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199.07</v>
      </c>
      <c r="E11" s="32">
        <v>197.62</v>
      </c>
      <c r="F11" s="33">
        <f>E11-D11</f>
        <v>-1.4499999999999886</v>
      </c>
      <c r="G11" s="34">
        <f t="shared" ref="G11:G18" si="0">(E11*100/D11)-100</f>
        <v>-0.72838699954789377</v>
      </c>
    </row>
    <row r="12" spans="2:7" ht="19.899999999999999" customHeight="1">
      <c r="B12" s="35" t="s">
        <v>14</v>
      </c>
      <c r="C12" s="36" t="s">
        <v>16</v>
      </c>
      <c r="D12" s="37">
        <v>260.88</v>
      </c>
      <c r="E12" s="37">
        <v>260.88</v>
      </c>
      <c r="F12" s="33">
        <f t="shared" ref="F12:F18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17</v>
      </c>
      <c r="D13" s="37">
        <v>177.86</v>
      </c>
      <c r="E13" s="37">
        <v>176.74</v>
      </c>
      <c r="F13" s="33">
        <f t="shared" si="1"/>
        <v>-1.1200000000000045</v>
      </c>
      <c r="G13" s="38">
        <f t="shared" si="0"/>
        <v>-0.62970875969864437</v>
      </c>
    </row>
    <row r="14" spans="2:7" ht="19.899999999999999" customHeight="1">
      <c r="B14" s="35" t="s">
        <v>14</v>
      </c>
      <c r="C14" s="36" t="s">
        <v>18</v>
      </c>
      <c r="D14" s="37">
        <v>185.39</v>
      </c>
      <c r="E14" s="37">
        <v>184.17</v>
      </c>
      <c r="F14" s="33">
        <f t="shared" si="1"/>
        <v>-1.2199999999999989</v>
      </c>
      <c r="G14" s="38">
        <f t="shared" si="0"/>
        <v>-0.65807217217756886</v>
      </c>
    </row>
    <row r="15" spans="2:7" ht="19.899999999999999" customHeight="1">
      <c r="B15" s="35" t="s">
        <v>14</v>
      </c>
      <c r="C15" s="36" t="s">
        <v>19</v>
      </c>
      <c r="D15" s="37">
        <v>183.32</v>
      </c>
      <c r="E15" s="37">
        <v>182.96</v>
      </c>
      <c r="F15" s="33">
        <f t="shared" si="1"/>
        <v>-0.35999999999998522</v>
      </c>
      <c r="G15" s="38">
        <f t="shared" si="0"/>
        <v>-0.19637791839406304</v>
      </c>
    </row>
    <row r="16" spans="2:7" ht="19.899999999999999" customHeight="1">
      <c r="B16" s="39" t="s">
        <v>20</v>
      </c>
      <c r="C16" s="36" t="s">
        <v>21</v>
      </c>
      <c r="D16" s="37">
        <v>323.18</v>
      </c>
      <c r="E16" s="37">
        <v>324.47000000000003</v>
      </c>
      <c r="F16" s="33">
        <f t="shared" si="1"/>
        <v>1.2900000000000205</v>
      </c>
      <c r="G16" s="38">
        <f t="shared" si="0"/>
        <v>0.39915836376013658</v>
      </c>
    </row>
    <row r="17" spans="2:7" ht="19.899999999999999" customHeight="1">
      <c r="B17" s="39" t="s">
        <v>20</v>
      </c>
      <c r="C17" s="36" t="s">
        <v>22</v>
      </c>
      <c r="D17" s="37">
        <v>515.66</v>
      </c>
      <c r="E17" s="37">
        <v>518.25</v>
      </c>
      <c r="F17" s="33">
        <f t="shared" si="1"/>
        <v>2.5900000000000318</v>
      </c>
      <c r="G17" s="38">
        <f t="shared" si="0"/>
        <v>0.50226893689641372</v>
      </c>
    </row>
    <row r="18" spans="2:7" ht="19.899999999999999" customHeight="1" thickBot="1">
      <c r="B18" s="39" t="s">
        <v>20</v>
      </c>
      <c r="C18" s="36" t="s">
        <v>23</v>
      </c>
      <c r="D18" s="40">
        <v>625.5</v>
      </c>
      <c r="E18" s="40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182.01</v>
      </c>
      <c r="E20" s="46">
        <v>181.98</v>
      </c>
      <c r="F20" s="33">
        <f>E20-D20</f>
        <v>-3.0000000000001137E-2</v>
      </c>
      <c r="G20" s="47">
        <f>(E20*100/D20)-100</f>
        <v>-1.6482610845557133E-2</v>
      </c>
    </row>
    <row r="21" spans="2:7" ht="19.899999999999999" customHeight="1">
      <c r="B21" s="35" t="s">
        <v>14</v>
      </c>
      <c r="C21" s="48" t="s">
        <v>26</v>
      </c>
      <c r="D21" s="46">
        <v>326.47000000000003</v>
      </c>
      <c r="E21" s="46">
        <v>326.45999999999998</v>
      </c>
      <c r="F21" s="33">
        <f t="shared" ref="F21:F24" si="2">E21-D21</f>
        <v>-1.0000000000047748E-2</v>
      </c>
      <c r="G21" s="47">
        <f>(E21*100/D21)-100</f>
        <v>-3.0630685821222414E-3</v>
      </c>
    </row>
    <row r="22" spans="2:7" ht="19.899999999999999" customHeight="1">
      <c r="B22" s="35" t="s">
        <v>14</v>
      </c>
      <c r="C22" s="48" t="s">
        <v>27</v>
      </c>
      <c r="D22" s="46">
        <v>382.11</v>
      </c>
      <c r="E22" s="46">
        <v>382.11</v>
      </c>
      <c r="F22" s="33">
        <f>E22-D22</f>
        <v>0</v>
      </c>
      <c r="G22" s="47">
        <f>(E22*100/D22)-100</f>
        <v>0</v>
      </c>
    </row>
    <row r="23" spans="2:7" ht="19.899999999999999" customHeight="1">
      <c r="B23" s="39" t="s">
        <v>20</v>
      </c>
      <c r="C23" s="48" t="s">
        <v>28</v>
      </c>
      <c r="D23" s="46">
        <v>325.64999999999998</v>
      </c>
      <c r="E23" s="46">
        <v>321.24</v>
      </c>
      <c r="F23" s="33">
        <f t="shared" si="2"/>
        <v>-4.4099999999999682</v>
      </c>
      <c r="G23" s="47">
        <f>(E23*100/D23)-100</f>
        <v>-1.3542146476278134</v>
      </c>
    </row>
    <row r="24" spans="2:7" ht="19.899999999999999" customHeight="1" thickBot="1">
      <c r="B24" s="39" t="s">
        <v>20</v>
      </c>
      <c r="C24" s="49" t="s">
        <v>29</v>
      </c>
      <c r="D24" s="40">
        <v>212.76</v>
      </c>
      <c r="E24" s="40">
        <v>212.76</v>
      </c>
      <c r="F24" s="33">
        <f t="shared" si="2"/>
        <v>0</v>
      </c>
      <c r="G24" s="47">
        <f>(E24*100/D24)-100</f>
        <v>0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32.913294012767665</v>
      </c>
      <c r="E26" s="56">
        <v>31.7</v>
      </c>
      <c r="F26" s="57">
        <f>E26-D26</f>
        <v>-1.2132940127676655</v>
      </c>
      <c r="G26" s="58">
        <f>(E26*100/D26)-100</f>
        <v>-3.6863341976558388</v>
      </c>
    </row>
    <row r="27" spans="2:7" ht="19.899999999999999" customHeight="1">
      <c r="B27" s="35" t="s">
        <v>31</v>
      </c>
      <c r="C27" s="59" t="s">
        <v>33</v>
      </c>
      <c r="D27" s="56">
        <v>46.446277322698279</v>
      </c>
      <c r="E27" s="56">
        <v>45.07</v>
      </c>
      <c r="F27" s="60">
        <f>E27-D27</f>
        <v>-1.3762773226982787</v>
      </c>
      <c r="G27" s="47">
        <f>(E27*100/D27)-100</f>
        <v>-2.9631595943335043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215.58</v>
      </c>
      <c r="E31" s="73">
        <v>214.89</v>
      </c>
      <c r="F31" s="33">
        <f>E31-D31</f>
        <v>-0.69000000000002615</v>
      </c>
      <c r="G31" s="58">
        <f t="shared" ref="G31:G37" si="3">(E31*100/D31)-100</f>
        <v>-0.32006679654885772</v>
      </c>
    </row>
    <row r="32" spans="2:7" ht="19.899999999999999" customHeight="1">
      <c r="B32" s="39" t="s">
        <v>39</v>
      </c>
      <c r="C32" s="59" t="s">
        <v>41</v>
      </c>
      <c r="D32" s="40">
        <v>186.31</v>
      </c>
      <c r="E32" s="40">
        <v>186.65</v>
      </c>
      <c r="F32" s="33">
        <f t="shared" ref="F32:F36" si="4">E32-D32</f>
        <v>0.34000000000000341</v>
      </c>
      <c r="G32" s="47">
        <f t="shared" si="3"/>
        <v>0.18249154634747811</v>
      </c>
    </row>
    <row r="33" spans="2:9" ht="19.899999999999999" customHeight="1">
      <c r="B33" s="39" t="s">
        <v>39</v>
      </c>
      <c r="C33" s="59" t="s">
        <v>42</v>
      </c>
      <c r="D33" s="40">
        <v>177.41</v>
      </c>
      <c r="E33" s="40">
        <v>177.13</v>
      </c>
      <c r="F33" s="33">
        <f t="shared" si="4"/>
        <v>-0.28000000000000114</v>
      </c>
      <c r="G33" s="38">
        <f t="shared" si="3"/>
        <v>-0.15782650357927253</v>
      </c>
    </row>
    <row r="34" spans="2:9" ht="19.899999999999999" customHeight="1">
      <c r="B34" s="39" t="s">
        <v>39</v>
      </c>
      <c r="C34" s="59" t="s">
        <v>43</v>
      </c>
      <c r="D34" s="40">
        <v>177.65</v>
      </c>
      <c r="E34" s="40">
        <v>177.4</v>
      </c>
      <c r="F34" s="33">
        <f t="shared" si="4"/>
        <v>-0.25</v>
      </c>
      <c r="G34" s="38">
        <f t="shared" si="3"/>
        <v>-0.14072614691809804</v>
      </c>
    </row>
    <row r="35" spans="2:9" ht="19.899999999999999" customHeight="1">
      <c r="B35" s="39" t="s">
        <v>39</v>
      </c>
      <c r="C35" s="59" t="s">
        <v>44</v>
      </c>
      <c r="D35" s="40">
        <v>70.13</v>
      </c>
      <c r="E35" s="40">
        <v>69.959999999999994</v>
      </c>
      <c r="F35" s="33">
        <f t="shared" si="4"/>
        <v>-0.17000000000000171</v>
      </c>
      <c r="G35" s="38">
        <f t="shared" si="3"/>
        <v>-0.24240695850564009</v>
      </c>
    </row>
    <row r="36" spans="2:9" ht="19.899999999999999" customHeight="1">
      <c r="B36" s="39" t="s">
        <v>39</v>
      </c>
      <c r="C36" s="59" t="s">
        <v>45</v>
      </c>
      <c r="D36" s="40">
        <v>102.38</v>
      </c>
      <c r="E36" s="40">
        <v>102.21</v>
      </c>
      <c r="F36" s="33">
        <f t="shared" si="4"/>
        <v>-0.17000000000000171</v>
      </c>
      <c r="G36" s="38">
        <f t="shared" si="3"/>
        <v>-0.16604805626099051</v>
      </c>
    </row>
    <row r="37" spans="2:9" ht="19.899999999999999" customHeight="1" thickBot="1">
      <c r="B37" s="74" t="s">
        <v>39</v>
      </c>
      <c r="C37" s="75" t="s">
        <v>46</v>
      </c>
      <c r="D37" s="76">
        <v>78.19</v>
      </c>
      <c r="E37" s="76">
        <v>78.760000000000005</v>
      </c>
      <c r="F37" s="77">
        <f>E37-D37</f>
        <v>0.57000000000000739</v>
      </c>
      <c r="G37" s="78">
        <f t="shared" si="3"/>
        <v>0.72899347742679765</v>
      </c>
    </row>
    <row r="38" spans="2:9" ht="19.899999999999999" customHeight="1">
      <c r="B38" s="79" t="s">
        <v>47</v>
      </c>
      <c r="C38" s="80"/>
      <c r="F38" s="80"/>
      <c r="G38" s="80"/>
    </row>
    <row r="39" spans="2:9" ht="15" customHeight="1">
      <c r="B39" s="81" t="s">
        <v>48</v>
      </c>
      <c r="C39" s="80"/>
      <c r="D39" s="80"/>
      <c r="E39" s="80"/>
      <c r="F39" s="80"/>
      <c r="G39" s="80"/>
    </row>
    <row r="40" spans="2:9" ht="15" customHeight="1">
      <c r="B40" s="1" t="s">
        <v>49</v>
      </c>
      <c r="C40" s="80"/>
      <c r="D40" s="82"/>
      <c r="E40" s="82"/>
      <c r="F40" s="80"/>
    </row>
    <row r="41" spans="2:9" ht="15" customHeight="1">
      <c r="B41" s="1" t="s">
        <v>50</v>
      </c>
      <c r="C41" s="80"/>
      <c r="D41" s="82"/>
      <c r="E41" s="80"/>
      <c r="F41" s="80"/>
    </row>
    <row r="42" spans="2:9" ht="15" customHeight="1">
      <c r="B42" s="1" t="s">
        <v>51</v>
      </c>
      <c r="C42" s="80"/>
      <c r="D42" s="82"/>
      <c r="E42" s="80"/>
      <c r="F42" s="80"/>
    </row>
    <row r="43" spans="2:9" ht="15" customHeight="1">
      <c r="B43" s="1" t="s">
        <v>52</v>
      </c>
      <c r="C43" s="80"/>
      <c r="D43" s="82"/>
      <c r="E43" s="80"/>
      <c r="F43" s="80"/>
    </row>
    <row r="44" spans="2:9" ht="7.5" customHeight="1">
      <c r="B44" s="81"/>
      <c r="G44" s="83"/>
    </row>
    <row r="45" spans="2:9" ht="22.5" customHeight="1">
      <c r="B45" s="84" t="s">
        <v>53</v>
      </c>
      <c r="C45" s="84"/>
      <c r="D45" s="84"/>
      <c r="E45" s="84"/>
      <c r="F45" s="84"/>
      <c r="G45" s="84"/>
    </row>
    <row r="46" spans="2:9" ht="44.25" customHeight="1">
      <c r="I46" s="85"/>
    </row>
    <row r="47" spans="2:9" ht="18.75" customHeight="1">
      <c r="I47" s="85"/>
    </row>
    <row r="48" spans="2:9" ht="18.75" customHeight="1">
      <c r="I48" s="85"/>
    </row>
    <row r="49" spans="2:9" ht="13.5" customHeight="1">
      <c r="I49" s="85"/>
    </row>
    <row r="50" spans="2:9" ht="15" customHeight="1">
      <c r="B50" s="86"/>
      <c r="C50" s="86"/>
      <c r="F50" s="86"/>
      <c r="G50" s="86"/>
    </row>
    <row r="51" spans="2:9" ht="11.25" customHeight="1">
      <c r="B51" s="86"/>
      <c r="C51" s="86"/>
      <c r="D51" s="86"/>
      <c r="E51" s="86"/>
      <c r="F51" s="86"/>
      <c r="G51" s="86"/>
    </row>
    <row r="52" spans="2:9" ht="13.5" customHeight="1">
      <c r="B52" s="86"/>
      <c r="C52" s="86"/>
      <c r="D52" s="87"/>
      <c r="E52" s="87"/>
      <c r="F52" s="88"/>
      <c r="G52" s="88"/>
    </row>
    <row r="53" spans="2:9" ht="15" customHeight="1">
      <c r="B53" s="89"/>
      <c r="C53" s="90"/>
      <c r="D53" s="91"/>
      <c r="E53" s="91"/>
      <c r="F53" s="92"/>
      <c r="G53" s="91"/>
    </row>
    <row r="54" spans="2:9" ht="15" customHeight="1">
      <c r="B54" s="89"/>
      <c r="C54" s="90"/>
      <c r="D54" s="91"/>
      <c r="E54" s="91"/>
      <c r="F54" s="92"/>
      <c r="G54" s="91"/>
    </row>
    <row r="55" spans="2:9" ht="15" customHeight="1">
      <c r="B55" s="89"/>
      <c r="C55" s="90"/>
      <c r="D55" s="91"/>
      <c r="E55" s="91"/>
      <c r="F55" s="92"/>
      <c r="G55" s="91"/>
    </row>
    <row r="56" spans="2:9" ht="15" customHeight="1">
      <c r="B56" s="89"/>
      <c r="C56" s="90"/>
      <c r="D56" s="91"/>
      <c r="E56" s="91"/>
      <c r="F56" s="92"/>
      <c r="G56" s="93"/>
    </row>
    <row r="57" spans="2:9" ht="15" customHeight="1">
      <c r="B57" s="89"/>
      <c r="C57" s="94"/>
      <c r="D57" s="91"/>
      <c r="E57" s="91"/>
      <c r="F57" s="92"/>
      <c r="G57" s="93"/>
      <c r="I57" s="95"/>
    </row>
    <row r="58" spans="2:9" ht="15" customHeight="1">
      <c r="B58" s="89"/>
      <c r="C58" s="94"/>
      <c r="D58" s="91"/>
      <c r="E58" s="91"/>
      <c r="F58" s="92"/>
      <c r="G58" s="93"/>
      <c r="H58" s="95"/>
      <c r="I58" s="95"/>
    </row>
    <row r="59" spans="2:9" ht="15" customHeight="1">
      <c r="B59" s="96"/>
      <c r="C59" s="94"/>
      <c r="D59" s="91"/>
      <c r="E59" s="91"/>
      <c r="F59" s="92"/>
      <c r="H59" s="95"/>
      <c r="I59" s="95"/>
    </row>
    <row r="60" spans="2:9" ht="15" customHeight="1">
      <c r="B60" s="89"/>
      <c r="C60" s="94"/>
      <c r="D60" s="91"/>
      <c r="E60" s="91"/>
      <c r="F60" s="92"/>
      <c r="G60" s="91"/>
      <c r="H60" s="95"/>
    </row>
    <row r="61" spans="2:9" ht="15" customHeight="1">
      <c r="B61" s="89"/>
      <c r="C61" s="94"/>
      <c r="D61" s="91"/>
      <c r="E61" s="91"/>
      <c r="F61" s="92"/>
      <c r="G61" s="91"/>
      <c r="H61" s="95"/>
    </row>
    <row r="62" spans="2:9" ht="15" customHeight="1">
      <c r="B62" s="89"/>
      <c r="C62" s="94"/>
      <c r="D62" s="91"/>
      <c r="E62" s="91"/>
      <c r="F62" s="92"/>
      <c r="H62" s="95"/>
      <c r="I62" s="95"/>
    </row>
    <row r="63" spans="2:9" ht="15" customHeight="1">
      <c r="B63" s="89"/>
      <c r="C63" s="97"/>
      <c r="D63" s="91"/>
      <c r="E63" s="91"/>
      <c r="F63" s="92"/>
      <c r="I63" s="95"/>
    </row>
    <row r="64" spans="2:9" ht="15" customHeight="1">
      <c r="B64" s="89"/>
      <c r="C64" s="98"/>
      <c r="D64" s="91"/>
      <c r="E64" s="91"/>
      <c r="F64" s="92"/>
      <c r="G64" s="91"/>
    </row>
    <row r="65" spans="2:8" ht="15" customHeight="1">
      <c r="B65" s="89"/>
      <c r="C65" s="98"/>
      <c r="D65" s="91"/>
      <c r="E65" s="91"/>
      <c r="F65" s="92"/>
      <c r="G65" s="99" t="s">
        <v>54</v>
      </c>
    </row>
    <row r="66" spans="2:8" ht="15" customHeight="1">
      <c r="B66" s="89"/>
      <c r="C66" s="98"/>
      <c r="D66" s="91"/>
      <c r="E66" s="91"/>
      <c r="F66" s="92"/>
      <c r="G66" s="91"/>
    </row>
    <row r="67" spans="2:8" ht="15" customHeight="1">
      <c r="B67" s="89"/>
      <c r="C67" s="98"/>
      <c r="D67" s="91"/>
      <c r="E67" s="91"/>
      <c r="F67" s="92"/>
      <c r="G67" s="91"/>
    </row>
    <row r="68" spans="2:8" ht="15" customHeight="1">
      <c r="B68" s="89"/>
      <c r="C68" s="94"/>
      <c r="D68" s="100"/>
      <c r="E68" s="100"/>
      <c r="F68" s="92"/>
      <c r="H68" s="95"/>
    </row>
    <row r="69" spans="2:8" ht="15" customHeight="1">
      <c r="B69" s="89"/>
      <c r="C69" s="79"/>
      <c r="D69" s="91"/>
      <c r="E69" s="91"/>
      <c r="F69" s="92"/>
      <c r="G69" s="91"/>
    </row>
    <row r="70" spans="2:8" ht="15" customHeight="1">
      <c r="B70" s="101"/>
      <c r="C70" s="79"/>
      <c r="D70" s="102"/>
      <c r="E70" s="102"/>
      <c r="F70" s="92"/>
      <c r="G70" s="103"/>
    </row>
    <row r="71" spans="2:8" ht="15" customHeight="1">
      <c r="B71" s="101"/>
      <c r="C71" s="79"/>
      <c r="D71" s="91"/>
      <c r="E71" s="91"/>
      <c r="F71" s="92"/>
      <c r="G71" s="91"/>
    </row>
    <row r="72" spans="2:8" ht="15" customHeight="1">
      <c r="B72" s="101"/>
      <c r="C72" s="79"/>
      <c r="D72" s="104"/>
      <c r="E72" s="104"/>
      <c r="F72" s="104"/>
      <c r="G72" s="104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5"/>
    </row>
    <row r="76" spans="2:8">
      <c r="B76" s="81"/>
    </row>
    <row r="77" spans="2:8" ht="11.25" customHeight="1"/>
    <row r="79" spans="2:8">
      <c r="E79" s="10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257175</xdr:colOff>
                <xdr:row>45</xdr:row>
                <xdr:rowOff>295275</xdr:rowOff>
              </from>
              <to>
                <xdr:col>6</xdr:col>
                <xdr:colOff>923925</xdr:colOff>
                <xdr:row>64</xdr:row>
                <xdr:rowOff>9525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FBA77-BB41-4D7E-83E3-7C7095D5BC38}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6" customWidth="1"/>
    <col min="2" max="2" width="9.28515625" style="106" customWidth="1"/>
    <col min="3" max="3" width="57.140625" style="106" customWidth="1"/>
    <col min="4" max="4" width="20.140625" style="106" customWidth="1"/>
    <col min="5" max="5" width="20" style="106" customWidth="1"/>
    <col min="6" max="6" width="20.28515625" style="106" customWidth="1"/>
    <col min="7" max="7" width="20.42578125" style="106" customWidth="1"/>
    <col min="8" max="8" width="3.140625" style="106" customWidth="1"/>
    <col min="9" max="9" width="10.5703125" style="106" customWidth="1"/>
    <col min="10" max="16384" width="11.5703125" style="106"/>
  </cols>
  <sheetData>
    <row r="1" spans="2:7" ht="14.25" customHeight="1"/>
    <row r="2" spans="2:7" ht="21" customHeight="1" thickBot="1">
      <c r="B2" s="107"/>
      <c r="C2" s="107"/>
      <c r="D2" s="107"/>
      <c r="E2" s="107"/>
      <c r="F2" s="107"/>
      <c r="G2" s="107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8" t="s">
        <v>58</v>
      </c>
      <c r="D7" s="109"/>
      <c r="E7" s="109"/>
      <c r="F7" s="110"/>
      <c r="G7" s="111"/>
    </row>
    <row r="8" spans="2:7" ht="20.100000000000001" customHeight="1">
      <c r="B8" s="112" t="s">
        <v>20</v>
      </c>
      <c r="C8" s="113" t="s">
        <v>59</v>
      </c>
      <c r="D8" s="114">
        <v>38.70926781507206</v>
      </c>
      <c r="E8" s="114">
        <v>38.49</v>
      </c>
      <c r="F8" s="115">
        <f t="shared" ref="F8:F13" si="0">E8-D8</f>
        <v>-0.21926781507205817</v>
      </c>
      <c r="G8" s="116">
        <f t="shared" ref="G8:G13" si="1">(E8*100/D8)-100</f>
        <v>-0.56644784943900106</v>
      </c>
    </row>
    <row r="9" spans="2:7" ht="20.100000000000001" customHeight="1">
      <c r="B9" s="112" t="s">
        <v>20</v>
      </c>
      <c r="C9" s="113" t="s">
        <v>60</v>
      </c>
      <c r="D9" s="114">
        <v>27.814582786095794</v>
      </c>
      <c r="E9" s="114">
        <v>28.49</v>
      </c>
      <c r="F9" s="115">
        <f t="shared" si="0"/>
        <v>0.67541721390420406</v>
      </c>
      <c r="G9" s="116">
        <f t="shared" si="1"/>
        <v>2.4282845408770157</v>
      </c>
    </row>
    <row r="10" spans="2:7" ht="20.100000000000001" customHeight="1">
      <c r="B10" s="112" t="s">
        <v>20</v>
      </c>
      <c r="C10" s="113" t="s">
        <v>61</v>
      </c>
      <c r="D10" s="114">
        <v>37.817499686714029</v>
      </c>
      <c r="E10" s="114">
        <v>36.96</v>
      </c>
      <c r="F10" s="115">
        <f t="shared" si="0"/>
        <v>-0.85749968671402854</v>
      </c>
      <c r="G10" s="116">
        <f t="shared" si="1"/>
        <v>-2.2674679548296126</v>
      </c>
    </row>
    <row r="11" spans="2:7" ht="20.100000000000001" customHeight="1">
      <c r="B11" s="112" t="s">
        <v>20</v>
      </c>
      <c r="C11" s="113" t="s">
        <v>62</v>
      </c>
      <c r="D11" s="114">
        <v>67.163008710182808</v>
      </c>
      <c r="E11" s="114">
        <v>67.16</v>
      </c>
      <c r="F11" s="115">
        <f t="shared" si="0"/>
        <v>-3.0087101828115692E-3</v>
      </c>
      <c r="G11" s="116">
        <f t="shared" si="1"/>
        <v>-4.4797132239722259E-3</v>
      </c>
    </row>
    <row r="12" spans="2:7" ht="20.100000000000001" customHeight="1">
      <c r="B12" s="112" t="s">
        <v>20</v>
      </c>
      <c r="C12" s="113" t="s">
        <v>63</v>
      </c>
      <c r="D12" s="114">
        <v>225.21204889149908</v>
      </c>
      <c r="E12" s="114">
        <v>222.09</v>
      </c>
      <c r="F12" s="115">
        <f>E12-D12</f>
        <v>-3.1220488914990767</v>
      </c>
      <c r="G12" s="116">
        <f>(E12*100/D12)-100</f>
        <v>-1.3862708087182369</v>
      </c>
    </row>
    <row r="13" spans="2:7" ht="20.100000000000001" customHeight="1" thickBot="1">
      <c r="B13" s="112" t="s">
        <v>20</v>
      </c>
      <c r="C13" s="113" t="s">
        <v>64</v>
      </c>
      <c r="D13" s="114">
        <v>14.97</v>
      </c>
      <c r="E13" s="114">
        <v>15.3</v>
      </c>
      <c r="F13" s="115">
        <f t="shared" si="0"/>
        <v>0.33000000000000007</v>
      </c>
      <c r="G13" s="116">
        <f t="shared" si="1"/>
        <v>2.2044088176352687</v>
      </c>
    </row>
    <row r="14" spans="2:7" ht="20.100000000000001" customHeight="1" thickBot="1">
      <c r="B14" s="50"/>
      <c r="C14" s="108" t="s">
        <v>65</v>
      </c>
      <c r="D14" s="117"/>
      <c r="E14" s="117"/>
      <c r="F14" s="118"/>
      <c r="G14" s="119"/>
    </row>
    <row r="15" spans="2:7" ht="20.100000000000001" customHeight="1">
      <c r="B15" s="120" t="s">
        <v>20</v>
      </c>
      <c r="C15" s="121" t="s">
        <v>66</v>
      </c>
      <c r="D15" s="122">
        <v>54.287979724837065</v>
      </c>
      <c r="E15" s="123">
        <v>53.48</v>
      </c>
      <c r="F15" s="115">
        <f t="shared" ref="F15:F35" si="2">E15-D15</f>
        <v>-0.80797972483706815</v>
      </c>
      <c r="G15" s="116">
        <f t="shared" ref="G15:G35" si="3">(E15*100/D15)-100</f>
        <v>-1.4883215933478766</v>
      </c>
    </row>
    <row r="16" spans="2:7" ht="20.100000000000001" customHeight="1">
      <c r="B16" s="124" t="s">
        <v>20</v>
      </c>
      <c r="C16" s="125" t="s">
        <v>67</v>
      </c>
      <c r="D16" s="126">
        <v>55.875588693055143</v>
      </c>
      <c r="E16" s="114">
        <v>54.35</v>
      </c>
      <c r="F16" s="115">
        <f t="shared" si="2"/>
        <v>-1.5255886930551412</v>
      </c>
      <c r="G16" s="116">
        <f t="shared" si="3"/>
        <v>-2.7303313105759912</v>
      </c>
    </row>
    <row r="17" spans="2:7" ht="20.100000000000001" customHeight="1">
      <c r="B17" s="124" t="s">
        <v>20</v>
      </c>
      <c r="C17" s="125" t="s">
        <v>68</v>
      </c>
      <c r="D17" s="126">
        <v>29.774747163955485</v>
      </c>
      <c r="E17" s="114">
        <v>32.020000000000003</v>
      </c>
      <c r="F17" s="115">
        <f t="shared" si="2"/>
        <v>2.2452528360445179</v>
      </c>
      <c r="G17" s="116">
        <f t="shared" si="3"/>
        <v>7.5407956402819138</v>
      </c>
    </row>
    <row r="18" spans="2:7" ht="20.100000000000001" customHeight="1">
      <c r="B18" s="124" t="s">
        <v>20</v>
      </c>
      <c r="C18" s="125" t="s">
        <v>69</v>
      </c>
      <c r="D18" s="126">
        <v>22.89205476305332</v>
      </c>
      <c r="E18" s="114">
        <v>33.85</v>
      </c>
      <c r="F18" s="115">
        <f t="shared" si="2"/>
        <v>10.957945236946681</v>
      </c>
      <c r="G18" s="116">
        <f t="shared" si="3"/>
        <v>47.867897182529362</v>
      </c>
    </row>
    <row r="19" spans="2:7" ht="20.100000000000001" customHeight="1">
      <c r="B19" s="124" t="s">
        <v>20</v>
      </c>
      <c r="C19" s="125" t="s">
        <v>70</v>
      </c>
      <c r="D19" s="126">
        <v>10.26436454009527</v>
      </c>
      <c r="E19" s="114">
        <v>11.39</v>
      </c>
      <c r="F19" s="115">
        <f t="shared" si="2"/>
        <v>1.1256354599047302</v>
      </c>
      <c r="G19" s="116">
        <f t="shared" si="3"/>
        <v>10.966440791416801</v>
      </c>
    </row>
    <row r="20" spans="2:7" ht="20.100000000000001" customHeight="1">
      <c r="B20" s="124" t="s">
        <v>20</v>
      </c>
      <c r="C20" s="125" t="s">
        <v>71</v>
      </c>
      <c r="D20" s="126">
        <v>171.18788902818866</v>
      </c>
      <c r="E20" s="114">
        <v>171.19</v>
      </c>
      <c r="F20" s="115">
        <f t="shared" si="2"/>
        <v>2.1109718113336839E-3</v>
      </c>
      <c r="G20" s="116">
        <f t="shared" si="3"/>
        <v>1.2331315160878376E-3</v>
      </c>
    </row>
    <row r="21" spans="2:7" ht="20.100000000000001" customHeight="1">
      <c r="B21" s="124" t="s">
        <v>20</v>
      </c>
      <c r="C21" s="125" t="s">
        <v>72</v>
      </c>
      <c r="D21" s="126">
        <v>40.705094393592681</v>
      </c>
      <c r="E21" s="114">
        <v>40.799999999999997</v>
      </c>
      <c r="F21" s="115">
        <f t="shared" si="2"/>
        <v>9.4905606407316156E-2</v>
      </c>
      <c r="G21" s="116">
        <f t="shared" si="3"/>
        <v>0.23315412436987515</v>
      </c>
    </row>
    <row r="22" spans="2:7" ht="20.100000000000001" customHeight="1">
      <c r="B22" s="124" t="s">
        <v>20</v>
      </c>
      <c r="C22" s="125" t="s">
        <v>73</v>
      </c>
      <c r="D22" s="126">
        <v>30.267622646184339</v>
      </c>
      <c r="E22" s="114">
        <v>30.06</v>
      </c>
      <c r="F22" s="115">
        <f t="shared" si="2"/>
        <v>-0.20762264618434045</v>
      </c>
      <c r="G22" s="116">
        <f t="shared" si="3"/>
        <v>-0.68595623981228471</v>
      </c>
    </row>
    <row r="23" spans="2:7" ht="20.100000000000001" customHeight="1">
      <c r="B23" s="124" t="s">
        <v>20</v>
      </c>
      <c r="C23" s="125" t="s">
        <v>74</v>
      </c>
      <c r="D23" s="126">
        <v>30.267622646184339</v>
      </c>
      <c r="E23" s="114">
        <v>27.43</v>
      </c>
      <c r="F23" s="115">
        <f t="shared" si="2"/>
        <v>-2.8376226461843395</v>
      </c>
      <c r="G23" s="116">
        <f t="shared" si="3"/>
        <v>-9.3751091037275813</v>
      </c>
    </row>
    <row r="24" spans="2:7" ht="20.100000000000001" customHeight="1">
      <c r="B24" s="124" t="s">
        <v>20</v>
      </c>
      <c r="C24" s="125" t="s">
        <v>75</v>
      </c>
      <c r="D24" s="126">
        <v>236.97</v>
      </c>
      <c r="E24" s="114">
        <v>234.66</v>
      </c>
      <c r="F24" s="115">
        <f t="shared" si="2"/>
        <v>-2.3100000000000023</v>
      </c>
      <c r="G24" s="116">
        <f t="shared" si="3"/>
        <v>-0.97480693758703296</v>
      </c>
    </row>
    <row r="25" spans="2:7" ht="20.100000000000001" customHeight="1">
      <c r="B25" s="124" t="s">
        <v>20</v>
      </c>
      <c r="C25" s="125" t="s">
        <v>76</v>
      </c>
      <c r="D25" s="126">
        <v>83.686040199234711</v>
      </c>
      <c r="E25" s="114">
        <v>78.61</v>
      </c>
      <c r="F25" s="115">
        <f t="shared" si="2"/>
        <v>-5.0760401992347113</v>
      </c>
      <c r="G25" s="116">
        <f t="shared" si="3"/>
        <v>-6.0655757963335049</v>
      </c>
    </row>
    <row r="26" spans="2:7" ht="20.100000000000001" customHeight="1">
      <c r="B26" s="124" t="s">
        <v>20</v>
      </c>
      <c r="C26" s="125" t="s">
        <v>77</v>
      </c>
      <c r="D26" s="126">
        <v>116.5</v>
      </c>
      <c r="E26" s="114">
        <v>118</v>
      </c>
      <c r="F26" s="115">
        <f t="shared" si="2"/>
        <v>1.5</v>
      </c>
      <c r="G26" s="116">
        <f t="shared" si="3"/>
        <v>1.2875536480686662</v>
      </c>
    </row>
    <row r="27" spans="2:7" ht="20.100000000000001" customHeight="1">
      <c r="B27" s="124" t="s">
        <v>20</v>
      </c>
      <c r="C27" s="125" t="s">
        <v>78</v>
      </c>
      <c r="D27" s="126">
        <v>107.1766174801362</v>
      </c>
      <c r="E27" s="114">
        <v>101.65</v>
      </c>
      <c r="F27" s="115">
        <f t="shared" si="2"/>
        <v>-5.5266174801361956</v>
      </c>
      <c r="G27" s="116">
        <f t="shared" si="3"/>
        <v>-5.1565515035595269</v>
      </c>
    </row>
    <row r="28" spans="2:7" ht="20.100000000000001" customHeight="1">
      <c r="B28" s="124" t="s">
        <v>20</v>
      </c>
      <c r="C28" s="125" t="s">
        <v>79</v>
      </c>
      <c r="D28" s="126">
        <v>199.96070561912325</v>
      </c>
      <c r="E28" s="114" t="s">
        <v>80</v>
      </c>
      <c r="F28" s="115" t="s">
        <v>80</v>
      </c>
      <c r="G28" s="116" t="s">
        <v>80</v>
      </c>
    </row>
    <row r="29" spans="2:7" ht="20.100000000000001" customHeight="1">
      <c r="B29" s="124" t="s">
        <v>20</v>
      </c>
      <c r="C29" s="125" t="s">
        <v>81</v>
      </c>
      <c r="D29" s="126">
        <v>19.248171975966439</v>
      </c>
      <c r="E29" s="114">
        <v>26.66</v>
      </c>
      <c r="F29" s="115">
        <f t="shared" si="2"/>
        <v>7.4118280240335608</v>
      </c>
      <c r="G29" s="116">
        <f t="shared" si="3"/>
        <v>38.506659402711506</v>
      </c>
    </row>
    <row r="30" spans="2:7" ht="20.100000000000001" customHeight="1">
      <c r="B30" s="124" t="s">
        <v>20</v>
      </c>
      <c r="C30" s="125" t="s">
        <v>82</v>
      </c>
      <c r="D30" s="126">
        <v>46.29662292434066</v>
      </c>
      <c r="E30" s="114">
        <v>38.61</v>
      </c>
      <c r="F30" s="115">
        <f t="shared" si="2"/>
        <v>-7.6866229243406607</v>
      </c>
      <c r="G30" s="116">
        <f t="shared" si="3"/>
        <v>-16.602988379740722</v>
      </c>
    </row>
    <row r="31" spans="2:7" ht="20.100000000000001" customHeight="1">
      <c r="B31" s="124" t="s">
        <v>20</v>
      </c>
      <c r="C31" s="125" t="s">
        <v>83</v>
      </c>
      <c r="D31" s="126">
        <v>114.87725576560676</v>
      </c>
      <c r="E31" s="114">
        <v>134.53</v>
      </c>
      <c r="F31" s="115">
        <f t="shared" si="2"/>
        <v>19.652744234393239</v>
      </c>
      <c r="G31" s="116">
        <f t="shared" si="3"/>
        <v>17.107602460919068</v>
      </c>
    </row>
    <row r="32" spans="2:7" ht="20.100000000000001" customHeight="1">
      <c r="B32" s="124" t="s">
        <v>20</v>
      </c>
      <c r="C32" s="125" t="s">
        <v>84</v>
      </c>
      <c r="D32" s="126">
        <v>54.038506163886865</v>
      </c>
      <c r="E32" s="114">
        <v>54.42</v>
      </c>
      <c r="F32" s="115">
        <f t="shared" si="2"/>
        <v>0.38149383611313681</v>
      </c>
      <c r="G32" s="116">
        <f t="shared" si="3"/>
        <v>0.70596665821247484</v>
      </c>
    </row>
    <row r="33" spans="2:10" ht="20.100000000000001" customHeight="1">
      <c r="B33" s="124" t="s">
        <v>20</v>
      </c>
      <c r="C33" s="125" t="s">
        <v>85</v>
      </c>
      <c r="D33" s="126">
        <v>59.415828061179809</v>
      </c>
      <c r="E33" s="114">
        <v>67.819999999999993</v>
      </c>
      <c r="F33" s="115">
        <f t="shared" si="2"/>
        <v>8.4041719388201841</v>
      </c>
      <c r="G33" s="116">
        <f t="shared" si="3"/>
        <v>14.144668538771356</v>
      </c>
    </row>
    <row r="34" spans="2:10" ht="20.100000000000001" customHeight="1">
      <c r="B34" s="124" t="s">
        <v>20</v>
      </c>
      <c r="C34" s="125" t="s">
        <v>86</v>
      </c>
      <c r="D34" s="126">
        <v>20.928150224911906</v>
      </c>
      <c r="E34" s="114">
        <v>22.77</v>
      </c>
      <c r="F34" s="115">
        <f t="shared" si="2"/>
        <v>1.8418497750880931</v>
      </c>
      <c r="G34" s="116">
        <f t="shared" si="3"/>
        <v>8.8008245128880986</v>
      </c>
    </row>
    <row r="35" spans="2:10" ht="20.100000000000001" customHeight="1" thickBot="1">
      <c r="B35" s="127" t="s">
        <v>20</v>
      </c>
      <c r="C35" s="128" t="s">
        <v>87</v>
      </c>
      <c r="D35" s="129">
        <v>25.140244810599942</v>
      </c>
      <c r="E35" s="130">
        <v>28.42</v>
      </c>
      <c r="F35" s="131">
        <f t="shared" si="2"/>
        <v>3.2797551894000598</v>
      </c>
      <c r="G35" s="132">
        <f t="shared" si="3"/>
        <v>13.045836323826123</v>
      </c>
    </row>
    <row r="36" spans="2:10" ht="15" customHeight="1">
      <c r="B36" s="79" t="s">
        <v>47</v>
      </c>
      <c r="C36" s="133"/>
      <c r="F36" s="133"/>
      <c r="G36" s="133"/>
      <c r="J36" s="134"/>
    </row>
    <row r="37" spans="2:10" ht="15" customHeight="1">
      <c r="B37" s="81" t="s">
        <v>88</v>
      </c>
      <c r="C37" s="80"/>
      <c r="D37" s="133"/>
      <c r="E37" s="133"/>
      <c r="F37" s="133"/>
      <c r="G37" s="133"/>
    </row>
    <row r="38" spans="2:10" ht="9.75" customHeight="1">
      <c r="B38" s="135"/>
      <c r="D38" s="133"/>
      <c r="E38" s="136"/>
      <c r="F38" s="133"/>
      <c r="G38" s="133"/>
    </row>
    <row r="39" spans="2:10" s="133" customFormat="1" ht="47.25" customHeight="1">
      <c r="B39" s="137"/>
      <c r="C39" s="137"/>
      <c r="D39" s="137"/>
      <c r="E39" s="137"/>
      <c r="F39" s="137"/>
      <c r="G39" s="137"/>
    </row>
    <row r="40" spans="2:10" ht="33" customHeight="1">
      <c r="B40" s="137" t="s">
        <v>53</v>
      </c>
      <c r="C40" s="137"/>
      <c r="D40" s="137"/>
      <c r="E40" s="137"/>
      <c r="F40" s="137"/>
      <c r="G40" s="137"/>
    </row>
    <row r="41" spans="2:10" ht="28.5" customHeight="1">
      <c r="I41" s="138"/>
    </row>
    <row r="42" spans="2:10" ht="18.75" customHeight="1">
      <c r="I42" s="138"/>
    </row>
    <row r="43" spans="2:10" ht="18.75" customHeight="1">
      <c r="I43" s="138"/>
    </row>
    <row r="44" spans="2:10" ht="13.5" customHeight="1">
      <c r="I44" s="138"/>
    </row>
    <row r="45" spans="2:10" ht="15" customHeight="1">
      <c r="B45" s="139"/>
      <c r="C45" s="140"/>
      <c r="D45" s="141"/>
      <c r="E45" s="141"/>
      <c r="F45" s="139"/>
      <c r="G45" s="139"/>
    </row>
    <row r="46" spans="2:10" ht="11.25" customHeight="1">
      <c r="B46" s="139"/>
      <c r="C46" s="140"/>
      <c r="D46" s="139"/>
      <c r="E46" s="139"/>
      <c r="F46" s="139"/>
      <c r="G46" s="139"/>
    </row>
    <row r="47" spans="2:10" ht="13.5" customHeight="1">
      <c r="B47" s="139"/>
      <c r="C47" s="139"/>
      <c r="D47" s="142"/>
      <c r="E47" s="142"/>
      <c r="F47" s="143"/>
      <c r="G47" s="143"/>
    </row>
    <row r="48" spans="2:10" ht="6" customHeight="1">
      <c r="B48" s="144"/>
      <c r="C48" s="145"/>
      <c r="D48" s="146"/>
      <c r="E48" s="146"/>
      <c r="F48" s="147"/>
      <c r="G48" s="146"/>
    </row>
    <row r="49" spans="2:9" ht="15" customHeight="1">
      <c r="B49" s="144"/>
      <c r="C49" s="145"/>
      <c r="D49" s="146"/>
      <c r="E49" s="146"/>
      <c r="F49" s="147"/>
      <c r="G49" s="146"/>
    </row>
    <row r="50" spans="2:9" ht="15" customHeight="1">
      <c r="B50" s="144"/>
      <c r="C50" s="145"/>
      <c r="D50" s="146"/>
      <c r="E50" s="146"/>
      <c r="F50" s="147"/>
      <c r="G50" s="146"/>
    </row>
    <row r="51" spans="2:9" ht="15" customHeight="1">
      <c r="B51" s="144"/>
      <c r="C51" s="145"/>
      <c r="D51" s="146"/>
      <c r="E51" s="146"/>
      <c r="F51" s="147"/>
      <c r="G51" s="148"/>
    </row>
    <row r="52" spans="2:9" ht="15" customHeight="1">
      <c r="B52" s="144"/>
      <c r="C52" s="149"/>
      <c r="D52" s="146"/>
      <c r="E52" s="146"/>
      <c r="F52" s="147"/>
      <c r="G52" s="148"/>
      <c r="I52" s="150"/>
    </row>
    <row r="53" spans="2:9" ht="15" customHeight="1">
      <c r="B53" s="144"/>
      <c r="C53" s="149"/>
      <c r="D53" s="146"/>
      <c r="E53" s="146"/>
      <c r="F53" s="147"/>
      <c r="G53" s="148"/>
      <c r="H53" s="150"/>
      <c r="I53" s="150"/>
    </row>
    <row r="54" spans="2:9" ht="15" customHeight="1">
      <c r="B54" s="151"/>
      <c r="C54" s="149"/>
      <c r="D54" s="146"/>
      <c r="E54" s="146"/>
      <c r="F54" s="147"/>
      <c r="G54" s="148"/>
      <c r="H54" s="150"/>
      <c r="I54" s="150"/>
    </row>
    <row r="55" spans="2:9" ht="15" customHeight="1">
      <c r="B55" s="144"/>
      <c r="C55" s="149"/>
      <c r="D55" s="146"/>
      <c r="E55" s="146"/>
      <c r="F55" s="147"/>
      <c r="G55" s="146"/>
      <c r="H55" s="150"/>
    </row>
    <row r="56" spans="2:9" ht="15" customHeight="1">
      <c r="B56" s="144"/>
      <c r="C56" s="149"/>
      <c r="D56" s="146"/>
      <c r="E56" s="146"/>
      <c r="F56" s="147"/>
      <c r="G56" s="146"/>
      <c r="H56" s="150"/>
    </row>
    <row r="57" spans="2:9" ht="15" customHeight="1">
      <c r="B57" s="144"/>
      <c r="C57" s="149"/>
      <c r="D57" s="146"/>
      <c r="E57" s="146"/>
      <c r="F57" s="147"/>
      <c r="G57" s="146"/>
      <c r="H57" s="95"/>
      <c r="I57" s="150"/>
    </row>
    <row r="58" spans="2:9" ht="15" customHeight="1">
      <c r="B58" s="144"/>
      <c r="C58" s="152"/>
      <c r="D58" s="146"/>
      <c r="E58" s="146"/>
      <c r="F58" s="147"/>
      <c r="I58" s="150"/>
    </row>
    <row r="59" spans="2:9" ht="15" customHeight="1">
      <c r="B59" s="144"/>
      <c r="C59" s="153"/>
      <c r="D59" s="146"/>
      <c r="E59" s="146"/>
      <c r="F59" s="147"/>
    </row>
    <row r="60" spans="2:9" ht="15" customHeight="1">
      <c r="B60" s="144"/>
      <c r="C60" s="153"/>
      <c r="D60" s="146"/>
      <c r="E60" s="146"/>
      <c r="F60" s="147"/>
    </row>
    <row r="61" spans="2:9" ht="15" customHeight="1">
      <c r="B61" s="144"/>
      <c r="C61" s="153"/>
      <c r="D61" s="146"/>
      <c r="E61" s="146"/>
      <c r="F61" s="147"/>
      <c r="G61" s="99" t="s">
        <v>54</v>
      </c>
    </row>
    <row r="62" spans="2:9" ht="15" customHeight="1">
      <c r="B62" s="144"/>
      <c r="C62" s="153"/>
      <c r="D62" s="146"/>
      <c r="E62" s="146"/>
      <c r="F62" s="147"/>
    </row>
    <row r="63" spans="2:9" ht="15" customHeight="1">
      <c r="B63" s="144"/>
      <c r="C63" s="149"/>
      <c r="D63" s="154"/>
      <c r="E63" s="154"/>
      <c r="F63" s="147"/>
      <c r="H63" s="150"/>
    </row>
    <row r="64" spans="2:9" ht="15" customHeight="1">
      <c r="B64" s="144"/>
      <c r="C64" s="155"/>
      <c r="D64" s="146"/>
      <c r="E64" s="146"/>
      <c r="F64" s="147"/>
    </row>
    <row r="65" spans="2:8" ht="15" customHeight="1">
      <c r="B65" s="156"/>
      <c r="C65" s="155"/>
      <c r="D65" s="157"/>
      <c r="E65" s="157"/>
      <c r="F65" s="147"/>
    </row>
    <row r="66" spans="2:8" ht="15" customHeight="1">
      <c r="B66" s="156"/>
      <c r="C66" s="155"/>
      <c r="D66" s="146"/>
      <c r="E66" s="146"/>
      <c r="F66" s="147"/>
      <c r="G66" s="146"/>
    </row>
    <row r="67" spans="2:8" ht="15" customHeight="1">
      <c r="B67" s="156"/>
      <c r="C67" s="155"/>
      <c r="D67" s="158"/>
      <c r="E67" s="158"/>
      <c r="F67" s="158"/>
      <c r="G67" s="158"/>
    </row>
    <row r="68" spans="2:8" ht="12" customHeight="1">
      <c r="B68" s="155"/>
      <c r="C68" s="133"/>
      <c r="D68" s="133"/>
      <c r="E68" s="133"/>
      <c r="F68" s="133"/>
      <c r="G68" s="133"/>
    </row>
    <row r="69" spans="2:8" ht="15" customHeight="1">
      <c r="B69" s="159"/>
      <c r="C69" s="133"/>
      <c r="D69" s="133"/>
      <c r="E69" s="133"/>
      <c r="F69" s="133"/>
      <c r="G69" s="133"/>
    </row>
    <row r="70" spans="2:8" ht="13.5" customHeight="1">
      <c r="B70" s="159"/>
      <c r="H70" s="95"/>
    </row>
    <row r="71" spans="2:8">
      <c r="B71" s="160"/>
    </row>
    <row r="72" spans="2:8" ht="11.25" customHeight="1"/>
  </sheetData>
  <mergeCells count="4">
    <mergeCell ref="B3:G3"/>
    <mergeCell ref="B39:G39"/>
    <mergeCell ref="B40:G40"/>
    <mergeCell ref="D67:G67"/>
  </mergeCells>
  <conditionalFormatting sqref="G66 G35 G48:G57 G7:G14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:G22 G24:G3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123825</xdr:colOff>
                <xdr:row>40</xdr:row>
                <xdr:rowOff>9525</xdr:rowOff>
              </from>
              <to>
                <xdr:col>6</xdr:col>
                <xdr:colOff>1143000</xdr:colOff>
                <xdr:row>59</xdr:row>
                <xdr:rowOff>9525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2A4C-F817-4514-96F8-916AC980F75C}">
  <sheetPr>
    <pageSetUpPr fitToPage="1"/>
  </sheetPr>
  <dimension ref="A1:H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5" customWidth="1"/>
    <col min="2" max="2" width="5.28515625" style="105" customWidth="1"/>
    <col min="3" max="3" width="69.7109375" style="105" customWidth="1"/>
    <col min="4" max="4" width="17.42578125" style="105" customWidth="1"/>
    <col min="5" max="5" width="18.140625" style="105" customWidth="1"/>
    <col min="6" max="6" width="18" style="105" customWidth="1"/>
    <col min="7" max="7" width="20.28515625" style="105" customWidth="1"/>
    <col min="8" max="8" width="10.5703125" style="105" customWidth="1"/>
    <col min="9" max="16384" width="11.5703125" style="105"/>
  </cols>
  <sheetData>
    <row r="1" spans="1:8" ht="10.5" customHeight="1">
      <c r="G1" s="3"/>
    </row>
    <row r="2" spans="1:8" ht="15.6" customHeight="1">
      <c r="B2" s="5" t="s">
        <v>89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1"/>
      <c r="B4" s="7" t="s">
        <v>90</v>
      </c>
      <c r="C4" s="8"/>
      <c r="D4" s="8"/>
      <c r="E4" s="8"/>
      <c r="F4" s="8"/>
      <c r="G4" s="9"/>
    </row>
    <row r="5" spans="1:8" ht="15.75" customHeight="1">
      <c r="B5" s="162"/>
      <c r="C5" s="11" t="s">
        <v>91</v>
      </c>
      <c r="D5" s="12"/>
      <c r="E5" s="12"/>
      <c r="F5" s="13" t="s">
        <v>4</v>
      </c>
      <c r="G5" s="14" t="s">
        <v>4</v>
      </c>
    </row>
    <row r="6" spans="1:8" ht="14.25">
      <c r="B6" s="163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4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5"/>
      <c r="C8" s="166" t="s">
        <v>92</v>
      </c>
      <c r="D8" s="167"/>
      <c r="E8" s="167"/>
      <c r="F8" s="168"/>
      <c r="G8" s="169"/>
    </row>
    <row r="9" spans="1:8" ht="20.100000000000001" customHeight="1">
      <c r="B9" s="170" t="s">
        <v>93</v>
      </c>
      <c r="C9" s="171" t="s">
        <v>94</v>
      </c>
      <c r="D9" s="172">
        <v>380.69</v>
      </c>
      <c r="E9" s="172">
        <v>380.83</v>
      </c>
      <c r="F9" s="173">
        <f>E9-D9</f>
        <v>0.13999999999998636</v>
      </c>
      <c r="G9" s="174">
        <f>(E9*100/D9)-100</f>
        <v>3.677532900785252E-2</v>
      </c>
    </row>
    <row r="10" spans="1:8" ht="20.100000000000001" customHeight="1">
      <c r="B10" s="175" t="s">
        <v>93</v>
      </c>
      <c r="C10" s="36" t="s">
        <v>95</v>
      </c>
      <c r="D10" s="40">
        <v>371.73</v>
      </c>
      <c r="E10" s="40">
        <v>372.43</v>
      </c>
      <c r="F10" s="33">
        <f t="shared" ref="F10:F12" si="0">E10-D10</f>
        <v>0.69999999999998863</v>
      </c>
      <c r="G10" s="38">
        <f t="shared" ref="G10:G11" si="1">(E10*100/D10)-100</f>
        <v>0.18830871869367627</v>
      </c>
      <c r="H10" s="176"/>
    </row>
    <row r="11" spans="1:8" ht="20.100000000000001" customHeight="1">
      <c r="B11" s="175" t="s">
        <v>93</v>
      </c>
      <c r="C11" s="36" t="s">
        <v>96</v>
      </c>
      <c r="D11" s="40">
        <v>386.15</v>
      </c>
      <c r="E11" s="40">
        <v>382.69</v>
      </c>
      <c r="F11" s="33">
        <f t="shared" si="0"/>
        <v>-3.4599999999999795</v>
      </c>
      <c r="G11" s="38">
        <f t="shared" si="1"/>
        <v>-0.89602486080538313</v>
      </c>
      <c r="H11" s="176"/>
    </row>
    <row r="12" spans="1:8" ht="20.100000000000001" customHeight="1" thickBot="1">
      <c r="B12" s="175" t="s">
        <v>93</v>
      </c>
      <c r="C12" s="36" t="s">
        <v>97</v>
      </c>
      <c r="D12" s="40">
        <v>196.25</v>
      </c>
      <c r="E12" s="40">
        <v>196.49</v>
      </c>
      <c r="F12" s="33">
        <f t="shared" si="0"/>
        <v>0.24000000000000909</v>
      </c>
      <c r="G12" s="47">
        <f>(E12*100/D12)-100</f>
        <v>0.12229299363058033</v>
      </c>
    </row>
    <row r="13" spans="1:8" ht="20.100000000000001" customHeight="1" thickBot="1">
      <c r="B13" s="177"/>
      <c r="C13" s="178" t="s">
        <v>98</v>
      </c>
      <c r="D13" s="179"/>
      <c r="E13" s="179"/>
      <c r="F13" s="180"/>
      <c r="G13" s="181"/>
    </row>
    <row r="14" spans="1:8" ht="20.100000000000001" customHeight="1">
      <c r="B14" s="175" t="s">
        <v>93</v>
      </c>
      <c r="C14" s="59" t="s">
        <v>99</v>
      </c>
      <c r="D14" s="40">
        <v>633.21</v>
      </c>
      <c r="E14" s="40">
        <v>643.61</v>
      </c>
      <c r="F14" s="33">
        <f t="shared" ref="F14:F17" si="2">E14-D14</f>
        <v>10.399999999999977</v>
      </c>
      <c r="G14" s="47">
        <f>(E14*100/D14)-100</f>
        <v>1.642425103836004</v>
      </c>
    </row>
    <row r="15" spans="1:8" ht="20.100000000000001" customHeight="1">
      <c r="B15" s="175" t="s">
        <v>93</v>
      </c>
      <c r="C15" s="59" t="s">
        <v>100</v>
      </c>
      <c r="D15" s="40">
        <v>605.83000000000004</v>
      </c>
      <c r="E15" s="40">
        <v>615.55999999999995</v>
      </c>
      <c r="F15" s="33">
        <f t="shared" si="2"/>
        <v>9.7299999999999045</v>
      </c>
      <c r="G15" s="47">
        <f>(E15*100/D15)-100</f>
        <v>1.6060611062509054</v>
      </c>
    </row>
    <row r="16" spans="1:8" ht="20.100000000000001" customHeight="1">
      <c r="B16" s="175" t="s">
        <v>93</v>
      </c>
      <c r="C16" s="59" t="s">
        <v>101</v>
      </c>
      <c r="D16" s="40">
        <v>625.46</v>
      </c>
      <c r="E16" s="40">
        <v>634.1</v>
      </c>
      <c r="F16" s="33">
        <f t="shared" si="2"/>
        <v>8.6399999999999864</v>
      </c>
      <c r="G16" s="47">
        <f>(E16*100/D16)-100</f>
        <v>1.3813833018897981</v>
      </c>
    </row>
    <row r="17" spans="2:8" ht="20.100000000000001" customHeight="1" thickBot="1">
      <c r="B17" s="175" t="s">
        <v>93</v>
      </c>
      <c r="C17" s="59" t="s">
        <v>102</v>
      </c>
      <c r="D17" s="40">
        <v>586.20000000000005</v>
      </c>
      <c r="E17" s="40">
        <v>597.03</v>
      </c>
      <c r="F17" s="33">
        <f t="shared" si="2"/>
        <v>10.829999999999927</v>
      </c>
      <c r="G17" s="47">
        <f>(E17*100/D17)-100</f>
        <v>1.8474923234390843</v>
      </c>
      <c r="H17" s="182"/>
    </row>
    <row r="18" spans="2:8" ht="20.100000000000001" customHeight="1" thickBot="1">
      <c r="B18" s="177"/>
      <c r="C18" s="183" t="s">
        <v>103</v>
      </c>
      <c r="D18" s="179"/>
      <c r="E18" s="179"/>
      <c r="F18" s="180"/>
      <c r="G18" s="181"/>
    </row>
    <row r="19" spans="2:8" ht="20.100000000000001" customHeight="1">
      <c r="B19" s="184" t="s">
        <v>93</v>
      </c>
      <c r="C19" s="59" t="s">
        <v>104</v>
      </c>
      <c r="D19" s="40">
        <v>190.8</v>
      </c>
      <c r="E19" s="40">
        <v>193.69</v>
      </c>
      <c r="F19" s="33">
        <f t="shared" ref="F19:F23" si="3">E19-D19</f>
        <v>2.8899999999999864</v>
      </c>
      <c r="G19" s="47">
        <f>(E19*100/D19)-100</f>
        <v>1.5146750524108938</v>
      </c>
    </row>
    <row r="20" spans="2:8" ht="20.100000000000001" customHeight="1">
      <c r="B20" s="175" t="s">
        <v>93</v>
      </c>
      <c r="C20" s="59" t="s">
        <v>105</v>
      </c>
      <c r="D20" s="40">
        <v>188.47</v>
      </c>
      <c r="E20" s="40">
        <v>191.21</v>
      </c>
      <c r="F20" s="185">
        <f t="shared" si="3"/>
        <v>2.7400000000000091</v>
      </c>
      <c r="G20" s="38">
        <f>(E20*100/D20)-100</f>
        <v>1.4538122778160982</v>
      </c>
    </row>
    <row r="21" spans="2:8" ht="20.100000000000001" customHeight="1">
      <c r="B21" s="175" t="s">
        <v>93</v>
      </c>
      <c r="C21" s="59" t="s">
        <v>106</v>
      </c>
      <c r="D21" s="40">
        <v>186.71</v>
      </c>
      <c r="E21" s="40">
        <v>188.62</v>
      </c>
      <c r="F21" s="33">
        <f t="shared" si="3"/>
        <v>1.9099999999999966</v>
      </c>
      <c r="G21" s="38">
        <f>(E21*100/D21)-100</f>
        <v>1.0229768089550646</v>
      </c>
    </row>
    <row r="22" spans="2:8" ht="20.100000000000001" customHeight="1">
      <c r="B22" s="175" t="s">
        <v>93</v>
      </c>
      <c r="C22" s="59" t="s">
        <v>107</v>
      </c>
      <c r="D22" s="40">
        <v>186.97</v>
      </c>
      <c r="E22" s="40">
        <v>189.41</v>
      </c>
      <c r="F22" s="33">
        <f t="shared" si="3"/>
        <v>2.4399999999999977</v>
      </c>
      <c r="G22" s="38">
        <f>(E22*100/D22)-100</f>
        <v>1.3050221960742334</v>
      </c>
      <c r="H22" s="182"/>
    </row>
    <row r="23" spans="2:8" ht="20.100000000000001" customHeight="1" thickBot="1">
      <c r="B23" s="175" t="s">
        <v>93</v>
      </c>
      <c r="C23" s="186" t="s">
        <v>108</v>
      </c>
      <c r="D23" s="40">
        <v>75.58</v>
      </c>
      <c r="E23" s="40">
        <v>76.81</v>
      </c>
      <c r="F23" s="185">
        <f t="shared" si="3"/>
        <v>1.230000000000004</v>
      </c>
      <c r="G23" s="38">
        <f>(E23*100/D23)-100</f>
        <v>1.6274146599629518</v>
      </c>
    </row>
    <row r="24" spans="2:8" ht="20.100000000000001" customHeight="1" thickBot="1">
      <c r="B24" s="177"/>
      <c r="C24" s="183" t="s">
        <v>109</v>
      </c>
      <c r="D24" s="179"/>
      <c r="E24" s="179"/>
      <c r="F24" s="180"/>
      <c r="G24" s="187"/>
    </row>
    <row r="25" spans="2:8" ht="20.100000000000001" customHeight="1">
      <c r="B25" s="188" t="s">
        <v>110</v>
      </c>
      <c r="C25" s="113" t="s">
        <v>111</v>
      </c>
      <c r="D25" s="114">
        <v>183.47</v>
      </c>
      <c r="E25" s="114">
        <v>183.47</v>
      </c>
      <c r="F25" s="115">
        <f t="shared" ref="F25:F27" si="4">E25-D25</f>
        <v>0</v>
      </c>
      <c r="G25" s="116">
        <f>(E25*100/D25)-100</f>
        <v>0</v>
      </c>
    </row>
    <row r="26" spans="2:8" ht="20.100000000000001" customHeight="1">
      <c r="B26" s="188" t="s">
        <v>110</v>
      </c>
      <c r="C26" s="113" t="s">
        <v>112</v>
      </c>
      <c r="D26" s="114">
        <v>176.09</v>
      </c>
      <c r="E26" s="114">
        <v>176.09</v>
      </c>
      <c r="F26" s="115">
        <f t="shared" si="4"/>
        <v>0</v>
      </c>
      <c r="G26" s="116">
        <f>(E26*100/D26)-100</f>
        <v>0</v>
      </c>
    </row>
    <row r="27" spans="2:8" ht="20.100000000000001" customHeight="1" thickBot="1">
      <c r="B27" s="188" t="s">
        <v>110</v>
      </c>
      <c r="C27" s="113" t="s">
        <v>113</v>
      </c>
      <c r="D27" s="114">
        <v>184.03</v>
      </c>
      <c r="E27" s="114">
        <v>184.03</v>
      </c>
      <c r="F27" s="115">
        <f t="shared" si="4"/>
        <v>0</v>
      </c>
      <c r="G27" s="116">
        <f>(E27*100/D27)-100</f>
        <v>0</v>
      </c>
    </row>
    <row r="28" spans="2:8" ht="20.100000000000001" customHeight="1" thickBot="1">
      <c r="B28" s="177"/>
      <c r="C28" s="189" t="s">
        <v>114</v>
      </c>
      <c r="D28" s="179"/>
      <c r="E28" s="179"/>
      <c r="F28" s="180"/>
      <c r="G28" s="187"/>
    </row>
    <row r="29" spans="2:8" ht="20.100000000000001" customHeight="1">
      <c r="B29" s="188" t="s">
        <v>115</v>
      </c>
      <c r="C29" s="113" t="s">
        <v>116</v>
      </c>
      <c r="D29" s="114">
        <v>102.41</v>
      </c>
      <c r="E29" s="114">
        <v>104.52</v>
      </c>
      <c r="F29" s="115">
        <f t="shared" ref="F29:F31" si="5">E29-D29</f>
        <v>2.1099999999999994</v>
      </c>
      <c r="G29" s="116">
        <f>(E29*100/D29)-100</f>
        <v>2.0603456693682318</v>
      </c>
    </row>
    <row r="30" spans="2:8" ht="20.100000000000001" customHeight="1">
      <c r="B30" s="188" t="s">
        <v>115</v>
      </c>
      <c r="C30" s="190" t="s">
        <v>117</v>
      </c>
      <c r="D30" s="191">
        <v>0.82</v>
      </c>
      <c r="E30" s="191">
        <v>0.84</v>
      </c>
      <c r="F30" s="115">
        <f t="shared" si="5"/>
        <v>2.0000000000000018E-2</v>
      </c>
      <c r="G30" s="116">
        <f>(E30*100/D30)-100</f>
        <v>2.4390243902439153</v>
      </c>
    </row>
    <row r="31" spans="2:8" ht="20.100000000000001" customHeight="1" thickBot="1">
      <c r="B31" s="188" t="s">
        <v>115</v>
      </c>
      <c r="C31" s="192" t="s">
        <v>118</v>
      </c>
      <c r="D31" s="193">
        <v>0.73</v>
      </c>
      <c r="E31" s="193">
        <v>0.74</v>
      </c>
      <c r="F31" s="115">
        <f t="shared" si="5"/>
        <v>1.0000000000000009E-2</v>
      </c>
      <c r="G31" s="116">
        <f>(E31*100/D31)-100</f>
        <v>1.3698630136986338</v>
      </c>
    </row>
    <row r="32" spans="2:8" ht="20.100000000000001" customHeight="1" thickBot="1">
      <c r="B32" s="177"/>
      <c r="C32" s="183" t="s">
        <v>119</v>
      </c>
      <c r="D32" s="179"/>
      <c r="E32" s="179"/>
      <c r="F32" s="180"/>
      <c r="G32" s="187"/>
    </row>
    <row r="33" spans="2:7" ht="20.100000000000001" customHeight="1" thickBot="1">
      <c r="B33" s="194" t="s">
        <v>120</v>
      </c>
      <c r="C33" s="192" t="s">
        <v>121</v>
      </c>
      <c r="D33" s="114">
        <v>173.79</v>
      </c>
      <c r="E33" s="114">
        <v>186.62</v>
      </c>
      <c r="F33" s="115">
        <f>E33-D33</f>
        <v>12.830000000000013</v>
      </c>
      <c r="G33" s="116">
        <f>(E33*100/D33)-100</f>
        <v>7.3824730997180552</v>
      </c>
    </row>
    <row r="34" spans="2:7" ht="20.100000000000001" customHeight="1" thickBot="1">
      <c r="B34" s="195"/>
      <c r="C34" s="183" t="s">
        <v>122</v>
      </c>
      <c r="D34" s="179"/>
      <c r="E34" s="179"/>
      <c r="F34" s="180"/>
      <c r="G34" s="187"/>
    </row>
    <row r="35" spans="2:7" ht="20.100000000000001" customHeight="1">
      <c r="B35" s="196" t="s">
        <v>123</v>
      </c>
      <c r="C35" s="197" t="s">
        <v>124</v>
      </c>
      <c r="D35" s="122">
        <v>87.44</v>
      </c>
      <c r="E35" s="122">
        <v>86.53</v>
      </c>
      <c r="F35" s="57">
        <f>E35-D35</f>
        <v>-0.90999999999999659</v>
      </c>
      <c r="G35" s="198">
        <f>(E35*100/D35)-100</f>
        <v>-1.0407136322049411</v>
      </c>
    </row>
    <row r="36" spans="2:7" ht="20.100000000000001" customHeight="1" thickBot="1">
      <c r="B36" s="199" t="s">
        <v>123</v>
      </c>
      <c r="C36" s="200" t="s">
        <v>125</v>
      </c>
      <c r="D36" s="201">
        <v>354.8</v>
      </c>
      <c r="E36" s="201">
        <v>365.23</v>
      </c>
      <c r="F36" s="202">
        <f>E36-D36</f>
        <v>10.430000000000007</v>
      </c>
      <c r="G36" s="203">
        <f>(E36*100/D36)-100</f>
        <v>2.9396843291995509</v>
      </c>
    </row>
    <row r="37" spans="2:7" ht="20.100000000000001" customHeight="1" thickBot="1">
      <c r="B37" s="204" t="s">
        <v>126</v>
      </c>
      <c r="C37" s="205" t="s">
        <v>127</v>
      </c>
      <c r="D37" s="206" t="s">
        <v>128</v>
      </c>
      <c r="E37" s="207"/>
      <c r="F37" s="207"/>
      <c r="G37" s="208"/>
    </row>
    <row r="38" spans="2:7" ht="20.100000000000001" customHeight="1" thickBot="1">
      <c r="B38" s="195"/>
      <c r="C38" s="183" t="s">
        <v>129</v>
      </c>
      <c r="D38" s="179"/>
      <c r="E38" s="179"/>
      <c r="F38" s="180"/>
      <c r="G38" s="187"/>
    </row>
    <row r="39" spans="2:7" ht="20.100000000000001" customHeight="1" thickBot="1">
      <c r="B39" s="204" t="s">
        <v>130</v>
      </c>
      <c r="C39" s="205" t="s">
        <v>131</v>
      </c>
      <c r="D39" s="206" t="s">
        <v>132</v>
      </c>
      <c r="E39" s="207"/>
      <c r="F39" s="207"/>
      <c r="G39" s="208"/>
    </row>
    <row r="40" spans="2:7" ht="14.25">
      <c r="B40" s="79" t="s">
        <v>47</v>
      </c>
      <c r="C40" s="80"/>
      <c r="D40" s="80"/>
      <c r="E40" s="80"/>
      <c r="F40" s="80"/>
      <c r="G40" s="161"/>
    </row>
    <row r="41" spans="2:7" ht="14.25">
      <c r="B41" s="81" t="s">
        <v>133</v>
      </c>
      <c r="C41" s="80"/>
      <c r="D41" s="80"/>
      <c r="E41" s="80"/>
      <c r="F41" s="80"/>
      <c r="G41" s="161"/>
    </row>
    <row r="42" spans="2:7" ht="12" customHeight="1">
      <c r="B42" s="81" t="s">
        <v>134</v>
      </c>
      <c r="C42" s="80"/>
      <c r="D42" s="80"/>
      <c r="E42" s="80"/>
      <c r="F42" s="80"/>
      <c r="G42" s="161"/>
    </row>
    <row r="43" spans="2:7" ht="32.25" customHeight="1">
      <c r="B43" s="81"/>
      <c r="C43" s="80"/>
      <c r="D43" s="80"/>
      <c r="E43" s="80"/>
      <c r="F43" s="80"/>
      <c r="G43" s="161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09"/>
    </row>
    <row r="50" spans="2:8" ht="39" customHeight="1">
      <c r="H50" s="209"/>
    </row>
    <row r="51" spans="2:8" ht="18.75" customHeight="1">
      <c r="H51" s="209"/>
    </row>
    <row r="52" spans="2:8" ht="18.75" customHeight="1">
      <c r="H52" s="209"/>
    </row>
    <row r="53" spans="2:8" ht="13.5" customHeight="1">
      <c r="H53" s="209"/>
    </row>
    <row r="54" spans="2:8" ht="15" customHeight="1">
      <c r="B54" s="210"/>
      <c r="C54" s="210"/>
      <c r="F54" s="210"/>
      <c r="G54" s="210"/>
    </row>
    <row r="55" spans="2:8" ht="11.25" customHeight="1">
      <c r="B55" s="210"/>
      <c r="C55" s="210"/>
      <c r="D55" s="210"/>
      <c r="E55" s="210"/>
      <c r="F55" s="210"/>
    </row>
    <row r="56" spans="2:8" ht="13.5" customHeight="1">
      <c r="B56" s="210"/>
      <c r="C56" s="210"/>
      <c r="D56" s="211"/>
      <c r="E56" s="211"/>
      <c r="F56" s="212"/>
      <c r="G56" s="212"/>
    </row>
    <row r="57" spans="2:8" ht="15" customHeight="1">
      <c r="B57" s="213"/>
      <c r="C57" s="214"/>
      <c r="D57" s="215"/>
      <c r="E57" s="215"/>
      <c r="F57" s="216"/>
      <c r="G57" s="215"/>
    </row>
    <row r="58" spans="2:8" ht="15" customHeight="1">
      <c r="B58" s="213"/>
      <c r="C58" s="214"/>
      <c r="D58" s="215"/>
      <c r="E58" s="215"/>
      <c r="F58" s="216"/>
      <c r="G58" s="215"/>
    </row>
    <row r="59" spans="2:8" ht="15" customHeight="1">
      <c r="B59" s="213"/>
      <c r="C59" s="214"/>
      <c r="D59" s="215"/>
      <c r="E59" s="215"/>
      <c r="F59" s="216"/>
      <c r="G59" s="215"/>
    </row>
    <row r="60" spans="2:8" ht="15" customHeight="1">
      <c r="B60" s="213"/>
      <c r="C60" s="214"/>
      <c r="D60" s="215"/>
      <c r="E60" s="215"/>
      <c r="F60" s="216"/>
    </row>
    <row r="70" spans="7:7">
      <c r="G70" s="99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45</xdr:row>
                <xdr:rowOff>114300</xdr:rowOff>
              </from>
              <to>
                <xdr:col>6</xdr:col>
                <xdr:colOff>1323975</xdr:colOff>
                <xdr:row>67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14376-8BC0-42DC-9F37-CAC65B2DC5B7}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7.140625" style="217" customWidth="1"/>
    <col min="4" max="4" width="16.5703125" style="217" customWidth="1"/>
    <col min="5" max="5" width="15" style="217" customWidth="1"/>
    <col min="6" max="6" width="13.5703125" style="217" customWidth="1"/>
    <col min="7" max="7" width="6.140625" style="217" customWidth="1"/>
    <col min="8" max="16384" width="8.85546875" style="217"/>
  </cols>
  <sheetData>
    <row r="1" spans="2:7" ht="19.899999999999999" customHeight="1">
      <c r="G1" s="218"/>
    </row>
    <row r="2" spans="2:7" ht="36.75" customHeight="1">
      <c r="B2" s="219" t="s">
        <v>135</v>
      </c>
      <c r="C2" s="219"/>
      <c r="D2" s="219"/>
      <c r="E2" s="219"/>
      <c r="F2" s="219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5" t="s">
        <v>136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137</v>
      </c>
      <c r="C6" s="8"/>
      <c r="D6" s="8"/>
      <c r="E6" s="8"/>
      <c r="F6" s="9"/>
    </row>
    <row r="7" spans="2:7" ht="12" customHeight="1">
      <c r="B7" s="221" t="s">
        <v>138</v>
      </c>
      <c r="C7" s="221"/>
      <c r="D7" s="221"/>
      <c r="E7" s="221"/>
      <c r="F7" s="221"/>
      <c r="G7" s="222"/>
    </row>
    <row r="8" spans="2:7" ht="19.899999999999999" customHeight="1">
      <c r="B8" s="223" t="s">
        <v>139</v>
      </c>
      <c r="C8" s="223"/>
      <c r="D8" s="223"/>
      <c r="E8" s="223"/>
      <c r="F8" s="223"/>
      <c r="G8" s="222"/>
    </row>
    <row r="9" spans="2:7" ht="19.899999999999999" customHeight="1">
      <c r="B9" s="224" t="s">
        <v>140</v>
      </c>
      <c r="C9" s="224"/>
      <c r="D9" s="224"/>
      <c r="E9" s="224"/>
      <c r="F9" s="224"/>
    </row>
    <row r="10" spans="2:7" ht="19.899999999999999" customHeight="1" thickBot="1"/>
    <row r="11" spans="2:7" ht="39" customHeight="1" thickBot="1">
      <c r="B11" s="225" t="s">
        <v>141</v>
      </c>
      <c r="C11" s="226" t="s">
        <v>142</v>
      </c>
      <c r="D11" s="226" t="s">
        <v>143</v>
      </c>
      <c r="E11" s="226" t="s">
        <v>144</v>
      </c>
      <c r="F11" s="226" t="s">
        <v>145</v>
      </c>
    </row>
    <row r="12" spans="2:7" ht="15" customHeight="1">
      <c r="B12" s="227" t="s">
        <v>146</v>
      </c>
      <c r="C12" s="228" t="s">
        <v>147</v>
      </c>
      <c r="D12" s="229">
        <v>199</v>
      </c>
      <c r="E12" s="229">
        <v>197</v>
      </c>
      <c r="F12" s="230">
        <v>-2</v>
      </c>
    </row>
    <row r="13" spans="2:7" ht="15" customHeight="1">
      <c r="B13" s="231"/>
      <c r="C13" s="232" t="s">
        <v>148</v>
      </c>
      <c r="D13" s="233">
        <v>196</v>
      </c>
      <c r="E13" s="233">
        <v>196</v>
      </c>
      <c r="F13" s="234">
        <v>0</v>
      </c>
    </row>
    <row r="14" spans="2:7" ht="15" customHeight="1">
      <c r="B14" s="235"/>
      <c r="C14" s="232" t="s">
        <v>149</v>
      </c>
      <c r="D14" s="233">
        <v>216</v>
      </c>
      <c r="E14" s="233">
        <v>214</v>
      </c>
      <c r="F14" s="234">
        <v>-2</v>
      </c>
    </row>
    <row r="15" spans="2:7" ht="15" customHeight="1">
      <c r="B15" s="235"/>
      <c r="C15" s="232" t="s">
        <v>150</v>
      </c>
      <c r="D15" s="233">
        <v>192.2</v>
      </c>
      <c r="E15" s="233">
        <v>189.8</v>
      </c>
      <c r="F15" s="234">
        <v>-2.4</v>
      </c>
    </row>
    <row r="16" spans="2:7" ht="15" customHeight="1">
      <c r="B16" s="235"/>
      <c r="C16" s="232" t="s">
        <v>151</v>
      </c>
      <c r="D16" s="233">
        <v>215</v>
      </c>
      <c r="E16" s="233">
        <v>215</v>
      </c>
      <c r="F16" s="234">
        <v>0</v>
      </c>
    </row>
    <row r="17" spans="2:6" ht="15" customHeight="1">
      <c r="B17" s="235"/>
      <c r="C17" s="232" t="s">
        <v>152</v>
      </c>
      <c r="D17" s="233">
        <v>201.8</v>
      </c>
      <c r="E17" s="233">
        <v>201.8</v>
      </c>
      <c r="F17" s="234">
        <v>0</v>
      </c>
    </row>
    <row r="18" spans="2:6" ht="15" customHeight="1">
      <c r="B18" s="235"/>
      <c r="C18" s="232" t="s">
        <v>153</v>
      </c>
      <c r="D18" s="233">
        <v>199</v>
      </c>
      <c r="E18" s="233">
        <v>197</v>
      </c>
      <c r="F18" s="234">
        <v>-2</v>
      </c>
    </row>
    <row r="19" spans="2:6" ht="15" customHeight="1">
      <c r="B19" s="235"/>
      <c r="C19" s="232" t="s">
        <v>154</v>
      </c>
      <c r="D19" s="233">
        <v>196.2</v>
      </c>
      <c r="E19" s="233">
        <v>196.2</v>
      </c>
      <c r="F19" s="234">
        <v>0</v>
      </c>
    </row>
    <row r="20" spans="2:6" ht="15" customHeight="1">
      <c r="B20" s="235"/>
      <c r="C20" s="232" t="s">
        <v>155</v>
      </c>
      <c r="D20" s="233">
        <v>199</v>
      </c>
      <c r="E20" s="233">
        <v>199</v>
      </c>
      <c r="F20" s="234">
        <v>0</v>
      </c>
    </row>
    <row r="21" spans="2:6" ht="15" customHeight="1">
      <c r="B21" s="235"/>
      <c r="C21" s="232" t="s">
        <v>156</v>
      </c>
      <c r="D21" s="233">
        <v>204</v>
      </c>
      <c r="E21" s="233">
        <v>204</v>
      </c>
      <c r="F21" s="234">
        <v>0</v>
      </c>
    </row>
    <row r="22" spans="2:6" ht="15" customHeight="1">
      <c r="B22" s="235"/>
      <c r="C22" s="232" t="s">
        <v>157</v>
      </c>
      <c r="D22" s="233">
        <v>209</v>
      </c>
      <c r="E22" s="233">
        <v>205</v>
      </c>
      <c r="F22" s="234">
        <v>-4</v>
      </c>
    </row>
    <row r="23" spans="2:6" ht="15" customHeight="1">
      <c r="B23" s="235"/>
      <c r="C23" s="232" t="s">
        <v>158</v>
      </c>
      <c r="D23" s="233">
        <v>196</v>
      </c>
      <c r="E23" s="233">
        <v>195</v>
      </c>
      <c r="F23" s="234">
        <v>-1</v>
      </c>
    </row>
    <row r="24" spans="2:6" ht="15" customHeight="1">
      <c r="B24" s="235"/>
      <c r="C24" s="232" t="s">
        <v>159</v>
      </c>
      <c r="D24" s="233">
        <v>194</v>
      </c>
      <c r="E24" s="233">
        <v>192.4</v>
      </c>
      <c r="F24" s="234">
        <v>-1.6</v>
      </c>
    </row>
    <row r="25" spans="2:6" ht="15" customHeight="1">
      <c r="B25" s="235"/>
      <c r="C25" s="232" t="s">
        <v>160</v>
      </c>
      <c r="D25" s="233">
        <v>215</v>
      </c>
      <c r="E25" s="233">
        <v>215</v>
      </c>
      <c r="F25" s="234">
        <v>0</v>
      </c>
    </row>
    <row r="26" spans="2:6" ht="15" customHeight="1">
      <c r="B26" s="235"/>
      <c r="C26" s="232" t="s">
        <v>161</v>
      </c>
      <c r="D26" s="233">
        <v>196.4</v>
      </c>
      <c r="E26" s="233">
        <v>197.2</v>
      </c>
      <c r="F26" s="234">
        <v>0.8</v>
      </c>
    </row>
    <row r="27" spans="2:6" ht="15" customHeight="1">
      <c r="B27" s="235"/>
      <c r="C27" s="232" t="s">
        <v>162</v>
      </c>
      <c r="D27" s="233">
        <v>196.8</v>
      </c>
      <c r="E27" s="233">
        <v>196</v>
      </c>
      <c r="F27" s="234">
        <v>-0.8</v>
      </c>
    </row>
    <row r="28" spans="2:6" ht="15" customHeight="1">
      <c r="B28" s="235"/>
      <c r="C28" s="232" t="s">
        <v>163</v>
      </c>
      <c r="D28" s="233">
        <v>215</v>
      </c>
      <c r="E28" s="233">
        <v>215</v>
      </c>
      <c r="F28" s="234">
        <v>0</v>
      </c>
    </row>
    <row r="29" spans="2:6" ht="15" customHeight="1">
      <c r="B29" s="235"/>
      <c r="C29" s="232" t="s">
        <v>164</v>
      </c>
      <c r="D29" s="233">
        <v>195.9</v>
      </c>
      <c r="E29" s="233">
        <v>193</v>
      </c>
      <c r="F29" s="234">
        <v>-2.9</v>
      </c>
    </row>
    <row r="30" spans="2:6" ht="15" customHeight="1">
      <c r="B30" s="235"/>
      <c r="C30" s="232" t="s">
        <v>165</v>
      </c>
      <c r="D30" s="233">
        <v>208</v>
      </c>
      <c r="E30" s="233">
        <v>206</v>
      </c>
      <c r="F30" s="234">
        <v>-2</v>
      </c>
    </row>
    <row r="31" spans="2:6" ht="15" customHeight="1">
      <c r="B31" s="235"/>
      <c r="C31" s="232" t="s">
        <v>166</v>
      </c>
      <c r="D31" s="233">
        <v>196.5</v>
      </c>
      <c r="E31" s="233">
        <v>194.9</v>
      </c>
      <c r="F31" s="234">
        <v>-1.6</v>
      </c>
    </row>
    <row r="32" spans="2:6" ht="15" customHeight="1">
      <c r="B32" s="235"/>
      <c r="C32" s="232" t="s">
        <v>167</v>
      </c>
      <c r="D32" s="233">
        <v>194.8</v>
      </c>
      <c r="E32" s="233">
        <v>194.8</v>
      </c>
      <c r="F32" s="234">
        <v>0</v>
      </c>
    </row>
    <row r="33" spans="2:6" ht="15" customHeight="1" thickBot="1">
      <c r="B33" s="236"/>
      <c r="C33" s="237" t="s">
        <v>168</v>
      </c>
      <c r="D33" s="238">
        <v>197</v>
      </c>
      <c r="E33" s="238">
        <v>197</v>
      </c>
      <c r="F33" s="239">
        <v>0</v>
      </c>
    </row>
    <row r="34" spans="2:6" ht="15" customHeight="1">
      <c r="B34" s="240" t="s">
        <v>169</v>
      </c>
      <c r="C34" s="228" t="s">
        <v>151</v>
      </c>
      <c r="D34" s="229">
        <v>260</v>
      </c>
      <c r="E34" s="229">
        <v>260</v>
      </c>
      <c r="F34" s="230">
        <v>0</v>
      </c>
    </row>
    <row r="35" spans="2:6" ht="15" customHeight="1">
      <c r="B35" s="241"/>
      <c r="C35" s="217" t="s">
        <v>170</v>
      </c>
      <c r="D35" s="233">
        <v>257</v>
      </c>
      <c r="E35" s="233">
        <v>257</v>
      </c>
      <c r="F35" s="234">
        <v>0</v>
      </c>
    </row>
    <row r="36" spans="2:6" ht="15" customHeight="1">
      <c r="B36" s="241"/>
      <c r="C36" s="217" t="s">
        <v>163</v>
      </c>
      <c r="D36" s="233">
        <v>260</v>
      </c>
      <c r="E36" s="233">
        <v>260</v>
      </c>
      <c r="F36" s="234">
        <v>0</v>
      </c>
    </row>
    <row r="37" spans="2:6" ht="15" customHeight="1" thickBot="1">
      <c r="B37" s="236"/>
      <c r="C37" s="237" t="s">
        <v>168</v>
      </c>
      <c r="D37" s="238">
        <v>265</v>
      </c>
      <c r="E37" s="238">
        <v>265</v>
      </c>
      <c r="F37" s="239">
        <v>0</v>
      </c>
    </row>
    <row r="38" spans="2:6">
      <c r="F38" s="99" t="s">
        <v>54</v>
      </c>
    </row>
    <row r="40" spans="2:6">
      <c r="F40" s="24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AE34-A161-48DE-B2B2-F1CDA2896FF8}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5.5703125" style="217" customWidth="1"/>
    <col min="4" max="4" width="14.7109375" style="217" bestFit="1" customWidth="1"/>
    <col min="5" max="5" width="15.140625" style="217" customWidth="1"/>
    <col min="6" max="6" width="14.42578125" style="217" customWidth="1"/>
    <col min="7" max="7" width="2.42578125" style="217" customWidth="1"/>
    <col min="8" max="16384" width="8.85546875" style="217"/>
  </cols>
  <sheetData>
    <row r="1" spans="1:8" ht="19.899999999999999" customHeight="1">
      <c r="F1" s="218"/>
    </row>
    <row r="2" spans="1:8" ht="19.899999999999999" customHeight="1" thickBot="1"/>
    <row r="3" spans="1:8" ht="19.899999999999999" customHeight="1" thickBot="1">
      <c r="A3" s="243"/>
      <c r="B3" s="7" t="s">
        <v>171</v>
      </c>
      <c r="C3" s="8"/>
      <c r="D3" s="8"/>
      <c r="E3" s="8"/>
      <c r="F3" s="9"/>
      <c r="G3" s="243"/>
    </row>
    <row r="4" spans="1:8" ht="12" customHeight="1">
      <c r="B4" s="221" t="s">
        <v>138</v>
      </c>
      <c r="C4" s="221"/>
      <c r="D4" s="221"/>
      <c r="E4" s="221"/>
      <c r="F4" s="221"/>
      <c r="G4" s="222"/>
    </row>
    <row r="5" spans="1:8" ht="19.899999999999999" customHeight="1">
      <c r="B5" s="244" t="s">
        <v>139</v>
      </c>
      <c r="C5" s="244"/>
      <c r="D5" s="244"/>
      <c r="E5" s="244"/>
      <c r="F5" s="244"/>
      <c r="G5" s="222"/>
    </row>
    <row r="6" spans="1:8" ht="19.899999999999999" customHeight="1">
      <c r="B6" s="224" t="s">
        <v>140</v>
      </c>
      <c r="C6" s="224"/>
      <c r="D6" s="224"/>
      <c r="E6" s="224"/>
      <c r="F6" s="224"/>
    </row>
    <row r="7" spans="1:8" ht="19.899999999999999" customHeight="1" thickBot="1"/>
    <row r="8" spans="1:8" ht="39" customHeight="1" thickBot="1">
      <c r="B8" s="225" t="s">
        <v>141</v>
      </c>
      <c r="C8" s="245" t="s">
        <v>142</v>
      </c>
      <c r="D8" s="226" t="s">
        <v>143</v>
      </c>
      <c r="E8" s="226" t="s">
        <v>144</v>
      </c>
      <c r="F8" s="226" t="s">
        <v>145</v>
      </c>
    </row>
    <row r="9" spans="1:8" ht="15" customHeight="1">
      <c r="B9" s="227" t="s">
        <v>172</v>
      </c>
      <c r="C9" s="246" t="s">
        <v>147</v>
      </c>
      <c r="D9" s="247">
        <v>174.4</v>
      </c>
      <c r="E9" s="248">
        <v>172.8</v>
      </c>
      <c r="F9" s="249">
        <v>-1.6</v>
      </c>
      <c r="G9" s="250"/>
      <c r="H9" s="250"/>
    </row>
    <row r="10" spans="1:8" ht="15" customHeight="1">
      <c r="B10" s="231"/>
      <c r="C10" s="251" t="s">
        <v>148</v>
      </c>
      <c r="D10" s="252">
        <v>178</v>
      </c>
      <c r="E10" s="248">
        <v>178</v>
      </c>
      <c r="F10" s="249">
        <v>0</v>
      </c>
      <c r="G10" s="250"/>
      <c r="H10" s="250"/>
    </row>
    <row r="11" spans="1:8" ht="15" customHeight="1">
      <c r="B11" s="235"/>
      <c r="C11" s="251" t="s">
        <v>150</v>
      </c>
      <c r="D11" s="252">
        <v>173</v>
      </c>
      <c r="E11" s="248">
        <v>172</v>
      </c>
      <c r="F11" s="249">
        <v>-1</v>
      </c>
      <c r="G11" s="250"/>
      <c r="H11" s="250"/>
    </row>
    <row r="12" spans="1:8" ht="15" customHeight="1">
      <c r="B12" s="235"/>
      <c r="C12" s="253" t="s">
        <v>151</v>
      </c>
      <c r="D12" s="252">
        <v>190</v>
      </c>
      <c r="E12" s="248">
        <v>190</v>
      </c>
      <c r="F12" s="249">
        <v>0</v>
      </c>
      <c r="G12" s="250"/>
      <c r="H12" s="250"/>
    </row>
    <row r="13" spans="1:8" ht="15" customHeight="1">
      <c r="B13" s="235"/>
      <c r="C13" s="217" t="s">
        <v>173</v>
      </c>
      <c r="D13" s="252">
        <v>178.7</v>
      </c>
      <c r="E13" s="248">
        <v>177.7</v>
      </c>
      <c r="F13" s="249">
        <v>-1</v>
      </c>
      <c r="G13" s="250"/>
      <c r="H13" s="250"/>
    </row>
    <row r="14" spans="1:8" ht="15" customHeight="1">
      <c r="B14" s="235"/>
      <c r="C14" s="217" t="s">
        <v>170</v>
      </c>
      <c r="D14" s="252">
        <v>181</v>
      </c>
      <c r="E14" s="248">
        <v>181</v>
      </c>
      <c r="F14" s="249">
        <v>0</v>
      </c>
      <c r="G14" s="250"/>
      <c r="H14" s="250"/>
    </row>
    <row r="15" spans="1:8" ht="15" customHeight="1">
      <c r="B15" s="235"/>
      <c r="C15" s="251" t="s">
        <v>174</v>
      </c>
      <c r="D15" s="252">
        <v>186</v>
      </c>
      <c r="E15" s="248">
        <v>186</v>
      </c>
      <c r="F15" s="249">
        <v>0</v>
      </c>
      <c r="G15" s="250"/>
      <c r="H15" s="250"/>
    </row>
    <row r="16" spans="1:8" ht="15" customHeight="1">
      <c r="B16" s="235"/>
      <c r="C16" s="251" t="s">
        <v>175</v>
      </c>
      <c r="D16" s="252">
        <v>176</v>
      </c>
      <c r="E16" s="248">
        <v>174</v>
      </c>
      <c r="F16" s="249">
        <v>-2</v>
      </c>
      <c r="G16" s="250"/>
      <c r="H16" s="250"/>
    </row>
    <row r="17" spans="2:8" ht="15" customHeight="1">
      <c r="B17" s="235"/>
      <c r="C17" s="251" t="s">
        <v>176</v>
      </c>
      <c r="D17" s="252">
        <v>190</v>
      </c>
      <c r="E17" s="248">
        <v>187</v>
      </c>
      <c r="F17" s="249">
        <v>-3</v>
      </c>
      <c r="G17" s="250"/>
      <c r="H17" s="250"/>
    </row>
    <row r="18" spans="2:8" ht="15" customHeight="1">
      <c r="B18" s="235"/>
      <c r="C18" s="251" t="s">
        <v>152</v>
      </c>
      <c r="D18" s="252">
        <v>175.6</v>
      </c>
      <c r="E18" s="248">
        <v>175.6</v>
      </c>
      <c r="F18" s="249">
        <v>0</v>
      </c>
      <c r="G18" s="250"/>
      <c r="H18" s="250"/>
    </row>
    <row r="19" spans="2:8" ht="15" customHeight="1">
      <c r="B19" s="235"/>
      <c r="C19" s="251" t="s">
        <v>153</v>
      </c>
      <c r="D19" s="252">
        <v>175</v>
      </c>
      <c r="E19" s="248">
        <v>173</v>
      </c>
      <c r="F19" s="249">
        <v>-2</v>
      </c>
      <c r="G19" s="250"/>
      <c r="H19" s="250"/>
    </row>
    <row r="20" spans="2:8" ht="15" customHeight="1">
      <c r="B20" s="235"/>
      <c r="C20" s="251" t="s">
        <v>154</v>
      </c>
      <c r="D20" s="252">
        <v>180</v>
      </c>
      <c r="E20" s="248">
        <v>180</v>
      </c>
      <c r="F20" s="249">
        <v>0</v>
      </c>
      <c r="G20" s="250"/>
      <c r="H20" s="250"/>
    </row>
    <row r="21" spans="2:8" ht="15" customHeight="1">
      <c r="B21" s="235"/>
      <c r="C21" s="251" t="s">
        <v>155</v>
      </c>
      <c r="D21" s="252">
        <v>178</v>
      </c>
      <c r="E21" s="248">
        <v>178</v>
      </c>
      <c r="F21" s="249">
        <v>0</v>
      </c>
      <c r="G21" s="250"/>
      <c r="H21" s="250"/>
    </row>
    <row r="22" spans="2:8" ht="15" customHeight="1">
      <c r="B22" s="235"/>
      <c r="C22" s="251" t="s">
        <v>157</v>
      </c>
      <c r="D22" s="252">
        <v>182</v>
      </c>
      <c r="E22" s="248">
        <v>180</v>
      </c>
      <c r="F22" s="249">
        <v>-2</v>
      </c>
      <c r="G22" s="250"/>
      <c r="H22" s="250"/>
    </row>
    <row r="23" spans="2:8" ht="15" customHeight="1">
      <c r="B23" s="235"/>
      <c r="C23" s="251" t="s">
        <v>159</v>
      </c>
      <c r="D23" s="252">
        <v>178</v>
      </c>
      <c r="E23" s="248">
        <v>176</v>
      </c>
      <c r="F23" s="249">
        <v>-2</v>
      </c>
      <c r="G23" s="250"/>
      <c r="H23" s="250"/>
    </row>
    <row r="24" spans="2:8" ht="15" customHeight="1">
      <c r="B24" s="235"/>
      <c r="C24" s="251" t="s">
        <v>161</v>
      </c>
      <c r="D24" s="252">
        <v>181</v>
      </c>
      <c r="E24" s="248">
        <v>181</v>
      </c>
      <c r="F24" s="249">
        <v>0</v>
      </c>
      <c r="G24" s="250"/>
      <c r="H24" s="250"/>
    </row>
    <row r="25" spans="2:8" ht="15" customHeight="1">
      <c r="B25" s="235"/>
      <c r="C25" s="251" t="s">
        <v>162</v>
      </c>
      <c r="D25" s="252">
        <v>178</v>
      </c>
      <c r="E25" s="248">
        <v>177</v>
      </c>
      <c r="F25" s="249">
        <v>-1</v>
      </c>
      <c r="G25" s="250"/>
      <c r="H25" s="250"/>
    </row>
    <row r="26" spans="2:8" ht="15" customHeight="1">
      <c r="B26" s="235"/>
      <c r="C26" s="251" t="s">
        <v>164</v>
      </c>
      <c r="D26" s="252">
        <v>173</v>
      </c>
      <c r="E26" s="248">
        <v>173</v>
      </c>
      <c r="F26" s="249">
        <v>0</v>
      </c>
      <c r="G26" s="250"/>
      <c r="H26" s="250"/>
    </row>
    <row r="27" spans="2:8" ht="15" customHeight="1">
      <c r="B27" s="235"/>
      <c r="C27" s="251" t="s">
        <v>177</v>
      </c>
      <c r="D27" s="252">
        <v>175</v>
      </c>
      <c r="E27" s="248">
        <v>175</v>
      </c>
      <c r="F27" s="249">
        <v>0</v>
      </c>
      <c r="G27" s="250"/>
      <c r="H27" s="250"/>
    </row>
    <row r="28" spans="2:8" ht="15" customHeight="1">
      <c r="B28" s="235"/>
      <c r="C28" s="251" t="s">
        <v>178</v>
      </c>
      <c r="D28" s="252">
        <v>179.4</v>
      </c>
      <c r="E28" s="248">
        <v>179.4</v>
      </c>
      <c r="F28" s="249">
        <v>0</v>
      </c>
      <c r="G28" s="250"/>
      <c r="H28" s="250"/>
    </row>
    <row r="29" spans="2:8" ht="15" customHeight="1">
      <c r="B29" s="235"/>
      <c r="C29" s="251" t="s">
        <v>166</v>
      </c>
      <c r="D29" s="252">
        <v>178</v>
      </c>
      <c r="E29" s="248">
        <v>177</v>
      </c>
      <c r="F29" s="249">
        <v>-1</v>
      </c>
      <c r="G29" s="250"/>
      <c r="H29" s="250"/>
    </row>
    <row r="30" spans="2:8" ht="15" customHeight="1">
      <c r="B30" s="235"/>
      <c r="C30" s="251" t="s">
        <v>167</v>
      </c>
      <c r="D30" s="252">
        <v>177</v>
      </c>
      <c r="E30" s="248">
        <v>177</v>
      </c>
      <c r="F30" s="249">
        <v>0</v>
      </c>
      <c r="G30" s="250"/>
      <c r="H30" s="250"/>
    </row>
    <row r="31" spans="2:8" ht="15" customHeight="1" thickBot="1">
      <c r="B31" s="236"/>
      <c r="C31" s="254" t="s">
        <v>168</v>
      </c>
      <c r="D31" s="255">
        <v>175</v>
      </c>
      <c r="E31" s="256">
        <v>175</v>
      </c>
      <c r="F31" s="257">
        <v>0</v>
      </c>
      <c r="G31" s="250"/>
      <c r="H31" s="250"/>
    </row>
    <row r="32" spans="2:8" ht="15" customHeight="1">
      <c r="B32" s="240" t="s">
        <v>179</v>
      </c>
      <c r="C32" s="246" t="s">
        <v>147</v>
      </c>
      <c r="D32" s="252">
        <v>190</v>
      </c>
      <c r="E32" s="248">
        <v>185</v>
      </c>
      <c r="F32" s="249">
        <v>-5</v>
      </c>
      <c r="G32" s="250"/>
      <c r="H32" s="250"/>
    </row>
    <row r="33" spans="2:8" ht="15" customHeight="1">
      <c r="B33" s="235"/>
      <c r="C33" s="251" t="s">
        <v>150</v>
      </c>
      <c r="D33" s="252">
        <v>179.6</v>
      </c>
      <c r="E33" s="248">
        <v>178.8</v>
      </c>
      <c r="F33" s="249">
        <v>-0.8</v>
      </c>
      <c r="G33" s="250"/>
      <c r="H33" s="250"/>
    </row>
    <row r="34" spans="2:8" ht="15" customHeight="1">
      <c r="B34" s="235"/>
      <c r="C34" s="251" t="s">
        <v>173</v>
      </c>
      <c r="D34" s="252">
        <v>188.6</v>
      </c>
      <c r="E34" s="248">
        <v>187.8</v>
      </c>
      <c r="F34" s="249">
        <v>-0.8</v>
      </c>
      <c r="G34" s="250"/>
      <c r="H34" s="250"/>
    </row>
    <row r="35" spans="2:8" ht="15" customHeight="1">
      <c r="B35" s="235"/>
      <c r="C35" s="251" t="s">
        <v>175</v>
      </c>
      <c r="D35" s="252">
        <v>190</v>
      </c>
      <c r="E35" s="248">
        <v>185</v>
      </c>
      <c r="F35" s="249">
        <v>-5</v>
      </c>
      <c r="G35" s="250"/>
      <c r="H35" s="250"/>
    </row>
    <row r="36" spans="2:8" ht="15" customHeight="1">
      <c r="B36" s="235"/>
      <c r="C36" s="251" t="s">
        <v>152</v>
      </c>
      <c r="D36" s="252">
        <v>181.2</v>
      </c>
      <c r="E36" s="248">
        <v>181.2</v>
      </c>
      <c r="F36" s="249">
        <v>0</v>
      </c>
      <c r="G36" s="250"/>
      <c r="H36" s="250"/>
    </row>
    <row r="37" spans="2:8" ht="15" customHeight="1">
      <c r="B37" s="235"/>
      <c r="C37" s="251" t="s">
        <v>153</v>
      </c>
      <c r="D37" s="252">
        <v>185</v>
      </c>
      <c r="E37" s="248">
        <v>185</v>
      </c>
      <c r="F37" s="249">
        <v>0</v>
      </c>
      <c r="G37" s="250"/>
      <c r="H37" s="250"/>
    </row>
    <row r="38" spans="2:8" ht="15" customHeight="1">
      <c r="B38" s="235"/>
      <c r="C38" s="251" t="s">
        <v>156</v>
      </c>
      <c r="D38" s="252">
        <v>201</v>
      </c>
      <c r="E38" s="248">
        <v>196</v>
      </c>
      <c r="F38" s="249">
        <v>-5</v>
      </c>
      <c r="G38" s="250"/>
      <c r="H38" s="250"/>
    </row>
    <row r="39" spans="2:8" ht="15" customHeight="1">
      <c r="B39" s="235"/>
      <c r="C39" s="251" t="s">
        <v>158</v>
      </c>
      <c r="D39" s="252">
        <v>185</v>
      </c>
      <c r="E39" s="248">
        <v>185</v>
      </c>
      <c r="F39" s="249">
        <v>0</v>
      </c>
      <c r="G39" s="250"/>
      <c r="H39" s="250"/>
    </row>
    <row r="40" spans="2:8" ht="15" customHeight="1">
      <c r="B40" s="235"/>
      <c r="C40" s="251" t="s">
        <v>159</v>
      </c>
      <c r="D40" s="252">
        <v>178.6</v>
      </c>
      <c r="E40" s="248">
        <v>177</v>
      </c>
      <c r="F40" s="249">
        <v>-1.6</v>
      </c>
      <c r="G40" s="250"/>
      <c r="H40" s="250"/>
    </row>
    <row r="41" spans="2:8" ht="15" customHeight="1">
      <c r="B41" s="235"/>
      <c r="C41" s="251" t="s">
        <v>161</v>
      </c>
      <c r="D41" s="252">
        <v>186</v>
      </c>
      <c r="E41" s="248">
        <v>186</v>
      </c>
      <c r="F41" s="249">
        <v>0</v>
      </c>
      <c r="G41" s="250"/>
      <c r="H41" s="250"/>
    </row>
    <row r="42" spans="2:8" ht="15" customHeight="1">
      <c r="B42" s="235"/>
      <c r="C42" s="251" t="s">
        <v>162</v>
      </c>
      <c r="D42" s="252">
        <v>188</v>
      </c>
      <c r="E42" s="248">
        <v>187</v>
      </c>
      <c r="F42" s="249">
        <v>-1</v>
      </c>
      <c r="G42" s="250"/>
      <c r="H42" s="250"/>
    </row>
    <row r="43" spans="2:8" ht="15" customHeight="1">
      <c r="B43" s="235"/>
      <c r="C43" s="251" t="s">
        <v>164</v>
      </c>
      <c r="D43" s="252">
        <v>184</v>
      </c>
      <c r="E43" s="248">
        <v>184</v>
      </c>
      <c r="F43" s="249">
        <v>0</v>
      </c>
      <c r="G43" s="250"/>
      <c r="H43" s="250"/>
    </row>
    <row r="44" spans="2:8" ht="15" customHeight="1">
      <c r="B44" s="235"/>
      <c r="C44" s="251" t="s">
        <v>177</v>
      </c>
      <c r="D44" s="252">
        <v>190</v>
      </c>
      <c r="E44" s="248">
        <v>190</v>
      </c>
      <c r="F44" s="249">
        <v>0</v>
      </c>
      <c r="G44" s="250"/>
      <c r="H44" s="250"/>
    </row>
    <row r="45" spans="2:8" ht="15" customHeight="1">
      <c r="B45" s="235"/>
      <c r="C45" s="251" t="s">
        <v>178</v>
      </c>
      <c r="D45" s="252">
        <v>192</v>
      </c>
      <c r="E45" s="248">
        <v>192</v>
      </c>
      <c r="F45" s="249">
        <v>0</v>
      </c>
      <c r="G45" s="250"/>
      <c r="H45" s="250"/>
    </row>
    <row r="46" spans="2:8" ht="15" customHeight="1">
      <c r="B46" s="235"/>
      <c r="C46" s="251" t="s">
        <v>166</v>
      </c>
      <c r="D46" s="252">
        <v>179.6</v>
      </c>
      <c r="E46" s="248">
        <v>178.8</v>
      </c>
      <c r="F46" s="249">
        <v>-0.8</v>
      </c>
      <c r="G46" s="250"/>
      <c r="H46" s="250"/>
    </row>
    <row r="47" spans="2:8" ht="15" customHeight="1">
      <c r="B47" s="235"/>
      <c r="C47" s="251" t="s">
        <v>167</v>
      </c>
      <c r="D47" s="252">
        <v>186</v>
      </c>
      <c r="E47" s="248">
        <v>186</v>
      </c>
      <c r="F47" s="249">
        <v>0</v>
      </c>
      <c r="G47" s="250"/>
      <c r="H47" s="250"/>
    </row>
    <row r="48" spans="2:8" ht="15" customHeight="1" thickBot="1">
      <c r="B48" s="236"/>
      <c r="C48" s="254" t="s">
        <v>168</v>
      </c>
      <c r="D48" s="258">
        <v>184</v>
      </c>
      <c r="E48" s="259">
        <v>184</v>
      </c>
      <c r="F48" s="260">
        <v>0</v>
      </c>
      <c r="G48" s="250"/>
      <c r="H48" s="250"/>
    </row>
    <row r="49" spans="6:6">
      <c r="F49" s="99" t="s">
        <v>54</v>
      </c>
    </row>
    <row r="51" spans="6:6">
      <c r="F51" s="24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72EC-4198-411F-8B3D-B215981B9983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7" customWidth="1"/>
    <col min="2" max="2" width="35" style="217" customWidth="1"/>
    <col min="3" max="3" width="25.5703125" style="217" customWidth="1"/>
    <col min="4" max="4" width="14.7109375" style="217" customWidth="1"/>
    <col min="5" max="5" width="15.7109375" style="217" customWidth="1"/>
    <col min="6" max="6" width="13.140625" style="217" customWidth="1"/>
    <col min="7" max="7" width="4.85546875" style="217" customWidth="1"/>
    <col min="8" max="16384" width="8.85546875" style="21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180</v>
      </c>
      <c r="C3" s="8"/>
      <c r="D3" s="8"/>
      <c r="E3" s="8"/>
      <c r="F3" s="9"/>
    </row>
    <row r="4" spans="2:7" ht="12" customHeight="1">
      <c r="B4" s="221" t="s">
        <v>138</v>
      </c>
      <c r="C4" s="221"/>
      <c r="D4" s="221"/>
      <c r="E4" s="221"/>
      <c r="F4" s="221"/>
      <c r="G4" s="222"/>
    </row>
    <row r="5" spans="2:7" ht="30" customHeight="1">
      <c r="B5" s="261" t="s">
        <v>181</v>
      </c>
      <c r="C5" s="261"/>
      <c r="D5" s="261"/>
      <c r="E5" s="261"/>
      <c r="F5" s="261"/>
      <c r="G5" s="222"/>
    </row>
    <row r="6" spans="2:7" ht="19.899999999999999" customHeight="1">
      <c r="B6" s="224" t="s">
        <v>182</v>
      </c>
      <c r="C6" s="224"/>
      <c r="D6" s="224"/>
      <c r="E6" s="224"/>
      <c r="F6" s="224"/>
    </row>
    <row r="7" spans="2:7" ht="19.899999999999999" customHeight="1">
      <c r="B7" s="224" t="s">
        <v>183</v>
      </c>
      <c r="C7" s="224"/>
      <c r="D7" s="224"/>
      <c r="E7" s="224"/>
      <c r="F7" s="224"/>
    </row>
    <row r="8" spans="2:7" ht="19.899999999999999" customHeight="1" thickBot="1"/>
    <row r="9" spans="2:7" ht="39" customHeight="1" thickBot="1">
      <c r="B9" s="225" t="s">
        <v>141</v>
      </c>
      <c r="C9" s="226" t="s">
        <v>142</v>
      </c>
      <c r="D9" s="226" t="s">
        <v>143</v>
      </c>
      <c r="E9" s="226" t="s">
        <v>144</v>
      </c>
      <c r="F9" s="226" t="s">
        <v>145</v>
      </c>
    </row>
    <row r="10" spans="2:7" ht="15" customHeight="1">
      <c r="B10" s="262" t="s">
        <v>184</v>
      </c>
      <c r="C10" s="263" t="s">
        <v>185</v>
      </c>
      <c r="D10" s="248">
        <v>183</v>
      </c>
      <c r="E10" s="248">
        <v>182.2</v>
      </c>
      <c r="F10" s="264">
        <v>-0.8</v>
      </c>
    </row>
    <row r="11" spans="2:7" ht="15" customHeight="1">
      <c r="B11" s="265"/>
      <c r="C11" s="263" t="s">
        <v>186</v>
      </c>
      <c r="D11" s="248">
        <v>190</v>
      </c>
      <c r="E11" s="248">
        <v>190</v>
      </c>
      <c r="F11" s="264">
        <v>0</v>
      </c>
    </row>
    <row r="12" spans="2:7" ht="15" customHeight="1">
      <c r="B12" s="265"/>
      <c r="C12" s="263" t="s">
        <v>187</v>
      </c>
      <c r="D12" s="248">
        <v>190</v>
      </c>
      <c r="E12" s="248">
        <v>190</v>
      </c>
      <c r="F12" s="264">
        <v>0</v>
      </c>
    </row>
    <row r="13" spans="2:7" ht="15" customHeight="1">
      <c r="B13" s="265"/>
      <c r="C13" s="263" t="s">
        <v>188</v>
      </c>
      <c r="D13" s="248">
        <v>192.8</v>
      </c>
      <c r="E13" s="248">
        <v>192.8</v>
      </c>
      <c r="F13" s="264">
        <v>0</v>
      </c>
    </row>
    <row r="14" spans="2:7" ht="15" customHeight="1">
      <c r="B14" s="265"/>
      <c r="C14" s="263" t="s">
        <v>189</v>
      </c>
      <c r="D14" s="248">
        <v>180</v>
      </c>
      <c r="E14" s="248">
        <v>180</v>
      </c>
      <c r="F14" s="264">
        <v>0</v>
      </c>
    </row>
    <row r="15" spans="2:7" ht="15" customHeight="1">
      <c r="B15" s="265"/>
      <c r="C15" s="263" t="s">
        <v>190</v>
      </c>
      <c r="D15" s="248">
        <v>180</v>
      </c>
      <c r="E15" s="248">
        <v>180</v>
      </c>
      <c r="F15" s="264">
        <v>0</v>
      </c>
    </row>
    <row r="16" spans="2:7" ht="15" customHeight="1">
      <c r="B16" s="265"/>
      <c r="C16" s="263" t="s">
        <v>191</v>
      </c>
      <c r="D16" s="248">
        <v>188</v>
      </c>
      <c r="E16" s="248">
        <v>185</v>
      </c>
      <c r="F16" s="264">
        <v>-3</v>
      </c>
    </row>
    <row r="17" spans="2:6" ht="15" customHeight="1">
      <c r="B17" s="265"/>
      <c r="C17" s="263" t="s">
        <v>192</v>
      </c>
      <c r="D17" s="248">
        <v>181</v>
      </c>
      <c r="E17" s="248">
        <v>180</v>
      </c>
      <c r="F17" s="264">
        <v>-1</v>
      </c>
    </row>
    <row r="18" spans="2:6" ht="15" customHeight="1">
      <c r="B18" s="265"/>
      <c r="C18" s="263" t="s">
        <v>193</v>
      </c>
      <c r="D18" s="248">
        <v>180</v>
      </c>
      <c r="E18" s="248">
        <v>180</v>
      </c>
      <c r="F18" s="264">
        <v>0</v>
      </c>
    </row>
    <row r="19" spans="2:6" ht="15" customHeight="1">
      <c r="B19" s="265"/>
      <c r="C19" s="263" t="s">
        <v>194</v>
      </c>
      <c r="D19" s="248">
        <v>180</v>
      </c>
      <c r="E19" s="248">
        <v>180</v>
      </c>
      <c r="F19" s="264">
        <v>0</v>
      </c>
    </row>
    <row r="20" spans="2:6" ht="15" customHeight="1">
      <c r="B20" s="265"/>
      <c r="C20" s="263" t="s">
        <v>195</v>
      </c>
      <c r="D20" s="248">
        <v>189</v>
      </c>
      <c r="E20" s="248">
        <v>189</v>
      </c>
      <c r="F20" s="264">
        <v>0</v>
      </c>
    </row>
    <row r="21" spans="2:6" ht="15" customHeight="1">
      <c r="B21" s="265"/>
      <c r="C21" s="263" t="s">
        <v>196</v>
      </c>
      <c r="D21" s="248">
        <v>183</v>
      </c>
      <c r="E21" s="248">
        <v>182</v>
      </c>
      <c r="F21" s="264">
        <v>-1</v>
      </c>
    </row>
    <row r="22" spans="2:6" ht="15" customHeight="1">
      <c r="B22" s="265"/>
      <c r="C22" s="263" t="s">
        <v>197</v>
      </c>
      <c r="D22" s="248">
        <v>180</v>
      </c>
      <c r="E22" s="248">
        <v>180</v>
      </c>
      <c r="F22" s="264">
        <v>0</v>
      </c>
    </row>
    <row r="23" spans="2:6" ht="15" customHeight="1">
      <c r="B23" s="265"/>
      <c r="C23" s="263" t="s">
        <v>198</v>
      </c>
      <c r="D23" s="248">
        <v>185</v>
      </c>
      <c r="E23" s="248">
        <v>185</v>
      </c>
      <c r="F23" s="264">
        <v>0</v>
      </c>
    </row>
    <row r="24" spans="2:6" ht="15" customHeight="1">
      <c r="B24" s="265"/>
      <c r="C24" s="263" t="s">
        <v>199</v>
      </c>
      <c r="D24" s="248">
        <v>185</v>
      </c>
      <c r="E24" s="248">
        <v>185</v>
      </c>
      <c r="F24" s="264">
        <v>0</v>
      </c>
    </row>
    <row r="25" spans="2:6" ht="15" customHeight="1">
      <c r="B25" s="265"/>
      <c r="C25" s="263" t="s">
        <v>200</v>
      </c>
      <c r="D25" s="248">
        <v>184.8</v>
      </c>
      <c r="E25" s="248">
        <v>184.8</v>
      </c>
      <c r="F25" s="264">
        <v>0</v>
      </c>
    </row>
    <row r="26" spans="2:6" ht="15" customHeight="1">
      <c r="B26" s="265"/>
      <c r="C26" s="263" t="s">
        <v>201</v>
      </c>
      <c r="D26" s="248">
        <v>185</v>
      </c>
      <c r="E26" s="248">
        <v>183</v>
      </c>
      <c r="F26" s="264">
        <v>-2</v>
      </c>
    </row>
    <row r="27" spans="2:6" ht="15" customHeight="1">
      <c r="B27" s="265"/>
      <c r="C27" s="263" t="s">
        <v>202</v>
      </c>
      <c r="D27" s="248">
        <v>180</v>
      </c>
      <c r="E27" s="248">
        <v>180</v>
      </c>
      <c r="F27" s="264">
        <v>0</v>
      </c>
    </row>
    <row r="28" spans="2:6" ht="15" customHeight="1" thickBot="1">
      <c r="B28" s="266"/>
      <c r="C28" s="267" t="s">
        <v>203</v>
      </c>
      <c r="D28" s="256">
        <v>182</v>
      </c>
      <c r="E28" s="256">
        <v>182</v>
      </c>
      <c r="F28" s="268">
        <v>0</v>
      </c>
    </row>
    <row r="29" spans="2:6" ht="15" customHeight="1">
      <c r="B29" s="262" t="s">
        <v>204</v>
      </c>
      <c r="C29" s="263" t="s">
        <v>186</v>
      </c>
      <c r="D29" s="269">
        <v>318.25</v>
      </c>
      <c r="E29" s="269">
        <v>318.25</v>
      </c>
      <c r="F29" s="270">
        <v>0</v>
      </c>
    </row>
    <row r="30" spans="2:6" ht="15" customHeight="1">
      <c r="B30" s="265"/>
      <c r="C30" s="263" t="s">
        <v>199</v>
      </c>
      <c r="D30" s="269">
        <v>324.08</v>
      </c>
      <c r="E30" s="269">
        <v>324.08</v>
      </c>
      <c r="F30" s="270">
        <v>0</v>
      </c>
    </row>
    <row r="31" spans="2:6" ht="15" customHeight="1" thickBot="1">
      <c r="B31" s="266"/>
      <c r="C31" s="267" t="s">
        <v>205</v>
      </c>
      <c r="D31" s="271">
        <v>260</v>
      </c>
      <c r="E31" s="271">
        <v>260</v>
      </c>
      <c r="F31" s="272">
        <v>0</v>
      </c>
    </row>
    <row r="32" spans="2:6" ht="15" customHeight="1">
      <c r="B32" s="262" t="s">
        <v>206</v>
      </c>
      <c r="C32" s="263" t="s">
        <v>186</v>
      </c>
      <c r="D32" s="269">
        <v>315</v>
      </c>
      <c r="E32" s="269">
        <v>315</v>
      </c>
      <c r="F32" s="270">
        <v>0</v>
      </c>
    </row>
    <row r="33" spans="2:6" ht="15" customHeight="1">
      <c r="B33" s="265"/>
      <c r="C33" s="263" t="s">
        <v>199</v>
      </c>
      <c r="D33" s="269">
        <v>338.88</v>
      </c>
      <c r="E33" s="269">
        <v>338.88</v>
      </c>
      <c r="F33" s="270">
        <v>0</v>
      </c>
    </row>
    <row r="34" spans="2:6" ht="15" customHeight="1">
      <c r="B34" s="265"/>
      <c r="C34" s="263" t="s">
        <v>207</v>
      </c>
      <c r="D34" s="269">
        <v>300</v>
      </c>
      <c r="E34" s="269">
        <v>300</v>
      </c>
      <c r="F34" s="270">
        <v>0</v>
      </c>
    </row>
    <row r="35" spans="2:6" ht="15" customHeight="1" thickBot="1">
      <c r="B35" s="266"/>
      <c r="C35" s="267" t="s">
        <v>205</v>
      </c>
      <c r="D35" s="271">
        <v>345</v>
      </c>
      <c r="E35" s="271">
        <v>355</v>
      </c>
      <c r="F35" s="272">
        <v>10</v>
      </c>
    </row>
    <row r="36" spans="2:6" ht="15" customHeight="1">
      <c r="B36" s="262" t="s">
        <v>208</v>
      </c>
      <c r="C36" s="263" t="s">
        <v>186</v>
      </c>
      <c r="D36" s="269">
        <v>471.15</v>
      </c>
      <c r="E36" s="269">
        <v>471.15</v>
      </c>
      <c r="F36" s="270">
        <v>0</v>
      </c>
    </row>
    <row r="37" spans="2:6" ht="15" customHeight="1">
      <c r="B37" s="265"/>
      <c r="C37" s="263" t="s">
        <v>199</v>
      </c>
      <c r="D37" s="269">
        <v>490</v>
      </c>
      <c r="E37" s="269">
        <v>490</v>
      </c>
      <c r="F37" s="270">
        <v>0</v>
      </c>
    </row>
    <row r="38" spans="2:6" ht="15" customHeight="1" thickBot="1">
      <c r="B38" s="266"/>
      <c r="C38" s="267" t="s">
        <v>205</v>
      </c>
      <c r="D38" s="271">
        <v>595</v>
      </c>
      <c r="E38" s="271">
        <v>595</v>
      </c>
      <c r="F38" s="272">
        <v>0</v>
      </c>
    </row>
    <row r="39" spans="2:6" ht="15" customHeight="1">
      <c r="B39" s="262" t="s">
        <v>209</v>
      </c>
      <c r="C39" s="263" t="s">
        <v>186</v>
      </c>
      <c r="D39" s="269">
        <v>601</v>
      </c>
      <c r="E39" s="269">
        <v>601</v>
      </c>
      <c r="F39" s="270">
        <v>0</v>
      </c>
    </row>
    <row r="40" spans="2:6" ht="15" customHeight="1">
      <c r="B40" s="265"/>
      <c r="C40" s="263" t="s">
        <v>199</v>
      </c>
      <c r="D40" s="269">
        <v>419.5</v>
      </c>
      <c r="E40" s="269">
        <v>419.5</v>
      </c>
      <c r="F40" s="270">
        <v>0</v>
      </c>
    </row>
    <row r="41" spans="2:6" ht="15" customHeight="1">
      <c r="B41" s="265"/>
      <c r="C41" s="263" t="s">
        <v>207</v>
      </c>
      <c r="D41" s="269">
        <v>570</v>
      </c>
      <c r="E41" s="269">
        <v>570</v>
      </c>
      <c r="F41" s="270">
        <v>0</v>
      </c>
    </row>
    <row r="42" spans="2:6" ht="15" customHeight="1" thickBot="1">
      <c r="B42" s="266"/>
      <c r="C42" s="267" t="s">
        <v>205</v>
      </c>
      <c r="D42" s="271">
        <v>620</v>
      </c>
      <c r="E42" s="271">
        <v>640</v>
      </c>
      <c r="F42" s="272">
        <v>20</v>
      </c>
    </row>
    <row r="43" spans="2:6" ht="15" customHeight="1">
      <c r="B43" s="262" t="s">
        <v>210</v>
      </c>
      <c r="C43" s="263" t="s">
        <v>186</v>
      </c>
      <c r="D43" s="269">
        <v>656.5</v>
      </c>
      <c r="E43" s="269">
        <v>656.5</v>
      </c>
      <c r="F43" s="270">
        <v>0</v>
      </c>
    </row>
    <row r="44" spans="2:6" ht="15" customHeight="1">
      <c r="B44" s="265"/>
      <c r="C44" s="263" t="s">
        <v>199</v>
      </c>
      <c r="D44" s="269">
        <v>612</v>
      </c>
      <c r="E44" s="269">
        <v>612</v>
      </c>
      <c r="F44" s="270">
        <v>0</v>
      </c>
    </row>
    <row r="45" spans="2:6" ht="15" customHeight="1" thickBot="1">
      <c r="B45" s="266"/>
      <c r="C45" s="267" t="s">
        <v>205</v>
      </c>
      <c r="D45" s="271">
        <v>615</v>
      </c>
      <c r="E45" s="271">
        <v>615</v>
      </c>
      <c r="F45" s="272">
        <v>0</v>
      </c>
    </row>
    <row r="46" spans="2:6">
      <c r="B46" s="262" t="s">
        <v>211</v>
      </c>
      <c r="C46" s="263" t="s">
        <v>199</v>
      </c>
      <c r="D46" s="269">
        <v>307</v>
      </c>
      <c r="E46" s="269">
        <v>307</v>
      </c>
      <c r="F46" s="270">
        <v>0</v>
      </c>
    </row>
    <row r="47" spans="2:6" ht="13.5" thickBot="1">
      <c r="B47" s="266"/>
      <c r="C47" s="267" t="s">
        <v>205</v>
      </c>
      <c r="D47" s="271">
        <v>320</v>
      </c>
      <c r="E47" s="271">
        <v>320</v>
      </c>
      <c r="F47" s="272">
        <v>0</v>
      </c>
    </row>
    <row r="48" spans="2:6">
      <c r="F48" s="99" t="s">
        <v>54</v>
      </c>
    </row>
    <row r="50" spans="6:6">
      <c r="F50" s="24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3044-059B-427E-BE7A-B1A397BF4D6A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31.28515625" style="217" customWidth="1"/>
    <col min="3" max="3" width="25.5703125" style="217" customWidth="1"/>
    <col min="4" max="4" width="17.85546875" style="217" customWidth="1"/>
    <col min="5" max="5" width="15.85546875" style="217" customWidth="1"/>
    <col min="6" max="6" width="13.5703125" style="217" customWidth="1"/>
    <col min="7" max="7" width="3.28515625" style="217" customWidth="1"/>
    <col min="8" max="16384" width="8.85546875" style="217"/>
  </cols>
  <sheetData>
    <row r="1" spans="1:7" ht="14.25" customHeight="1">
      <c r="A1" s="141"/>
      <c r="B1" s="141"/>
      <c r="C1" s="141"/>
      <c r="D1" s="141"/>
      <c r="E1" s="141"/>
      <c r="F1" s="141"/>
    </row>
    <row r="2" spans="1:7" ht="10.5" customHeight="1" thickBot="1">
      <c r="A2" s="141"/>
      <c r="B2" s="141"/>
      <c r="C2" s="141"/>
      <c r="D2" s="141"/>
      <c r="E2" s="141"/>
      <c r="F2" s="141"/>
    </row>
    <row r="3" spans="1:7" ht="19.899999999999999" customHeight="1" thickBot="1">
      <c r="A3" s="141"/>
      <c r="B3" s="273" t="s">
        <v>212</v>
      </c>
      <c r="C3" s="274"/>
      <c r="D3" s="274"/>
      <c r="E3" s="274"/>
      <c r="F3" s="275"/>
    </row>
    <row r="4" spans="1:7" ht="15.75" customHeight="1">
      <c r="A4" s="141"/>
      <c r="B4" s="6"/>
      <c r="C4" s="6"/>
      <c r="D4" s="6"/>
      <c r="E4" s="6"/>
      <c r="F4" s="6"/>
    </row>
    <row r="5" spans="1:7" ht="20.45" customHeight="1">
      <c r="A5" s="141"/>
      <c r="B5" s="276" t="s">
        <v>213</v>
      </c>
      <c r="C5" s="276"/>
      <c r="D5" s="276"/>
      <c r="E5" s="276"/>
      <c r="F5" s="276"/>
      <c r="G5" s="222"/>
    </row>
    <row r="6" spans="1:7" ht="19.899999999999999" customHeight="1">
      <c r="A6" s="141"/>
      <c r="B6" s="277" t="s">
        <v>214</v>
      </c>
      <c r="C6" s="277"/>
      <c r="D6" s="277"/>
      <c r="E6" s="277"/>
      <c r="F6" s="277"/>
      <c r="G6" s="222"/>
    </row>
    <row r="7" spans="1:7" ht="19.899999999999999" customHeight="1" thickBot="1">
      <c r="A7" s="141"/>
      <c r="B7" s="141"/>
      <c r="C7" s="141"/>
      <c r="D7" s="141"/>
      <c r="E7" s="141"/>
      <c r="F7" s="141"/>
    </row>
    <row r="8" spans="1:7" ht="39" customHeight="1" thickBot="1">
      <c r="A8" s="141"/>
      <c r="B8" s="278" t="s">
        <v>141</v>
      </c>
      <c r="C8" s="279" t="s">
        <v>142</v>
      </c>
      <c r="D8" s="279" t="s">
        <v>143</v>
      </c>
      <c r="E8" s="226" t="s">
        <v>144</v>
      </c>
      <c r="F8" s="279" t="s">
        <v>145</v>
      </c>
    </row>
    <row r="9" spans="1:7" ht="15" customHeight="1">
      <c r="A9" s="141"/>
      <c r="B9" s="280" t="s">
        <v>215</v>
      </c>
      <c r="C9" s="281" t="s">
        <v>147</v>
      </c>
      <c r="D9" s="282">
        <v>43.161184461512505</v>
      </c>
      <c r="E9" s="282">
        <v>37.888773831591244</v>
      </c>
      <c r="F9" s="283">
        <v>-5.2724106299212607</v>
      </c>
    </row>
    <row r="10" spans="1:7" ht="15" customHeight="1">
      <c r="A10" s="141"/>
      <c r="B10" s="284"/>
      <c r="C10" s="285" t="s">
        <v>216</v>
      </c>
      <c r="D10" s="286">
        <v>33.383564307479851</v>
      </c>
      <c r="E10" s="286">
        <v>33.64488928471544</v>
      </c>
      <c r="F10" s="287">
        <v>0.26132497723558856</v>
      </c>
    </row>
    <row r="11" spans="1:7" ht="15" customHeight="1">
      <c r="A11" s="141"/>
      <c r="B11" s="288"/>
      <c r="C11" s="285" t="s">
        <v>173</v>
      </c>
      <c r="D11" s="286">
        <v>32.656586869353035</v>
      </c>
      <c r="E11" s="286">
        <v>29.880000622499203</v>
      </c>
      <c r="F11" s="287">
        <v>-2.7765862468538316</v>
      </c>
    </row>
    <row r="12" spans="1:7" ht="15" customHeight="1">
      <c r="A12" s="141"/>
      <c r="B12" s="288"/>
      <c r="C12" s="288" t="s">
        <v>217</v>
      </c>
      <c r="D12" s="286">
        <v>30.257965464675774</v>
      </c>
      <c r="E12" s="286">
        <v>30.879924259488888</v>
      </c>
      <c r="F12" s="287">
        <v>0.62195879481311422</v>
      </c>
    </row>
    <row r="13" spans="1:7" ht="15" customHeight="1" thickBot="1">
      <c r="A13" s="141"/>
      <c r="B13" s="289"/>
      <c r="C13" s="290" t="s">
        <v>178</v>
      </c>
      <c r="D13" s="291">
        <v>31.518380814207433</v>
      </c>
      <c r="E13" s="291">
        <v>31.977092713277624</v>
      </c>
      <c r="F13" s="292">
        <v>0.45871189907019172</v>
      </c>
    </row>
    <row r="14" spans="1:7" ht="15" customHeight="1" thickBot="1">
      <c r="A14" s="141"/>
      <c r="B14" s="293" t="s">
        <v>218</v>
      </c>
      <c r="C14" s="294" t="s">
        <v>219</v>
      </c>
      <c r="D14" s="295"/>
      <c r="E14" s="295"/>
      <c r="F14" s="296"/>
    </row>
    <row r="15" spans="1:7" ht="15" customHeight="1">
      <c r="A15" s="141"/>
      <c r="B15" s="288"/>
      <c r="C15" s="281" t="s">
        <v>147</v>
      </c>
      <c r="D15" s="282">
        <v>45.480691664041061</v>
      </c>
      <c r="E15" s="282">
        <v>40.939298060939429</v>
      </c>
      <c r="F15" s="283">
        <v>-4.541393603101632</v>
      </c>
    </row>
    <row r="16" spans="1:7" ht="15" customHeight="1">
      <c r="A16" s="141"/>
      <c r="B16" s="288"/>
      <c r="C16" s="285" t="s">
        <v>173</v>
      </c>
      <c r="D16" s="286">
        <v>42.439513083280886</v>
      </c>
      <c r="E16" s="286">
        <v>41.576367003672452</v>
      </c>
      <c r="F16" s="287">
        <v>-0.86314607960843404</v>
      </c>
    </row>
    <row r="17" spans="1:6" ht="15" customHeight="1">
      <c r="A17" s="141"/>
      <c r="B17" s="288"/>
      <c r="C17" s="285" t="s">
        <v>217</v>
      </c>
      <c r="D17" s="286">
        <v>39.211601550353365</v>
      </c>
      <c r="E17" s="286">
        <v>42.163577369064186</v>
      </c>
      <c r="F17" s="287">
        <v>2.9519758187108209</v>
      </c>
    </row>
    <row r="18" spans="1:6" ht="15" customHeight="1">
      <c r="A18" s="141"/>
      <c r="B18" s="288"/>
      <c r="C18" s="285" t="s">
        <v>216</v>
      </c>
      <c r="D18" s="286">
        <v>59.575591086696399</v>
      </c>
      <c r="E18" s="286">
        <v>60.15915108669639</v>
      </c>
      <c r="F18" s="287">
        <v>0.58355999999999142</v>
      </c>
    </row>
    <row r="19" spans="1:6" ht="15" customHeight="1">
      <c r="A19" s="141"/>
      <c r="B19" s="288"/>
      <c r="C19" s="285" t="s">
        <v>157</v>
      </c>
      <c r="D19" s="286">
        <v>39.359313271604968</v>
      </c>
      <c r="E19" s="286">
        <v>39.272300440629273</v>
      </c>
      <c r="F19" s="287">
        <v>-8.701283097569501E-2</v>
      </c>
    </row>
    <row r="20" spans="1:6" ht="15" customHeight="1">
      <c r="A20" s="141"/>
      <c r="B20" s="288"/>
      <c r="C20" s="285" t="s">
        <v>178</v>
      </c>
      <c r="D20" s="286">
        <v>49.080461911330701</v>
      </c>
      <c r="E20" s="286">
        <v>44.886078016959537</v>
      </c>
      <c r="F20" s="287">
        <v>-4.194383894371164</v>
      </c>
    </row>
    <row r="21" spans="1:6" ht="15" customHeight="1" thickBot="1">
      <c r="A21" s="141"/>
      <c r="B21" s="289"/>
      <c r="C21" s="290" t="s">
        <v>220</v>
      </c>
      <c r="D21" s="291">
        <v>41.922001696020743</v>
      </c>
      <c r="E21" s="291">
        <v>42.074514106108843</v>
      </c>
      <c r="F21" s="292">
        <v>0.15251241008810013</v>
      </c>
    </row>
    <row r="22" spans="1:6" ht="15" customHeight="1" thickBot="1">
      <c r="A22" s="141"/>
      <c r="B22" s="297" t="s">
        <v>221</v>
      </c>
      <c r="C22" s="294" t="s">
        <v>222</v>
      </c>
      <c r="D22" s="295"/>
      <c r="E22" s="298"/>
      <c r="F22" s="299" t="s">
        <v>223</v>
      </c>
    </row>
    <row r="23" spans="1:6" ht="15" customHeight="1" thickBot="1">
      <c r="A23" s="141"/>
      <c r="B23" s="288"/>
      <c r="C23" s="285"/>
      <c r="D23" s="287" t="s">
        <v>224</v>
      </c>
      <c r="E23" s="287" t="s">
        <v>225</v>
      </c>
      <c r="F23" s="286"/>
    </row>
    <row r="24" spans="1:6" ht="15" customHeight="1" thickBot="1">
      <c r="A24" s="141"/>
      <c r="B24" s="300"/>
      <c r="C24" s="301"/>
      <c r="D24" s="298"/>
      <c r="E24" s="302"/>
      <c r="F24" s="302"/>
    </row>
    <row r="25" spans="1:6" ht="15" customHeight="1" thickBot="1">
      <c r="A25" s="141"/>
      <c r="B25" s="297" t="s">
        <v>226</v>
      </c>
      <c r="C25" s="303" t="s">
        <v>227</v>
      </c>
      <c r="D25" s="286">
        <v>150.99296379853334</v>
      </c>
      <c r="E25" s="286">
        <v>150.99296379853334</v>
      </c>
      <c r="F25" s="287">
        <f>E25-D25</f>
        <v>0</v>
      </c>
    </row>
    <row r="26" spans="1:6" ht="15" customHeight="1" thickBot="1">
      <c r="A26" s="141"/>
      <c r="B26" s="300"/>
      <c r="C26" s="301"/>
      <c r="D26" s="298"/>
      <c r="E26" s="302"/>
      <c r="F26" s="299"/>
    </row>
    <row r="27" spans="1:6" ht="15" customHeight="1" thickBot="1">
      <c r="A27" s="141"/>
      <c r="B27" s="304" t="s">
        <v>228</v>
      </c>
      <c r="C27" s="304" t="s">
        <v>229</v>
      </c>
      <c r="D27" s="302">
        <v>133.26356847636876</v>
      </c>
      <c r="E27" s="302">
        <v>133.26356847636876</v>
      </c>
      <c r="F27" s="299">
        <f>E27-D27</f>
        <v>0</v>
      </c>
    </row>
    <row r="28" spans="1:6">
      <c r="A28" s="141"/>
      <c r="B28" s="141"/>
      <c r="C28" s="141"/>
      <c r="D28" s="141"/>
      <c r="E28" s="141"/>
      <c r="F28" s="99" t="s">
        <v>54</v>
      </c>
    </row>
    <row r="30" spans="1:6">
      <c r="F30" s="24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BFE5C-D029-47ED-9277-488C08DCFE01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9"/>
      <c r="C2" s="309"/>
      <c r="D2" s="309"/>
      <c r="E2" s="309"/>
      <c r="F2" s="310"/>
    </row>
    <row r="3" spans="1:12" ht="16.899999999999999" customHeight="1" thickBot="1">
      <c r="A3" s="305"/>
      <c r="B3" s="273" t="s">
        <v>230</v>
      </c>
      <c r="C3" s="274"/>
      <c r="D3" s="274"/>
      <c r="E3" s="274"/>
      <c r="F3" s="275"/>
    </row>
    <row r="4" spans="1:12">
      <c r="A4" s="305"/>
      <c r="B4" s="311"/>
      <c r="C4" s="312"/>
      <c r="D4" s="309"/>
      <c r="E4" s="309"/>
      <c r="F4" s="305"/>
    </row>
    <row r="5" spans="1:12">
      <c r="A5" s="305"/>
      <c r="B5" s="313" t="s">
        <v>231</v>
      </c>
      <c r="C5" s="313"/>
      <c r="D5" s="313"/>
      <c r="E5" s="313"/>
      <c r="F5" s="313"/>
      <c r="G5" s="314"/>
    </row>
    <row r="6" spans="1:12">
      <c r="A6" s="305"/>
      <c r="B6" s="313" t="s">
        <v>232</v>
      </c>
      <c r="C6" s="313"/>
      <c r="D6" s="313"/>
      <c r="E6" s="313"/>
      <c r="F6" s="313"/>
      <c r="G6" s="314"/>
    </row>
    <row r="7" spans="1:12" ht="15.75" thickBot="1">
      <c r="A7" s="305"/>
      <c r="B7" s="315"/>
      <c r="C7" s="315"/>
      <c r="D7" s="315"/>
      <c r="E7" s="315"/>
      <c r="F7" s="305"/>
    </row>
    <row r="8" spans="1:12" ht="44.45" customHeight="1" thickBot="1">
      <c r="A8" s="305"/>
      <c r="B8" s="225" t="s">
        <v>233</v>
      </c>
      <c r="C8" s="316" t="s">
        <v>142</v>
      </c>
      <c r="D8" s="279" t="s">
        <v>143</v>
      </c>
      <c r="E8" s="226" t="s">
        <v>144</v>
      </c>
      <c r="F8" s="316" t="s">
        <v>145</v>
      </c>
    </row>
    <row r="9" spans="1:12">
      <c r="A9" s="305"/>
      <c r="B9" s="317" t="s">
        <v>234</v>
      </c>
      <c r="C9" s="318" t="s">
        <v>216</v>
      </c>
      <c r="D9" s="319">
        <v>225</v>
      </c>
      <c r="E9" s="319">
        <v>225</v>
      </c>
      <c r="F9" s="320">
        <v>0</v>
      </c>
    </row>
    <row r="10" spans="1:12">
      <c r="A10" s="305"/>
      <c r="B10" s="321" t="s">
        <v>235</v>
      </c>
      <c r="C10" s="322" t="s">
        <v>173</v>
      </c>
      <c r="D10" s="323">
        <v>211</v>
      </c>
      <c r="E10" s="323">
        <v>213</v>
      </c>
      <c r="F10" s="324">
        <v>2</v>
      </c>
    </row>
    <row r="11" spans="1:12">
      <c r="A11" s="305"/>
      <c r="B11" s="321"/>
      <c r="C11" s="322" t="s">
        <v>236</v>
      </c>
      <c r="D11" s="323">
        <v>212</v>
      </c>
      <c r="E11" s="323">
        <v>212</v>
      </c>
      <c r="F11" s="324">
        <v>0</v>
      </c>
    </row>
    <row r="12" spans="1:12">
      <c r="A12" s="305"/>
      <c r="B12" s="321"/>
      <c r="C12" s="322" t="s">
        <v>176</v>
      </c>
      <c r="D12" s="323">
        <v>211.5</v>
      </c>
      <c r="E12" s="323">
        <v>212.5</v>
      </c>
      <c r="F12" s="324">
        <v>1</v>
      </c>
      <c r="L12" s="325"/>
    </row>
    <row r="13" spans="1:12">
      <c r="A13" s="305"/>
      <c r="B13" s="321"/>
      <c r="C13" s="322" t="s">
        <v>237</v>
      </c>
      <c r="D13" s="323">
        <v>218.875</v>
      </c>
      <c r="E13" s="323">
        <v>213.875</v>
      </c>
      <c r="F13" s="324">
        <v>-5</v>
      </c>
    </row>
    <row r="14" spans="1:12">
      <c r="A14" s="305"/>
      <c r="B14" s="321"/>
      <c r="C14" s="322" t="s">
        <v>238</v>
      </c>
      <c r="D14" s="323">
        <v>210</v>
      </c>
      <c r="E14" s="323">
        <v>216</v>
      </c>
      <c r="F14" s="324">
        <v>6</v>
      </c>
    </row>
    <row r="15" spans="1:12">
      <c r="A15" s="305"/>
      <c r="B15" s="321"/>
      <c r="C15" s="322" t="s">
        <v>163</v>
      </c>
      <c r="D15" s="323">
        <v>220</v>
      </c>
      <c r="E15" s="323">
        <v>220</v>
      </c>
      <c r="F15" s="324">
        <v>0</v>
      </c>
    </row>
    <row r="16" spans="1:12">
      <c r="A16" s="305"/>
      <c r="B16" s="321"/>
      <c r="C16" s="322" t="s">
        <v>165</v>
      </c>
      <c r="D16" s="323">
        <v>225</v>
      </c>
      <c r="E16" s="323">
        <v>225</v>
      </c>
      <c r="F16" s="324">
        <v>0</v>
      </c>
    </row>
    <row r="17" spans="1:6" ht="15.75" thickBot="1">
      <c r="A17" s="305"/>
      <c r="B17" s="321"/>
      <c r="C17" s="326" t="s">
        <v>178</v>
      </c>
      <c r="D17" s="327">
        <v>216</v>
      </c>
      <c r="E17" s="327">
        <v>216</v>
      </c>
      <c r="F17" s="328">
        <v>0</v>
      </c>
    </row>
    <row r="18" spans="1:6">
      <c r="A18" s="305"/>
      <c r="B18" s="329" t="s">
        <v>239</v>
      </c>
      <c r="C18" s="322" t="s">
        <v>216</v>
      </c>
      <c r="D18" s="323">
        <v>182.5</v>
      </c>
      <c r="E18" s="323">
        <v>182.5</v>
      </c>
      <c r="F18" s="324">
        <v>0</v>
      </c>
    </row>
    <row r="19" spans="1:6">
      <c r="A19" s="305"/>
      <c r="B19" s="321" t="s">
        <v>240</v>
      </c>
      <c r="C19" s="322" t="s">
        <v>236</v>
      </c>
      <c r="D19" s="323">
        <v>185</v>
      </c>
      <c r="E19" s="323">
        <v>187</v>
      </c>
      <c r="F19" s="324">
        <v>2</v>
      </c>
    </row>
    <row r="20" spans="1:6">
      <c r="A20" s="305"/>
      <c r="B20" s="321"/>
      <c r="C20" s="322" t="s">
        <v>176</v>
      </c>
      <c r="D20" s="323">
        <v>181.5</v>
      </c>
      <c r="E20" s="323">
        <v>182</v>
      </c>
      <c r="F20" s="324">
        <v>0.5</v>
      </c>
    </row>
    <row r="21" spans="1:6">
      <c r="A21" s="305"/>
      <c r="B21" s="321"/>
      <c r="C21" s="322" t="s">
        <v>237</v>
      </c>
      <c r="D21" s="323">
        <v>187.785</v>
      </c>
      <c r="E21" s="323">
        <v>187.285</v>
      </c>
      <c r="F21" s="324">
        <v>-0.5</v>
      </c>
    </row>
    <row r="22" spans="1:6">
      <c r="A22" s="305"/>
      <c r="B22" s="321"/>
      <c r="C22" s="322" t="s">
        <v>163</v>
      </c>
      <c r="D22" s="323">
        <v>186</v>
      </c>
      <c r="E22" s="323">
        <v>186</v>
      </c>
      <c r="F22" s="324">
        <v>0</v>
      </c>
    </row>
    <row r="23" spans="1:6">
      <c r="A23" s="305"/>
      <c r="B23" s="321"/>
      <c r="C23" s="322" t="s">
        <v>241</v>
      </c>
      <c r="D23" s="323">
        <v>195</v>
      </c>
      <c r="E23" s="323">
        <v>195</v>
      </c>
      <c r="F23" s="324">
        <v>0</v>
      </c>
    </row>
    <row r="24" spans="1:6">
      <c r="A24" s="305"/>
      <c r="B24" s="321"/>
      <c r="C24" s="322" t="s">
        <v>165</v>
      </c>
      <c r="D24" s="323">
        <v>187.5</v>
      </c>
      <c r="E24" s="323">
        <v>187.5</v>
      </c>
      <c r="F24" s="324">
        <v>0</v>
      </c>
    </row>
    <row r="25" spans="1:6" ht="15.75" thickBot="1">
      <c r="A25" s="305"/>
      <c r="B25" s="330"/>
      <c r="C25" s="322" t="s">
        <v>178</v>
      </c>
      <c r="D25" s="323">
        <v>185.7</v>
      </c>
      <c r="E25" s="323">
        <v>185.7</v>
      </c>
      <c r="F25" s="324">
        <v>0</v>
      </c>
    </row>
    <row r="26" spans="1:6">
      <c r="A26" s="305"/>
      <c r="B26" s="329" t="s">
        <v>242</v>
      </c>
      <c r="C26" s="318" t="s">
        <v>236</v>
      </c>
      <c r="D26" s="319">
        <v>177.5</v>
      </c>
      <c r="E26" s="319">
        <v>176</v>
      </c>
      <c r="F26" s="320">
        <v>-1.5</v>
      </c>
    </row>
    <row r="27" spans="1:6">
      <c r="A27" s="305"/>
      <c r="B27" s="321"/>
      <c r="C27" s="322" t="s">
        <v>176</v>
      </c>
      <c r="D27" s="323">
        <v>175.5</v>
      </c>
      <c r="E27" s="323">
        <v>176</v>
      </c>
      <c r="F27" s="324">
        <v>0.5</v>
      </c>
    </row>
    <row r="28" spans="1:6">
      <c r="A28" s="305"/>
      <c r="B28" s="321" t="s">
        <v>243</v>
      </c>
      <c r="C28" s="322" t="s">
        <v>237</v>
      </c>
      <c r="D28" s="323">
        <v>178.79500000000002</v>
      </c>
      <c r="E28" s="323">
        <v>178.29500000000002</v>
      </c>
      <c r="F28" s="324">
        <v>-0.5</v>
      </c>
    </row>
    <row r="29" spans="1:6">
      <c r="A29" s="305"/>
      <c r="B29" s="321"/>
      <c r="C29" s="322" t="s">
        <v>238</v>
      </c>
      <c r="D29" s="323">
        <v>170</v>
      </c>
      <c r="E29" s="323">
        <v>178</v>
      </c>
      <c r="F29" s="324">
        <v>8</v>
      </c>
    </row>
    <row r="30" spans="1:6">
      <c r="A30" s="305"/>
      <c r="B30" s="321"/>
      <c r="C30" s="322" t="s">
        <v>163</v>
      </c>
      <c r="D30" s="323">
        <v>172</v>
      </c>
      <c r="E30" s="323">
        <v>172</v>
      </c>
      <c r="F30" s="324">
        <v>0</v>
      </c>
    </row>
    <row r="31" spans="1:6">
      <c r="A31" s="305"/>
      <c r="B31" s="321"/>
      <c r="C31" s="322" t="s">
        <v>165</v>
      </c>
      <c r="D31" s="323">
        <v>160</v>
      </c>
      <c r="E31" s="323">
        <v>160</v>
      </c>
      <c r="F31" s="324">
        <v>0</v>
      </c>
    </row>
    <row r="32" spans="1:6" ht="15.75" thickBot="1">
      <c r="A32" s="305"/>
      <c r="B32" s="330"/>
      <c r="C32" s="326" t="s">
        <v>216</v>
      </c>
      <c r="D32" s="327">
        <v>170</v>
      </c>
      <c r="E32" s="327">
        <v>170</v>
      </c>
      <c r="F32" s="328">
        <v>0</v>
      </c>
    </row>
    <row r="33" spans="1:6">
      <c r="A33" s="305"/>
      <c r="B33" s="329" t="s">
        <v>244</v>
      </c>
      <c r="C33" s="322" t="s">
        <v>236</v>
      </c>
      <c r="D33" s="323">
        <v>176.5</v>
      </c>
      <c r="E33" s="323">
        <v>177.5</v>
      </c>
      <c r="F33" s="324">
        <v>1</v>
      </c>
    </row>
    <row r="34" spans="1:6">
      <c r="A34" s="305"/>
      <c r="B34" s="321"/>
      <c r="C34" s="322" t="s">
        <v>237</v>
      </c>
      <c r="D34" s="323">
        <v>176.595</v>
      </c>
      <c r="E34" s="323">
        <v>177.095</v>
      </c>
      <c r="F34" s="324">
        <v>0.5</v>
      </c>
    </row>
    <row r="35" spans="1:6">
      <c r="A35" s="305"/>
      <c r="B35" s="321"/>
      <c r="C35" s="322" t="s">
        <v>163</v>
      </c>
      <c r="D35" s="323">
        <v>177.5</v>
      </c>
      <c r="E35" s="323">
        <v>177.5</v>
      </c>
      <c r="F35" s="324">
        <v>0</v>
      </c>
    </row>
    <row r="36" spans="1:6" ht="15.75" thickBot="1">
      <c r="A36" s="305"/>
      <c r="B36" s="330"/>
      <c r="C36" s="322" t="s">
        <v>165</v>
      </c>
      <c r="D36" s="323">
        <v>180</v>
      </c>
      <c r="E36" s="323">
        <v>177.5</v>
      </c>
      <c r="F36" s="324">
        <v>-2.5</v>
      </c>
    </row>
    <row r="37" spans="1:6">
      <c r="A37" s="305"/>
      <c r="B37" s="329" t="s">
        <v>245</v>
      </c>
      <c r="C37" s="318" t="s">
        <v>236</v>
      </c>
      <c r="D37" s="319">
        <v>70</v>
      </c>
      <c r="E37" s="319">
        <v>70</v>
      </c>
      <c r="F37" s="320">
        <v>0</v>
      </c>
    </row>
    <row r="38" spans="1:6">
      <c r="A38" s="305"/>
      <c r="B38" s="321"/>
      <c r="C38" s="322" t="s">
        <v>237</v>
      </c>
      <c r="D38" s="323">
        <v>70.39</v>
      </c>
      <c r="E38" s="323">
        <v>69.89</v>
      </c>
      <c r="F38" s="324">
        <v>-0.5</v>
      </c>
    </row>
    <row r="39" spans="1:6" ht="15.75" thickBot="1">
      <c r="A39" s="305"/>
      <c r="B39" s="330"/>
      <c r="C39" s="326" t="s">
        <v>165</v>
      </c>
      <c r="D39" s="327">
        <v>70</v>
      </c>
      <c r="E39" s="327">
        <v>70</v>
      </c>
      <c r="F39" s="328">
        <v>0</v>
      </c>
    </row>
    <row r="40" spans="1:6">
      <c r="A40" s="305"/>
      <c r="B40" s="329" t="s">
        <v>246</v>
      </c>
      <c r="C40" s="322" t="s">
        <v>236</v>
      </c>
      <c r="D40" s="323">
        <v>103.5</v>
      </c>
      <c r="E40" s="323">
        <v>103.5</v>
      </c>
      <c r="F40" s="324">
        <v>0</v>
      </c>
    </row>
    <row r="41" spans="1:6">
      <c r="A41" s="305"/>
      <c r="B41" s="321"/>
      <c r="C41" s="322" t="s">
        <v>237</v>
      </c>
      <c r="D41" s="323">
        <v>103.63</v>
      </c>
      <c r="E41" s="323">
        <v>103.13</v>
      </c>
      <c r="F41" s="324">
        <v>-0.5</v>
      </c>
    </row>
    <row r="42" spans="1:6" ht="15.75" thickBot="1">
      <c r="A42" s="305"/>
      <c r="B42" s="330"/>
      <c r="C42" s="322" t="s">
        <v>165</v>
      </c>
      <c r="D42" s="323">
        <v>100</v>
      </c>
      <c r="E42" s="323">
        <v>100</v>
      </c>
      <c r="F42" s="324">
        <v>0</v>
      </c>
    </row>
    <row r="43" spans="1:6">
      <c r="A43" s="305"/>
      <c r="B43" s="321"/>
      <c r="C43" s="318" t="s">
        <v>236</v>
      </c>
      <c r="D43" s="319">
        <v>77.72</v>
      </c>
      <c r="E43" s="319">
        <v>77.72</v>
      </c>
      <c r="F43" s="320">
        <v>0</v>
      </c>
    </row>
    <row r="44" spans="1:6">
      <c r="A44" s="305"/>
      <c r="B44" s="321" t="s">
        <v>247</v>
      </c>
      <c r="C44" s="322" t="s">
        <v>163</v>
      </c>
      <c r="D44" s="323">
        <v>76.555000000000007</v>
      </c>
      <c r="E44" s="323">
        <v>77.555000000000007</v>
      </c>
      <c r="F44" s="324">
        <v>1</v>
      </c>
    </row>
    <row r="45" spans="1:6" ht="15.75" thickBot="1">
      <c r="A45" s="305"/>
      <c r="B45" s="321"/>
      <c r="C45" s="326" t="s">
        <v>165</v>
      </c>
      <c r="D45" s="327">
        <v>81</v>
      </c>
      <c r="E45" s="327">
        <v>81</v>
      </c>
      <c r="F45" s="328">
        <v>0</v>
      </c>
    </row>
    <row r="46" spans="1:6">
      <c r="A46" s="305"/>
      <c r="B46" s="331" t="s">
        <v>248</v>
      </c>
      <c r="C46" s="322" t="s">
        <v>249</v>
      </c>
      <c r="D46" s="323">
        <v>353.69411660579442</v>
      </c>
      <c r="E46" s="323">
        <v>353.69411660579442</v>
      </c>
      <c r="F46" s="324">
        <v>0</v>
      </c>
    </row>
    <row r="47" spans="1:6">
      <c r="A47" s="305"/>
      <c r="B47" s="332" t="s">
        <v>250</v>
      </c>
      <c r="C47" s="322" t="s">
        <v>251</v>
      </c>
      <c r="D47" s="323">
        <v>294.52827515389527</v>
      </c>
      <c r="E47" s="323">
        <v>294.52827515389527</v>
      </c>
      <c r="F47" s="324">
        <v>0</v>
      </c>
    </row>
    <row r="48" spans="1:6" ht="15.75" thickBot="1">
      <c r="A48" s="310"/>
      <c r="B48" s="333"/>
      <c r="C48" s="326" t="s">
        <v>252</v>
      </c>
      <c r="D48" s="327">
        <v>316.67965286746107</v>
      </c>
      <c r="E48" s="327">
        <v>316.66736011157963</v>
      </c>
      <c r="F48" s="328">
        <v>-1.2292755881446737E-2</v>
      </c>
    </row>
    <row r="49" spans="1:6">
      <c r="A49" s="310"/>
      <c r="B49" s="310"/>
      <c r="C49" s="310"/>
      <c r="D49" s="310"/>
      <c r="E49" s="310"/>
      <c r="F49" s="99" t="s">
        <v>54</v>
      </c>
    </row>
    <row r="50" spans="1:6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2020-03-19T17:14:25Z</dcterms:created>
  <dcterms:modified xsi:type="dcterms:W3CDTF">2020-03-19T17:17:35Z</dcterms:modified>
</cp:coreProperties>
</file>