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textos\memo2024\memo2024\Boletin2024\EnvioMAPA\"/>
    </mc:Choice>
  </mc:AlternateContent>
  <xr:revisionPtr revIDLastSave="0" documentId="13_ncr:1_{CF502A27-DA90-43A1-9DD4-4A700BED663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sociaciones" sheetId="14" r:id="rId1"/>
  </sheets>
  <definedNames>
    <definedName name="_xlnm.Print_Area" localSheetId="0">Asociaciones!$C$1:$AL$63</definedName>
    <definedName name="Database">#REF!</definedName>
    <definedName name="_xlnm.Print_Titles" localSheetId="0">Asociaciones!$C:$C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2" i="14" l="1"/>
  <c r="N63" i="14" s="1"/>
  <c r="N61" i="14"/>
  <c r="N60" i="14"/>
  <c r="N59" i="14"/>
  <c r="N58" i="14"/>
  <c r="N57" i="14"/>
  <c r="N56" i="14"/>
  <c r="N55" i="14"/>
  <c r="N54" i="14"/>
  <c r="N53" i="14"/>
  <c r="N52" i="14"/>
  <c r="N51" i="14"/>
  <c r="N50" i="14"/>
  <c r="N49" i="14"/>
  <c r="N48" i="14"/>
  <c r="N47" i="14"/>
  <c r="N46" i="14"/>
  <c r="N45" i="14"/>
  <c r="N44" i="14"/>
  <c r="N43" i="14"/>
  <c r="N42" i="14"/>
  <c r="N41" i="14"/>
  <c r="N40" i="14"/>
  <c r="N39" i="14"/>
  <c r="N38" i="14"/>
  <c r="N37" i="14"/>
  <c r="N36" i="14"/>
  <c r="N35" i="14"/>
  <c r="N34" i="14"/>
  <c r="N33" i="14"/>
  <c r="N32" i="14"/>
  <c r="N31" i="14"/>
  <c r="N30" i="14"/>
  <c r="N29" i="14"/>
  <c r="N28" i="14"/>
  <c r="N27" i="14"/>
  <c r="N26" i="14"/>
  <c r="N25" i="14"/>
  <c r="N24" i="14"/>
  <c r="N23" i="14"/>
  <c r="N22" i="14"/>
  <c r="N21" i="14"/>
  <c r="N20" i="14"/>
  <c r="N19" i="14"/>
  <c r="N18" i="14"/>
  <c r="N17" i="14"/>
  <c r="N16" i="14"/>
  <c r="N15" i="14"/>
  <c r="N14" i="14"/>
  <c r="N13" i="14"/>
  <c r="N12" i="14"/>
  <c r="N11" i="14"/>
  <c r="N10" i="14"/>
  <c r="N9" i="14"/>
  <c r="N8" i="14"/>
  <c r="N7" i="14"/>
  <c r="N6" i="14"/>
  <c r="N5" i="14"/>
  <c r="N4" i="14"/>
  <c r="N3" i="14"/>
  <c r="AG63" i="14"/>
  <c r="AL63" i="14"/>
  <c r="AK63" i="14"/>
  <c r="AJ63" i="14"/>
  <c r="AI63" i="14"/>
  <c r="AH63" i="14"/>
  <c r="AF63" i="14"/>
  <c r="AE63" i="14"/>
  <c r="AD63" i="14"/>
  <c r="AC63" i="14"/>
  <c r="AB63" i="14"/>
  <c r="Z63" i="14"/>
  <c r="Y63" i="14"/>
  <c r="X63" i="14"/>
  <c r="W63" i="14"/>
  <c r="V63" i="14"/>
  <c r="U63" i="14"/>
  <c r="T63" i="14"/>
  <c r="S63" i="14"/>
  <c r="R63" i="14"/>
  <c r="Q63" i="14"/>
  <c r="P63" i="14"/>
  <c r="O63" i="14"/>
</calcChain>
</file>

<file path=xl/sharedStrings.xml><?xml version="1.0" encoding="utf-8"?>
<sst xmlns="http://schemas.openxmlformats.org/spreadsheetml/2006/main" count="214" uniqueCount="181">
  <si>
    <t>GALICIA</t>
  </si>
  <si>
    <t>P.DE ASTURIAS</t>
  </si>
  <si>
    <t>CANTABRIA</t>
  </si>
  <si>
    <t>NAVARRA</t>
  </si>
  <si>
    <t>ARAGON</t>
  </si>
  <si>
    <t>CATALUÑA</t>
  </si>
  <si>
    <t>CANARIAS</t>
  </si>
  <si>
    <t>PAIS VASCO</t>
  </si>
  <si>
    <t>MADRID</t>
  </si>
  <si>
    <t>ESPAÑA</t>
  </si>
  <si>
    <t>Comunidad</t>
  </si>
  <si>
    <t>ncanp</t>
  </si>
  <si>
    <t>rt0</t>
  </si>
  <si>
    <t>rt1</t>
  </si>
  <si>
    <t>rt2</t>
  </si>
  <si>
    <t>rt3</t>
  </si>
  <si>
    <t>rt4</t>
  </si>
  <si>
    <t>i0</t>
  </si>
  <si>
    <t>i1</t>
  </si>
  <si>
    <t>i2</t>
  </si>
  <si>
    <t>i3</t>
  </si>
  <si>
    <t>i4</t>
  </si>
  <si>
    <t>01</t>
  </si>
  <si>
    <t>01 15 CORUÑA (A)</t>
  </si>
  <si>
    <t>CORUÑA (A)</t>
  </si>
  <si>
    <t>01 27 LUGO</t>
  </si>
  <si>
    <t>LUGO</t>
  </si>
  <si>
    <t>01 32 OURENSE</t>
  </si>
  <si>
    <t>OURENSE</t>
  </si>
  <si>
    <t>01 36 PONTEVEDRA</t>
  </si>
  <si>
    <t>PONTEVEDRA</t>
  </si>
  <si>
    <t>Total 01</t>
  </si>
  <si>
    <t>02</t>
  </si>
  <si>
    <t>02 33 P.DE ASTURIAS</t>
  </si>
  <si>
    <t>03</t>
  </si>
  <si>
    <t>03 39 CANTABRIA</t>
  </si>
  <si>
    <t>04</t>
  </si>
  <si>
    <t>04 01 ALAVA</t>
  </si>
  <si>
    <t>ALAVA</t>
  </si>
  <si>
    <t>04 20 GUIPUZCOA</t>
  </si>
  <si>
    <t>GUIPUZCOA</t>
  </si>
  <si>
    <t>04 48 VIZCAYA</t>
  </si>
  <si>
    <t>VIZCAYA</t>
  </si>
  <si>
    <t>Total 04</t>
  </si>
  <si>
    <t>05</t>
  </si>
  <si>
    <t>05 31 NAVARRA</t>
  </si>
  <si>
    <t>06</t>
  </si>
  <si>
    <t>06 26 LA RIOJA</t>
  </si>
  <si>
    <t>LA RIOJA</t>
  </si>
  <si>
    <t>07</t>
  </si>
  <si>
    <t>07 22 HUESCA</t>
  </si>
  <si>
    <t>HUESCA</t>
  </si>
  <si>
    <t>07 44 TERUEL</t>
  </si>
  <si>
    <t>TERUEL</t>
  </si>
  <si>
    <t>07 50 ZARAGOZA</t>
  </si>
  <si>
    <t>ZARAGOZA</t>
  </si>
  <si>
    <t>Total 07</t>
  </si>
  <si>
    <t>08</t>
  </si>
  <si>
    <t>08 08 BARCELONA</t>
  </si>
  <si>
    <t>BARCELONA</t>
  </si>
  <si>
    <t>08 17 GIRONA</t>
  </si>
  <si>
    <t>GIRONA</t>
  </si>
  <si>
    <t>08 25 LLEIDA</t>
  </si>
  <si>
    <t>LLEIDA</t>
  </si>
  <si>
    <t>08 43 TARRAGONA</t>
  </si>
  <si>
    <t>TARRAGONA</t>
  </si>
  <si>
    <t>Total 08</t>
  </si>
  <si>
    <t>09</t>
  </si>
  <si>
    <t>09 07 BALEARES</t>
  </si>
  <si>
    <t>BALEARES</t>
  </si>
  <si>
    <t>10</t>
  </si>
  <si>
    <t>10 05 AVILA</t>
  </si>
  <si>
    <t>AVILA</t>
  </si>
  <si>
    <t>10 09 BURGOS</t>
  </si>
  <si>
    <t>BURGOS</t>
  </si>
  <si>
    <t>10 24 LEON</t>
  </si>
  <si>
    <t>LEON</t>
  </si>
  <si>
    <t>10 34 PALENCIA</t>
  </si>
  <si>
    <t>PALENCIA</t>
  </si>
  <si>
    <t>10 37 SALAMANCA</t>
  </si>
  <si>
    <t>SALAMANCA</t>
  </si>
  <si>
    <t>10 40 SEGOVIA</t>
  </si>
  <si>
    <t>SEGOVIA</t>
  </si>
  <si>
    <t>10 42 SORIA</t>
  </si>
  <si>
    <t>SORIA</t>
  </si>
  <si>
    <t>10 47 VALLADOLID</t>
  </si>
  <si>
    <t>VALLADOLID</t>
  </si>
  <si>
    <t>10 49 ZAMORA</t>
  </si>
  <si>
    <t>ZAMORA</t>
  </si>
  <si>
    <t>Total 10</t>
  </si>
  <si>
    <t>CASTILLA Y LEON</t>
  </si>
  <si>
    <t>11</t>
  </si>
  <si>
    <t>11 28 MADRID</t>
  </si>
  <si>
    <t>12</t>
  </si>
  <si>
    <t>12 02 ALBACETE</t>
  </si>
  <si>
    <t>ALBACETE</t>
  </si>
  <si>
    <t>12 13 CIUDAD REAL</t>
  </si>
  <si>
    <t>CIUDAD REAL</t>
  </si>
  <si>
    <t>12 16 CUENCA</t>
  </si>
  <si>
    <t>CUENCA</t>
  </si>
  <si>
    <t>12 19 GUADALAJARA</t>
  </si>
  <si>
    <t>GUADALAJARA</t>
  </si>
  <si>
    <t>12 45 TOLEDO</t>
  </si>
  <si>
    <t>TOLEDO</t>
  </si>
  <si>
    <t>Total 12</t>
  </si>
  <si>
    <t>13</t>
  </si>
  <si>
    <t>13 03 ALICANTE</t>
  </si>
  <si>
    <t>ALICANTE</t>
  </si>
  <si>
    <t>13 12 CASTELLON</t>
  </si>
  <si>
    <t>CASTELLON</t>
  </si>
  <si>
    <t>13 46 VALENCIA</t>
  </si>
  <si>
    <t>VALENCIA</t>
  </si>
  <si>
    <t>Total 13</t>
  </si>
  <si>
    <t xml:space="preserve"> C. VALENCIANA</t>
  </si>
  <si>
    <t>14</t>
  </si>
  <si>
    <t>14 30 R.DE MURCIA</t>
  </si>
  <si>
    <t>R.DE MURCIA</t>
  </si>
  <si>
    <t>15</t>
  </si>
  <si>
    <t>15 06 BADAJOZ</t>
  </si>
  <si>
    <t>BADAJOZ</t>
  </si>
  <si>
    <t>15 10 CACERES</t>
  </si>
  <si>
    <t>CACERES</t>
  </si>
  <si>
    <t>Total 15</t>
  </si>
  <si>
    <t>EXTREMADURA</t>
  </si>
  <si>
    <t>16</t>
  </si>
  <si>
    <t>16 04 ALMERIA</t>
  </si>
  <si>
    <t>ALMERIA</t>
  </si>
  <si>
    <t>16 11 CADIZ</t>
  </si>
  <si>
    <t>CADIZ</t>
  </si>
  <si>
    <t>16 14 CORDOBA</t>
  </si>
  <si>
    <t>CORDOBA</t>
  </si>
  <si>
    <t>16 18 GRANADA</t>
  </si>
  <si>
    <t>GRANADA</t>
  </si>
  <si>
    <t>16 21 HUELVA</t>
  </si>
  <si>
    <t>HUELVA</t>
  </si>
  <si>
    <t>16 23 JAEN</t>
  </si>
  <si>
    <t>JAEN</t>
  </si>
  <si>
    <t>16 29 MALAGA</t>
  </si>
  <si>
    <t>MALAGA</t>
  </si>
  <si>
    <t>16 41 SEVILLA</t>
  </si>
  <si>
    <t>SEVILLA</t>
  </si>
  <si>
    <t>Total 16</t>
  </si>
  <si>
    <t>ANDALUCIA</t>
  </si>
  <si>
    <t>17</t>
  </si>
  <si>
    <t>17 35 PALMAS (Las)</t>
  </si>
  <si>
    <t>PALMAS (Las)</t>
  </si>
  <si>
    <t>17 38 Sta.C.TENERIFE</t>
  </si>
  <si>
    <t>Sta.C.TENERIFE</t>
  </si>
  <si>
    <t>Total 17</t>
  </si>
  <si>
    <t>Total general</t>
  </si>
  <si>
    <t>Provincias y CC.AA</t>
  </si>
  <si>
    <t>CASTILLA-LA MANCHA</t>
  </si>
  <si>
    <t>Olivar-Almendro</t>
  </si>
  <si>
    <t>Olivar-Viñedo</t>
  </si>
  <si>
    <t>Olivar-Higuera</t>
  </si>
  <si>
    <t>Olivar-Cerezo y guindo</t>
  </si>
  <si>
    <t>Olivar-Limonero</t>
  </si>
  <si>
    <t>Olivar-Herbáceos</t>
  </si>
  <si>
    <t>Olivar-Otras</t>
  </si>
  <si>
    <t>Viñedo-Olivar</t>
  </si>
  <si>
    <t>Viñedo-Almendro</t>
  </si>
  <si>
    <t>Viñedo-Higuera</t>
  </si>
  <si>
    <t>Viñedo-Otras</t>
  </si>
  <si>
    <t>Con el Almendro</t>
  </si>
  <si>
    <t>Con el Viñedo de Transformación</t>
  </si>
  <si>
    <t>Almendro-Herbáceos</t>
  </si>
  <si>
    <t>Almendro-Cerezo y Guindo</t>
  </si>
  <si>
    <t>Almendro-Higuera</t>
  </si>
  <si>
    <t>Almendro-Otros Cultivos Leñosos</t>
  </si>
  <si>
    <t>Almendro-Otras</t>
  </si>
  <si>
    <t>Almendro-Olivar</t>
  </si>
  <si>
    <t>Almendro-Viñedo</t>
  </si>
  <si>
    <t>Frutales entre sí</t>
  </si>
  <si>
    <t>Cítricos y/o Frutales</t>
  </si>
  <si>
    <t xml:space="preserve">Frutales Fruto Pepita </t>
  </si>
  <si>
    <t>Frutales Fruto Hueso</t>
  </si>
  <si>
    <t>Frutales Fruto Pepita-Hueso</t>
  </si>
  <si>
    <t>Frutales tropicales</t>
  </si>
  <si>
    <t>Total asociaciones</t>
  </si>
  <si>
    <t>Otras asociaciones</t>
  </si>
  <si>
    <t>Con el Olivar de transformación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</si>
</sst>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8"/>
      <name val="Arial"/>
      <family val="2"/>
    </font>
    <font>
      <sz val="8"/>
      <color theme="0"/>
      <name val="Arial"/>
      <family val="2"/>
    </font>
    <font>
      <sz val="8"/>
      <color theme="3"/>
      <name val="Ubuntu"/>
      <family val="2"/>
    </font>
    <font>
      <b/>
      <sz val="8"/>
      <name val="Arial"/>
      <family val="2"/>
    </font>
    <font>
      <b/>
      <sz val="8"/>
      <color theme="3"/>
      <name val="Ubuntu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/>
      <right style="thin">
        <color theme="3"/>
      </right>
      <top/>
      <bottom/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/>
      <bottom style="thin">
        <color theme="3"/>
      </bottom>
      <diagonal/>
    </border>
    <border>
      <left style="thin">
        <color theme="3"/>
      </left>
      <right/>
      <top/>
      <bottom/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2" fillId="2" borderId="1" xfId="0" applyFont="1" applyFill="1" applyBorder="1"/>
    <xf numFmtId="0" fontId="2" fillId="2" borderId="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left" vertical="center" indent="2"/>
    </xf>
    <xf numFmtId="3" fontId="3" fillId="0" borderId="0" xfId="0" applyNumberFormat="1" applyFont="1" applyAlignment="1">
      <alignment horizontal="right" vertical="center"/>
    </xf>
    <xf numFmtId="0" fontId="3" fillId="3" borderId="0" xfId="0" applyFont="1" applyFill="1" applyAlignment="1">
      <alignment horizontal="left" vertical="center"/>
    </xf>
    <xf numFmtId="0" fontId="4" fillId="0" borderId="0" xfId="0" applyFont="1"/>
    <xf numFmtId="0" fontId="5" fillId="3" borderId="1" xfId="0" applyFont="1" applyFill="1" applyBorder="1" applyAlignment="1">
      <alignment horizontal="left" vertical="center" indent="2"/>
    </xf>
    <xf numFmtId="3" fontId="5" fillId="0" borderId="1" xfId="0" applyNumberFormat="1" applyFont="1" applyBorder="1" applyAlignment="1">
      <alignment horizontal="right" vertical="center"/>
    </xf>
    <xf numFmtId="0" fontId="5" fillId="3" borderId="1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 indent="2"/>
    </xf>
    <xf numFmtId="3" fontId="5" fillId="0" borderId="2" xfId="0" applyNumberFormat="1" applyFont="1" applyBorder="1" applyAlignment="1">
      <alignment horizontal="right" vertical="center"/>
    </xf>
    <xf numFmtId="0" fontId="5" fillId="3" borderId="2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 indent="2"/>
    </xf>
    <xf numFmtId="0" fontId="5" fillId="0" borderId="1" xfId="0" applyFont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indent="2"/>
    </xf>
    <xf numFmtId="3" fontId="5" fillId="2" borderId="2" xfId="0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center" vertical="center" wrapText="1"/>
    </xf>
    <xf numFmtId="3" fontId="3" fillId="0" borderId="4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3" fontId="3" fillId="0" borderId="0" xfId="0" applyNumberFormat="1" applyFont="1" applyAlignment="1">
      <alignment horizontal="right" vertical="center" indent="1"/>
    </xf>
    <xf numFmtId="3" fontId="5" fillId="0" borderId="3" xfId="0" applyNumberFormat="1" applyFont="1" applyBorder="1" applyAlignment="1">
      <alignment horizontal="right" vertical="center" indent="1"/>
    </xf>
    <xf numFmtId="3" fontId="5" fillId="0" borderId="6" xfId="0" applyNumberFormat="1" applyFont="1" applyBorder="1" applyAlignment="1">
      <alignment horizontal="right" vertical="center" indent="1"/>
    </xf>
    <xf numFmtId="3" fontId="5" fillId="0" borderId="1" xfId="0" applyNumberFormat="1" applyFont="1" applyBorder="1" applyAlignment="1">
      <alignment horizontal="right" vertical="center" indent="1"/>
    </xf>
    <xf numFmtId="3" fontId="5" fillId="0" borderId="5" xfId="0" applyNumberFormat="1" applyFont="1" applyBorder="1" applyAlignment="1">
      <alignment horizontal="right" vertical="center" indent="1"/>
    </xf>
    <xf numFmtId="3" fontId="5" fillId="0" borderId="8" xfId="0" applyNumberFormat="1" applyFont="1" applyBorder="1" applyAlignment="1">
      <alignment horizontal="right" vertical="center" indent="1"/>
    </xf>
    <xf numFmtId="3" fontId="5" fillId="0" borderId="2" xfId="0" applyNumberFormat="1" applyFont="1" applyBorder="1" applyAlignment="1">
      <alignment horizontal="right" vertical="center" indent="1"/>
    </xf>
    <xf numFmtId="3" fontId="5" fillId="2" borderId="5" xfId="0" applyNumberFormat="1" applyFont="1" applyFill="1" applyBorder="1" applyAlignment="1">
      <alignment horizontal="right" vertical="center" indent="1"/>
    </xf>
    <xf numFmtId="3" fontId="5" fillId="2" borderId="8" xfId="0" applyNumberFormat="1" applyFont="1" applyFill="1" applyBorder="1" applyAlignment="1">
      <alignment horizontal="right" vertical="center" indent="1"/>
    </xf>
    <xf numFmtId="3" fontId="5" fillId="2" borderId="2" xfId="0" applyNumberFormat="1" applyFont="1" applyFill="1" applyBorder="1" applyAlignment="1">
      <alignment horizontal="right" vertical="center" indent="1"/>
    </xf>
    <xf numFmtId="3" fontId="1" fillId="0" borderId="0" xfId="0" applyNumberFormat="1" applyFont="1" applyAlignment="1">
      <alignment horizontal="right" vertical="center" indent="1"/>
    </xf>
    <xf numFmtId="0" fontId="1" fillId="0" borderId="0" xfId="0" applyFont="1" applyAlignment="1">
      <alignment horizontal="right" vertical="center" indent="1"/>
    </xf>
    <xf numFmtId="0" fontId="2" fillId="2" borderId="1" xfId="0" applyFont="1" applyFill="1" applyBorder="1" applyAlignment="1">
      <alignment horizontal="right" vertical="center" wrapText="1" inden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34554-CC55-4582-8A81-9DC6F67E5A37}">
  <dimension ref="A1:AL65"/>
  <sheetViews>
    <sheetView showZeros="0" tabSelected="1" topLeftCell="C1" zoomScaleNormal="100" workbookViewId="0">
      <pane xSplit="11" ySplit="2" topLeftCell="S3" activePane="bottomRight" state="frozen"/>
      <selection activeCell="C1" sqref="C1"/>
      <selection pane="topRight" activeCell="N1" sqref="N1"/>
      <selection pane="bottomLeft" activeCell="C3" sqref="C3"/>
      <selection pane="bottomRight" activeCell="R6" sqref="R6"/>
    </sheetView>
  </sheetViews>
  <sheetFormatPr baseColWidth="10" defaultRowHeight="11.25" outlineLevelRow="2" x14ac:dyDescent="0.2"/>
  <cols>
    <col min="1" max="2" width="11.42578125" style="1" hidden="1" customWidth="1"/>
    <col min="3" max="3" width="24.7109375" style="1" customWidth="1"/>
    <col min="4" max="13" width="11.42578125" style="1" hidden="1" customWidth="1"/>
    <col min="14" max="14" width="11.85546875" style="33" customWidth="1"/>
    <col min="15" max="15" width="9" style="33" customWidth="1"/>
    <col min="16" max="16" width="10.7109375" style="33" customWidth="1"/>
    <col min="17" max="19" width="9.85546875" style="33" customWidth="1"/>
    <col min="20" max="20" width="10.7109375" style="33" customWidth="1"/>
    <col min="21" max="21" width="9.85546875" style="33" customWidth="1"/>
    <col min="22" max="16384" width="11.42578125" style="1"/>
  </cols>
  <sheetData>
    <row r="1" spans="1:38" ht="18.75" customHeight="1" x14ac:dyDescent="0.2">
      <c r="A1" s="1" t="s">
        <v>10</v>
      </c>
      <c r="B1" s="1" t="s">
        <v>11</v>
      </c>
      <c r="C1" s="40" t="s">
        <v>150</v>
      </c>
      <c r="D1" s="2" t="s">
        <v>12</v>
      </c>
      <c r="E1" s="2" t="s">
        <v>13</v>
      </c>
      <c r="F1" s="2" t="s">
        <v>14</v>
      </c>
      <c r="G1" s="2" t="s">
        <v>15</v>
      </c>
      <c r="H1" s="2" t="s">
        <v>16</v>
      </c>
      <c r="I1" s="2" t="s">
        <v>17</v>
      </c>
      <c r="J1" s="2" t="s">
        <v>18</v>
      </c>
      <c r="K1" s="2" t="s">
        <v>19</v>
      </c>
      <c r="L1" s="2" t="s">
        <v>20</v>
      </c>
      <c r="M1" s="2" t="s">
        <v>21</v>
      </c>
      <c r="N1" s="41" t="s">
        <v>178</v>
      </c>
      <c r="O1" s="38" t="s">
        <v>180</v>
      </c>
      <c r="P1" s="39"/>
      <c r="Q1" s="39"/>
      <c r="R1" s="39"/>
      <c r="S1" s="39"/>
      <c r="T1" s="39"/>
      <c r="U1" s="39"/>
      <c r="V1" s="39" t="s">
        <v>164</v>
      </c>
      <c r="W1" s="39"/>
      <c r="X1" s="39"/>
      <c r="Y1" s="39"/>
      <c r="Z1" s="39" t="s">
        <v>163</v>
      </c>
      <c r="AA1" s="39"/>
      <c r="AB1" s="39"/>
      <c r="AC1" s="39"/>
      <c r="AD1" s="39"/>
      <c r="AE1" s="39"/>
      <c r="AF1" s="39"/>
      <c r="AG1" s="39" t="s">
        <v>172</v>
      </c>
      <c r="AH1" s="39"/>
      <c r="AI1" s="39"/>
      <c r="AJ1" s="39"/>
      <c r="AK1" s="41"/>
      <c r="AL1" s="37" t="s">
        <v>179</v>
      </c>
    </row>
    <row r="2" spans="1:38" ht="33" customHeight="1" x14ac:dyDescent="0.2">
      <c r="C2" s="40"/>
      <c r="D2" s="2"/>
      <c r="E2" s="2"/>
      <c r="F2" s="2"/>
      <c r="G2" s="2"/>
      <c r="H2" s="2"/>
      <c r="I2" s="2"/>
      <c r="J2" s="2"/>
      <c r="K2" s="2"/>
      <c r="L2" s="2"/>
      <c r="M2" s="2"/>
      <c r="N2" s="41"/>
      <c r="O2" s="19" t="s">
        <v>152</v>
      </c>
      <c r="P2" s="34" t="s">
        <v>153</v>
      </c>
      <c r="Q2" s="34" t="s">
        <v>154</v>
      </c>
      <c r="R2" s="35" t="s">
        <v>155</v>
      </c>
      <c r="S2" s="34" t="s">
        <v>156</v>
      </c>
      <c r="T2" s="34" t="s">
        <v>157</v>
      </c>
      <c r="U2" s="3" t="s">
        <v>158</v>
      </c>
      <c r="V2" s="3" t="s">
        <v>159</v>
      </c>
      <c r="W2" s="3" t="s">
        <v>160</v>
      </c>
      <c r="X2" s="3" t="s">
        <v>161</v>
      </c>
      <c r="Y2" s="35" t="s">
        <v>162</v>
      </c>
      <c r="Z2" s="3" t="s">
        <v>170</v>
      </c>
      <c r="AA2" s="3" t="s">
        <v>171</v>
      </c>
      <c r="AB2" s="3" t="s">
        <v>165</v>
      </c>
      <c r="AC2" s="35" t="s">
        <v>166</v>
      </c>
      <c r="AD2" s="3" t="s">
        <v>167</v>
      </c>
      <c r="AE2" s="3" t="s">
        <v>168</v>
      </c>
      <c r="AF2" s="3" t="s">
        <v>169</v>
      </c>
      <c r="AG2" s="3" t="s">
        <v>173</v>
      </c>
      <c r="AH2" s="3" t="s">
        <v>174</v>
      </c>
      <c r="AI2" s="3" t="s">
        <v>175</v>
      </c>
      <c r="AJ2" s="3" t="s">
        <v>176</v>
      </c>
      <c r="AK2" s="36" t="s">
        <v>177</v>
      </c>
      <c r="AL2" s="38"/>
    </row>
    <row r="3" spans="1:38" ht="15.75" customHeight="1" outlineLevel="2" x14ac:dyDescent="0.2">
      <c r="A3" s="1" t="s">
        <v>22</v>
      </c>
      <c r="B3" s="1" t="s">
        <v>23</v>
      </c>
      <c r="C3" s="4" t="s">
        <v>24</v>
      </c>
      <c r="D3" s="5">
        <v>3407.96</v>
      </c>
      <c r="E3" s="5">
        <v>1701</v>
      </c>
      <c r="F3" s="5">
        <v>9.8000000000000007</v>
      </c>
      <c r="G3" s="6">
        <v>0</v>
      </c>
      <c r="H3" s="5">
        <v>0</v>
      </c>
      <c r="I3" s="5">
        <v>44.465000000000003</v>
      </c>
      <c r="J3" s="5">
        <v>18.324999999999999</v>
      </c>
      <c r="K3" s="6">
        <v>161.85</v>
      </c>
      <c r="L3" s="5">
        <v>0</v>
      </c>
      <c r="M3" s="5">
        <v>0</v>
      </c>
      <c r="N3" s="20">
        <f>+SUM(O3:U3)+SUM(W3:Y3)+SUM(AB3:AF3)+SUM(AG3:AL3)</f>
        <v>4940.9059000000007</v>
      </c>
      <c r="O3" s="21">
        <v>0</v>
      </c>
      <c r="P3" s="22">
        <v>0</v>
      </c>
      <c r="Q3" s="22">
        <v>0</v>
      </c>
      <c r="R3" s="22">
        <v>0</v>
      </c>
      <c r="S3" s="22">
        <v>0</v>
      </c>
      <c r="T3" s="22">
        <v>0</v>
      </c>
      <c r="U3" s="22">
        <v>0</v>
      </c>
      <c r="V3" s="22">
        <v>0</v>
      </c>
      <c r="W3" s="22">
        <v>0</v>
      </c>
      <c r="X3" s="22">
        <v>0</v>
      </c>
      <c r="Y3" s="22">
        <v>30.921500000000002</v>
      </c>
      <c r="Z3" s="22">
        <v>0</v>
      </c>
      <c r="AA3" s="22">
        <v>0</v>
      </c>
      <c r="AB3" s="22">
        <v>0</v>
      </c>
      <c r="AC3" s="22">
        <v>0</v>
      </c>
      <c r="AD3" s="22">
        <v>0</v>
      </c>
      <c r="AE3" s="22">
        <v>0</v>
      </c>
      <c r="AF3" s="22">
        <v>0</v>
      </c>
      <c r="AG3" s="22">
        <v>494.69639999999998</v>
      </c>
      <c r="AH3" s="22">
        <v>37.1282</v>
      </c>
      <c r="AI3" s="22">
        <v>4.5915999999999997</v>
      </c>
      <c r="AJ3" s="22">
        <v>1216.2264</v>
      </c>
      <c r="AK3" s="20">
        <v>15.4495</v>
      </c>
      <c r="AL3" s="21">
        <v>3141.8923</v>
      </c>
    </row>
    <row r="4" spans="1:38" ht="15.75" customHeight="1" outlineLevel="2" x14ac:dyDescent="0.2">
      <c r="A4" s="1" t="s">
        <v>22</v>
      </c>
      <c r="B4" s="1" t="s">
        <v>25</v>
      </c>
      <c r="C4" s="4" t="s">
        <v>26</v>
      </c>
      <c r="D4" s="5">
        <v>7691.4750000000004</v>
      </c>
      <c r="E4" s="5">
        <v>6805.83</v>
      </c>
      <c r="F4" s="5">
        <v>0</v>
      </c>
      <c r="G4" s="6">
        <v>0</v>
      </c>
      <c r="H4" s="5">
        <v>71.8</v>
      </c>
      <c r="I4" s="5">
        <v>18.2</v>
      </c>
      <c r="J4" s="5">
        <v>0</v>
      </c>
      <c r="K4" s="6">
        <v>0</v>
      </c>
      <c r="L4" s="5">
        <v>0</v>
      </c>
      <c r="M4" s="5">
        <v>0</v>
      </c>
      <c r="N4" s="20">
        <f t="shared" ref="N4:N62" si="0">+SUM(O4:U4)+SUM(W4:Y4)+SUM(AB4:AF4)+SUM(AG4:AL4)</f>
        <v>3662.0721000000003</v>
      </c>
      <c r="O4" s="21">
        <v>0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8.3286999999999995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277.88560000000001</v>
      </c>
      <c r="AH4" s="22">
        <v>116.3535</v>
      </c>
      <c r="AI4" s="22">
        <v>53.760599999999997</v>
      </c>
      <c r="AJ4" s="22">
        <v>737.98149999999998</v>
      </c>
      <c r="AK4" s="20">
        <v>28.838999999999999</v>
      </c>
      <c r="AL4" s="21">
        <v>2438.9232000000002</v>
      </c>
    </row>
    <row r="5" spans="1:38" ht="15.75" customHeight="1" outlineLevel="2" x14ac:dyDescent="0.2">
      <c r="A5" s="1" t="s">
        <v>22</v>
      </c>
      <c r="B5" s="1" t="s">
        <v>27</v>
      </c>
      <c r="C5" s="4" t="s">
        <v>28</v>
      </c>
      <c r="D5" s="5">
        <v>9488.9449999999997</v>
      </c>
      <c r="E5" s="5">
        <v>9118.1049999999996</v>
      </c>
      <c r="F5" s="5">
        <v>0</v>
      </c>
      <c r="G5" s="6">
        <v>2349.605</v>
      </c>
      <c r="H5" s="5">
        <v>105.61499999999999</v>
      </c>
      <c r="I5" s="5">
        <v>30.635000000000002</v>
      </c>
      <c r="J5" s="5">
        <v>125.77</v>
      </c>
      <c r="K5" s="6">
        <v>26.605</v>
      </c>
      <c r="L5" s="5">
        <v>0</v>
      </c>
      <c r="M5" s="5">
        <v>0</v>
      </c>
      <c r="N5" s="20">
        <f t="shared" si="0"/>
        <v>3132.6504999999997</v>
      </c>
      <c r="O5" s="21">
        <v>0</v>
      </c>
      <c r="P5" s="22">
        <v>0</v>
      </c>
      <c r="Q5" s="22">
        <v>0</v>
      </c>
      <c r="R5" s="22">
        <v>0</v>
      </c>
      <c r="S5" s="22">
        <v>0</v>
      </c>
      <c r="T5" s="22">
        <v>0</v>
      </c>
      <c r="U5" s="22">
        <v>0</v>
      </c>
      <c r="V5" s="22">
        <v>0</v>
      </c>
      <c r="W5" s="22">
        <v>0</v>
      </c>
      <c r="X5" s="22">
        <v>0</v>
      </c>
      <c r="Y5" s="22">
        <v>85.079700000000003</v>
      </c>
      <c r="Z5" s="22">
        <v>0</v>
      </c>
      <c r="AA5" s="22">
        <v>0</v>
      </c>
      <c r="AB5" s="22">
        <v>0</v>
      </c>
      <c r="AC5" s="22">
        <v>0</v>
      </c>
      <c r="AD5" s="22">
        <v>0</v>
      </c>
      <c r="AE5" s="22">
        <v>0</v>
      </c>
      <c r="AF5" s="22">
        <v>0</v>
      </c>
      <c r="AG5" s="22">
        <v>189.0333</v>
      </c>
      <c r="AH5" s="22">
        <v>168.7294</v>
      </c>
      <c r="AI5" s="22">
        <v>10.2248</v>
      </c>
      <c r="AJ5" s="22">
        <v>549.13480000000004</v>
      </c>
      <c r="AK5" s="20">
        <v>0.85160000000000002</v>
      </c>
      <c r="AL5" s="21">
        <v>2129.5969</v>
      </c>
    </row>
    <row r="6" spans="1:38" ht="15.75" customHeight="1" outlineLevel="2" x14ac:dyDescent="0.2">
      <c r="A6" s="1" t="s">
        <v>22</v>
      </c>
      <c r="B6" s="1" t="s">
        <v>29</v>
      </c>
      <c r="C6" s="4" t="s">
        <v>30</v>
      </c>
      <c r="D6" s="5">
        <v>7120.6450000000004</v>
      </c>
      <c r="E6" s="5">
        <v>12584.525</v>
      </c>
      <c r="F6" s="5">
        <v>565.41999999999996</v>
      </c>
      <c r="G6" s="6">
        <v>0</v>
      </c>
      <c r="H6" s="5">
        <v>116.43</v>
      </c>
      <c r="I6" s="5">
        <v>49.424999999999997</v>
      </c>
      <c r="J6" s="5">
        <v>14.045</v>
      </c>
      <c r="K6" s="6">
        <v>108.85</v>
      </c>
      <c r="L6" s="5">
        <v>0</v>
      </c>
      <c r="M6" s="5">
        <v>6.0449999999999999</v>
      </c>
      <c r="N6" s="20">
        <f t="shared" si="0"/>
        <v>3087.7532000000001</v>
      </c>
      <c r="O6" s="21">
        <v>0</v>
      </c>
      <c r="P6" s="22">
        <v>0</v>
      </c>
      <c r="Q6" s="22">
        <v>0</v>
      </c>
      <c r="R6" s="22">
        <v>0</v>
      </c>
      <c r="S6" s="22">
        <v>0</v>
      </c>
      <c r="T6" s="22">
        <v>0</v>
      </c>
      <c r="U6" s="22">
        <v>0</v>
      </c>
      <c r="V6" s="22">
        <v>0</v>
      </c>
      <c r="W6" s="22">
        <v>0</v>
      </c>
      <c r="X6" s="22">
        <v>0</v>
      </c>
      <c r="Y6" s="22">
        <v>134.33179999999999</v>
      </c>
      <c r="Z6" s="22">
        <v>0</v>
      </c>
      <c r="AA6" s="22">
        <v>0</v>
      </c>
      <c r="AB6" s="22">
        <v>0</v>
      </c>
      <c r="AC6" s="22">
        <v>0</v>
      </c>
      <c r="AD6" s="22">
        <v>0</v>
      </c>
      <c r="AE6" s="22">
        <v>0</v>
      </c>
      <c r="AF6" s="22">
        <v>0</v>
      </c>
      <c r="AG6" s="22">
        <v>129.60310000000001</v>
      </c>
      <c r="AH6" s="22">
        <v>5.4623999999999997</v>
      </c>
      <c r="AI6" s="22">
        <v>4.9798</v>
      </c>
      <c r="AJ6" s="22">
        <v>424.35390000000001</v>
      </c>
      <c r="AK6" s="20">
        <v>1.7582</v>
      </c>
      <c r="AL6" s="21">
        <v>2387.2640000000001</v>
      </c>
    </row>
    <row r="7" spans="1:38" s="7" customFormat="1" ht="15.75" customHeight="1" outlineLevel="1" x14ac:dyDescent="0.2">
      <c r="A7" s="7" t="s">
        <v>31</v>
      </c>
      <c r="C7" s="8" t="s">
        <v>0</v>
      </c>
      <c r="D7" s="9">
        <v>27709.025000000001</v>
      </c>
      <c r="E7" s="9">
        <v>30209.46</v>
      </c>
      <c r="F7" s="9">
        <v>575.22</v>
      </c>
      <c r="G7" s="10">
        <v>2349.605</v>
      </c>
      <c r="H7" s="9">
        <v>293.84500000000003</v>
      </c>
      <c r="I7" s="9">
        <v>142.72499999999999</v>
      </c>
      <c r="J7" s="9">
        <v>158.13999999999999</v>
      </c>
      <c r="K7" s="10">
        <v>297.30500000000001</v>
      </c>
      <c r="L7" s="9">
        <v>0</v>
      </c>
      <c r="M7" s="9">
        <v>6.0449999999999999</v>
      </c>
      <c r="N7" s="23">
        <f t="shared" si="0"/>
        <v>14823.381700000002</v>
      </c>
      <c r="O7" s="24">
        <v>0</v>
      </c>
      <c r="P7" s="25">
        <v>0</v>
      </c>
      <c r="Q7" s="25">
        <v>0</v>
      </c>
      <c r="R7" s="25">
        <v>0</v>
      </c>
      <c r="S7" s="25">
        <v>0</v>
      </c>
      <c r="T7" s="25">
        <v>0</v>
      </c>
      <c r="U7" s="25">
        <v>0</v>
      </c>
      <c r="V7" s="25">
        <v>0</v>
      </c>
      <c r="W7" s="25">
        <v>0</v>
      </c>
      <c r="X7" s="25">
        <v>0</v>
      </c>
      <c r="Y7" s="25">
        <v>258.6617</v>
      </c>
      <c r="Z7" s="25">
        <v>0</v>
      </c>
      <c r="AA7" s="25">
        <v>0</v>
      </c>
      <c r="AB7" s="25">
        <v>0</v>
      </c>
      <c r="AC7" s="25">
        <v>0</v>
      </c>
      <c r="AD7" s="25">
        <v>0</v>
      </c>
      <c r="AE7" s="25">
        <v>0</v>
      </c>
      <c r="AF7" s="25">
        <v>0</v>
      </c>
      <c r="AG7" s="25">
        <v>1091.2184</v>
      </c>
      <c r="AH7" s="25">
        <v>327.67349999999999</v>
      </c>
      <c r="AI7" s="25">
        <v>73.556799999999996</v>
      </c>
      <c r="AJ7" s="25">
        <v>2927.6966000000002</v>
      </c>
      <c r="AK7" s="23">
        <v>46.898299999999999</v>
      </c>
      <c r="AL7" s="24">
        <v>10097.6764</v>
      </c>
    </row>
    <row r="8" spans="1:38" s="7" customFormat="1" ht="15.75" customHeight="1" outlineLevel="2" x14ac:dyDescent="0.2">
      <c r="A8" s="7" t="s">
        <v>32</v>
      </c>
      <c r="B8" s="7" t="s">
        <v>33</v>
      </c>
      <c r="C8" s="11" t="s">
        <v>1</v>
      </c>
      <c r="D8" s="12">
        <v>220.20500000000001</v>
      </c>
      <c r="E8" s="12">
        <v>129.37</v>
      </c>
      <c r="F8" s="12">
        <v>55.575000000000003</v>
      </c>
      <c r="G8" s="13">
        <v>14.23</v>
      </c>
      <c r="H8" s="12">
        <v>123.16500000000001</v>
      </c>
      <c r="I8" s="12">
        <v>73.16</v>
      </c>
      <c r="J8" s="12">
        <v>17.66</v>
      </c>
      <c r="K8" s="13">
        <v>37</v>
      </c>
      <c r="L8" s="12">
        <v>0</v>
      </c>
      <c r="M8" s="12">
        <v>1226.07</v>
      </c>
      <c r="N8" s="26">
        <f t="shared" si="0"/>
        <v>1411.0682000000002</v>
      </c>
      <c r="O8" s="27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/>
      <c r="AC8" s="28"/>
      <c r="AD8" s="28"/>
      <c r="AE8" s="28"/>
      <c r="AF8" s="28"/>
      <c r="AG8" s="28">
        <v>0</v>
      </c>
      <c r="AH8" s="28">
        <v>1241.0306</v>
      </c>
      <c r="AI8" s="28">
        <v>0</v>
      </c>
      <c r="AJ8" s="28">
        <v>36.027099999999997</v>
      </c>
      <c r="AK8" s="26">
        <v>0</v>
      </c>
      <c r="AL8" s="27">
        <v>134.01050000000001</v>
      </c>
    </row>
    <row r="9" spans="1:38" s="7" customFormat="1" ht="15.75" customHeight="1" outlineLevel="2" x14ac:dyDescent="0.2">
      <c r="A9" s="7" t="s">
        <v>34</v>
      </c>
      <c r="B9" s="7" t="s">
        <v>35</v>
      </c>
      <c r="C9" s="11" t="s">
        <v>2</v>
      </c>
      <c r="D9" s="12">
        <v>0</v>
      </c>
      <c r="E9" s="12">
        <v>136.5</v>
      </c>
      <c r="F9" s="12">
        <v>0</v>
      </c>
      <c r="G9" s="13">
        <v>0</v>
      </c>
      <c r="H9" s="12">
        <v>0</v>
      </c>
      <c r="I9" s="12">
        <v>0</v>
      </c>
      <c r="J9" s="12">
        <v>0</v>
      </c>
      <c r="K9" s="13">
        <v>0</v>
      </c>
      <c r="L9" s="12">
        <v>0</v>
      </c>
      <c r="M9" s="12">
        <v>0</v>
      </c>
      <c r="N9" s="26">
        <f t="shared" si="0"/>
        <v>0</v>
      </c>
      <c r="O9" s="27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6"/>
      <c r="AL9" s="27"/>
    </row>
    <row r="10" spans="1:38" ht="15.75" customHeight="1" outlineLevel="2" x14ac:dyDescent="0.2">
      <c r="A10" s="1" t="s">
        <v>36</v>
      </c>
      <c r="B10" s="1" t="s">
        <v>37</v>
      </c>
      <c r="C10" s="4" t="s">
        <v>38</v>
      </c>
      <c r="D10" s="5">
        <v>2005.635</v>
      </c>
      <c r="E10" s="5">
        <v>430.65</v>
      </c>
      <c r="F10" s="5">
        <v>10452.549999999999</v>
      </c>
      <c r="G10" s="6">
        <v>441.08</v>
      </c>
      <c r="H10" s="5">
        <v>724.02499999999998</v>
      </c>
      <c r="I10" s="5">
        <v>0</v>
      </c>
      <c r="J10" s="5">
        <v>0</v>
      </c>
      <c r="K10" s="6">
        <v>0</v>
      </c>
      <c r="L10" s="5">
        <v>0</v>
      </c>
      <c r="M10" s="5">
        <v>0</v>
      </c>
      <c r="N10" s="20">
        <f t="shared" si="0"/>
        <v>153.66550000000001</v>
      </c>
      <c r="O10" s="21">
        <v>1.6883999999999999</v>
      </c>
      <c r="P10" s="22">
        <v>10.1572</v>
      </c>
      <c r="Q10" s="22">
        <v>0</v>
      </c>
      <c r="R10" s="22">
        <v>0</v>
      </c>
      <c r="S10" s="22">
        <v>0</v>
      </c>
      <c r="T10" s="22">
        <v>0</v>
      </c>
      <c r="U10" s="22">
        <v>18.223199999999999</v>
      </c>
      <c r="V10" s="22">
        <v>10.1572</v>
      </c>
      <c r="W10" s="22">
        <v>0</v>
      </c>
      <c r="X10" s="22">
        <v>0</v>
      </c>
      <c r="Y10" s="22">
        <v>0</v>
      </c>
      <c r="Z10" s="22">
        <v>1.6883999999999999</v>
      </c>
      <c r="AA10" s="22">
        <v>0</v>
      </c>
      <c r="AB10" s="22">
        <v>0</v>
      </c>
      <c r="AC10" s="22">
        <v>0</v>
      </c>
      <c r="AD10" s="22">
        <v>0</v>
      </c>
      <c r="AE10" s="22">
        <v>1.579</v>
      </c>
      <c r="AF10" s="22">
        <v>0</v>
      </c>
      <c r="AG10" s="22">
        <v>0</v>
      </c>
      <c r="AH10" s="22">
        <v>8.2706999999999997</v>
      </c>
      <c r="AI10" s="22">
        <v>0</v>
      </c>
      <c r="AJ10" s="22">
        <v>0</v>
      </c>
      <c r="AK10" s="20">
        <v>0</v>
      </c>
      <c r="AL10" s="21">
        <v>113.747</v>
      </c>
    </row>
    <row r="11" spans="1:38" ht="15.75" customHeight="1" outlineLevel="2" x14ac:dyDescent="0.2">
      <c r="A11" s="1" t="s">
        <v>36</v>
      </c>
      <c r="B11" s="1" t="s">
        <v>39</v>
      </c>
      <c r="C11" s="4" t="s">
        <v>40</v>
      </c>
      <c r="D11" s="5">
        <v>333.55</v>
      </c>
      <c r="E11" s="5">
        <v>37.984999999999999</v>
      </c>
      <c r="F11" s="5">
        <v>0</v>
      </c>
      <c r="G11" s="6">
        <v>0</v>
      </c>
      <c r="H11" s="5">
        <v>597.41</v>
      </c>
      <c r="I11" s="5">
        <v>0</v>
      </c>
      <c r="J11" s="5">
        <v>1.52</v>
      </c>
      <c r="K11" s="6">
        <v>0</v>
      </c>
      <c r="L11" s="5">
        <v>0</v>
      </c>
      <c r="M11" s="5">
        <v>138.285</v>
      </c>
      <c r="N11" s="20">
        <f t="shared" si="0"/>
        <v>2.5737999999999999</v>
      </c>
      <c r="O11" s="21">
        <v>0</v>
      </c>
      <c r="P11" s="22">
        <v>0</v>
      </c>
      <c r="Q11" s="22">
        <v>0</v>
      </c>
      <c r="R11" s="22">
        <v>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  <c r="AD11" s="22">
        <v>0</v>
      </c>
      <c r="AE11" s="22">
        <v>0</v>
      </c>
      <c r="AF11" s="22">
        <v>0</v>
      </c>
      <c r="AG11" s="22">
        <v>0</v>
      </c>
      <c r="AH11" s="22">
        <v>0</v>
      </c>
      <c r="AI11" s="22">
        <v>0</v>
      </c>
      <c r="AJ11" s="22">
        <v>0</v>
      </c>
      <c r="AK11" s="20">
        <v>0</v>
      </c>
      <c r="AL11" s="21">
        <v>2.5737999999999999</v>
      </c>
    </row>
    <row r="12" spans="1:38" ht="15.75" customHeight="1" outlineLevel="2" x14ac:dyDescent="0.2">
      <c r="A12" s="1" t="s">
        <v>36</v>
      </c>
      <c r="B12" s="1" t="s">
        <v>41</v>
      </c>
      <c r="C12" s="4" t="s">
        <v>42</v>
      </c>
      <c r="D12" s="5">
        <v>0</v>
      </c>
      <c r="E12" s="5">
        <v>71.855000000000004</v>
      </c>
      <c r="F12" s="5">
        <v>477.005</v>
      </c>
      <c r="G12" s="6">
        <v>0</v>
      </c>
      <c r="H12" s="5">
        <v>198.75</v>
      </c>
      <c r="I12" s="5">
        <v>0</v>
      </c>
      <c r="J12" s="5">
        <v>0</v>
      </c>
      <c r="K12" s="6">
        <v>4.585</v>
      </c>
      <c r="L12" s="5">
        <v>0</v>
      </c>
      <c r="M12" s="5">
        <v>0</v>
      </c>
      <c r="N12" s="20">
        <f t="shared" si="0"/>
        <v>29.356100000000001</v>
      </c>
      <c r="O12" s="21">
        <v>0</v>
      </c>
      <c r="P12" s="22">
        <v>0</v>
      </c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29.356100000000001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22">
        <v>0</v>
      </c>
      <c r="AF12" s="22">
        <v>0</v>
      </c>
      <c r="AG12" s="22">
        <v>0</v>
      </c>
      <c r="AH12" s="22">
        <v>0</v>
      </c>
      <c r="AI12" s="22">
        <v>0</v>
      </c>
      <c r="AJ12" s="22">
        <v>0</v>
      </c>
      <c r="AK12" s="20">
        <v>0</v>
      </c>
      <c r="AL12" s="21">
        <v>0</v>
      </c>
    </row>
    <row r="13" spans="1:38" s="7" customFormat="1" ht="15.75" customHeight="1" outlineLevel="1" x14ac:dyDescent="0.2">
      <c r="A13" s="7" t="s">
        <v>43</v>
      </c>
      <c r="C13" s="8" t="s">
        <v>7</v>
      </c>
      <c r="D13" s="9">
        <v>2339.1849999999999</v>
      </c>
      <c r="E13" s="9">
        <v>540.49</v>
      </c>
      <c r="F13" s="9">
        <v>10929.554999999998</v>
      </c>
      <c r="G13" s="10">
        <v>441.08</v>
      </c>
      <c r="H13" s="9">
        <v>1520.1849999999999</v>
      </c>
      <c r="I13" s="9">
        <v>0</v>
      </c>
      <c r="J13" s="9">
        <v>1.52</v>
      </c>
      <c r="K13" s="10">
        <v>4.585</v>
      </c>
      <c r="L13" s="9">
        <v>0</v>
      </c>
      <c r="M13" s="9">
        <v>138.285</v>
      </c>
      <c r="N13" s="23">
        <f t="shared" si="0"/>
        <v>185.59540000000001</v>
      </c>
      <c r="O13" s="24">
        <v>1.6883999999999999</v>
      </c>
      <c r="P13" s="25">
        <v>10.1572</v>
      </c>
      <c r="Q13" s="25">
        <v>0</v>
      </c>
      <c r="R13" s="25">
        <v>0</v>
      </c>
      <c r="S13" s="25">
        <v>0</v>
      </c>
      <c r="T13" s="25">
        <v>0</v>
      </c>
      <c r="U13" s="25">
        <v>18.223199999999999</v>
      </c>
      <c r="V13" s="25">
        <v>10.1572</v>
      </c>
      <c r="W13" s="25">
        <v>0</v>
      </c>
      <c r="X13" s="25">
        <v>0</v>
      </c>
      <c r="Y13" s="25">
        <v>29.356100000000001</v>
      </c>
      <c r="Z13" s="25">
        <v>1.6883999999999999</v>
      </c>
      <c r="AA13" s="25">
        <v>0</v>
      </c>
      <c r="AB13" s="25">
        <v>0</v>
      </c>
      <c r="AC13" s="25">
        <v>0</v>
      </c>
      <c r="AD13" s="25">
        <v>0</v>
      </c>
      <c r="AE13" s="25">
        <v>1.579</v>
      </c>
      <c r="AF13" s="25">
        <v>0</v>
      </c>
      <c r="AG13" s="25">
        <v>0</v>
      </c>
      <c r="AH13" s="25">
        <v>8.2706999999999997</v>
      </c>
      <c r="AI13" s="25">
        <v>0</v>
      </c>
      <c r="AJ13" s="25">
        <v>0</v>
      </c>
      <c r="AK13" s="23">
        <v>0</v>
      </c>
      <c r="AL13" s="24">
        <v>116.32080000000001</v>
      </c>
    </row>
    <row r="14" spans="1:38" s="7" customFormat="1" ht="15.75" customHeight="1" outlineLevel="2" x14ac:dyDescent="0.2">
      <c r="A14" s="7" t="s">
        <v>44</v>
      </c>
      <c r="B14" s="7" t="s">
        <v>45</v>
      </c>
      <c r="C14" s="11" t="s">
        <v>3</v>
      </c>
      <c r="D14" s="12">
        <v>196106.86499999999</v>
      </c>
      <c r="E14" s="12">
        <v>66832.315000000002</v>
      </c>
      <c r="F14" s="12">
        <v>6716.78</v>
      </c>
      <c r="G14" s="13">
        <v>9.5850000000000009</v>
      </c>
      <c r="H14" s="12">
        <v>3419.13</v>
      </c>
      <c r="I14" s="12">
        <v>0</v>
      </c>
      <c r="J14" s="12">
        <v>63.284999999999997</v>
      </c>
      <c r="K14" s="13">
        <v>172.745</v>
      </c>
      <c r="L14" s="12">
        <v>0</v>
      </c>
      <c r="M14" s="12">
        <v>0</v>
      </c>
      <c r="N14" s="26">
        <f t="shared" si="0"/>
        <v>1432.4778999999999</v>
      </c>
      <c r="O14" s="27">
        <v>3.5514000000000001</v>
      </c>
      <c r="P14" s="28">
        <v>37.074800000000003</v>
      </c>
      <c r="Q14" s="28">
        <v>0</v>
      </c>
      <c r="R14" s="28">
        <v>0</v>
      </c>
      <c r="S14" s="28">
        <v>0</v>
      </c>
      <c r="T14" s="28">
        <v>2.1667999999999998</v>
      </c>
      <c r="U14" s="28">
        <v>0</v>
      </c>
      <c r="V14" s="28">
        <v>37.074800000000003</v>
      </c>
      <c r="W14" s="28">
        <v>0</v>
      </c>
      <c r="X14" s="28">
        <v>0</v>
      </c>
      <c r="Y14" s="28">
        <v>0</v>
      </c>
      <c r="Z14" s="28">
        <v>3.5514000000000001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  <c r="AG14" s="28">
        <v>0</v>
      </c>
      <c r="AH14" s="28">
        <v>0</v>
      </c>
      <c r="AI14" s="28">
        <v>19.987200000000001</v>
      </c>
      <c r="AJ14" s="28">
        <v>10.9076</v>
      </c>
      <c r="AK14" s="26">
        <v>0</v>
      </c>
      <c r="AL14" s="27">
        <v>1358.7900999999999</v>
      </c>
    </row>
    <row r="15" spans="1:38" s="7" customFormat="1" ht="15.75" customHeight="1" outlineLevel="2" x14ac:dyDescent="0.2">
      <c r="A15" s="7" t="s">
        <v>46</v>
      </c>
      <c r="B15" s="7" t="s">
        <v>47</v>
      </c>
      <c r="C15" s="11" t="s">
        <v>48</v>
      </c>
      <c r="D15" s="12">
        <v>14518.415000000001</v>
      </c>
      <c r="E15" s="12">
        <v>24264.345000000001</v>
      </c>
      <c r="F15" s="12">
        <v>10522.235000000001</v>
      </c>
      <c r="G15" s="13">
        <v>13824.59</v>
      </c>
      <c r="H15" s="12">
        <v>10635.775</v>
      </c>
      <c r="I15" s="12">
        <v>3.0350000000000001</v>
      </c>
      <c r="J15" s="12">
        <v>17.32</v>
      </c>
      <c r="K15" s="13">
        <v>13.555</v>
      </c>
      <c r="L15" s="12">
        <v>17.32</v>
      </c>
      <c r="M15" s="12">
        <v>0</v>
      </c>
      <c r="N15" s="26">
        <f t="shared" si="0"/>
        <v>106.6168</v>
      </c>
      <c r="O15" s="27">
        <v>25.157800000000002</v>
      </c>
      <c r="P15" s="28">
        <v>0</v>
      </c>
      <c r="Q15" s="28">
        <v>0</v>
      </c>
      <c r="R15" s="28">
        <v>1.5154000000000001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25.157800000000002</v>
      </c>
      <c r="AA15" s="28">
        <v>0</v>
      </c>
      <c r="AB15" s="28">
        <v>0</v>
      </c>
      <c r="AC15" s="28">
        <v>0</v>
      </c>
      <c r="AD15" s="28">
        <v>0</v>
      </c>
      <c r="AE15" s="28">
        <v>1.0626</v>
      </c>
      <c r="AF15" s="28">
        <v>0</v>
      </c>
      <c r="AG15" s="28">
        <v>0</v>
      </c>
      <c r="AH15" s="28">
        <v>17.126999999999999</v>
      </c>
      <c r="AI15" s="28">
        <v>23.776199999999999</v>
      </c>
      <c r="AJ15" s="28">
        <v>21.462</v>
      </c>
      <c r="AK15" s="26">
        <v>1.79</v>
      </c>
      <c r="AL15" s="27">
        <v>14.7258</v>
      </c>
    </row>
    <row r="16" spans="1:38" ht="15.75" customHeight="1" outlineLevel="2" x14ac:dyDescent="0.2">
      <c r="A16" s="1" t="s">
        <v>49</v>
      </c>
      <c r="B16" s="1" t="s">
        <v>50</v>
      </c>
      <c r="C16" s="4" t="s">
        <v>51</v>
      </c>
      <c r="D16" s="5">
        <v>25313.125</v>
      </c>
      <c r="E16" s="5">
        <v>98831.63</v>
      </c>
      <c r="F16" s="5">
        <v>38934.050000000003</v>
      </c>
      <c r="G16" s="6">
        <v>25714.275000000001</v>
      </c>
      <c r="H16" s="5">
        <v>7674.33</v>
      </c>
      <c r="I16" s="5">
        <v>0</v>
      </c>
      <c r="J16" s="5">
        <v>0</v>
      </c>
      <c r="K16" s="6">
        <v>0</v>
      </c>
      <c r="L16" s="5">
        <v>19.43</v>
      </c>
      <c r="M16" s="5">
        <v>0</v>
      </c>
      <c r="N16" s="20">
        <f t="shared" si="0"/>
        <v>3384.2106999999996</v>
      </c>
      <c r="O16" s="21">
        <v>3003.4180999999999</v>
      </c>
      <c r="P16" s="22">
        <v>10.18</v>
      </c>
      <c r="Q16" s="22">
        <v>62.208599999999997</v>
      </c>
      <c r="R16" s="22">
        <v>0</v>
      </c>
      <c r="S16" s="22">
        <v>0</v>
      </c>
      <c r="T16" s="22">
        <v>0</v>
      </c>
      <c r="U16" s="22">
        <v>11.6889</v>
      </c>
      <c r="V16" s="22">
        <v>10.18</v>
      </c>
      <c r="W16" s="22">
        <v>0</v>
      </c>
      <c r="X16" s="22">
        <v>0</v>
      </c>
      <c r="Y16" s="22">
        <v>4.3912000000000004</v>
      </c>
      <c r="Z16" s="22">
        <v>3003.4180999999999</v>
      </c>
      <c r="AA16" s="22">
        <v>0</v>
      </c>
      <c r="AB16" s="22">
        <v>0</v>
      </c>
      <c r="AC16" s="22">
        <v>0</v>
      </c>
      <c r="AD16" s="22">
        <v>0</v>
      </c>
      <c r="AE16" s="22">
        <v>0</v>
      </c>
      <c r="AF16" s="22">
        <v>0</v>
      </c>
      <c r="AG16" s="22">
        <v>0</v>
      </c>
      <c r="AH16" s="22">
        <v>2.6574</v>
      </c>
      <c r="AI16" s="22">
        <v>2.8212999999999999</v>
      </c>
      <c r="AJ16" s="22">
        <v>2.0009000000000001</v>
      </c>
      <c r="AK16" s="20">
        <v>129.15719999999999</v>
      </c>
      <c r="AL16" s="21">
        <v>155.68709999999999</v>
      </c>
    </row>
    <row r="17" spans="1:38" ht="15.75" customHeight="1" outlineLevel="2" x14ac:dyDescent="0.2">
      <c r="A17" s="1" t="s">
        <v>49</v>
      </c>
      <c r="B17" s="1" t="s">
        <v>52</v>
      </c>
      <c r="C17" s="4" t="s">
        <v>53</v>
      </c>
      <c r="D17" s="5">
        <v>11465.71</v>
      </c>
      <c r="E17" s="5">
        <v>21518.154999999999</v>
      </c>
      <c r="F17" s="5">
        <v>456.05</v>
      </c>
      <c r="G17" s="6">
        <v>3254.53</v>
      </c>
      <c r="H17" s="5">
        <v>840.97</v>
      </c>
      <c r="I17" s="5">
        <v>0</v>
      </c>
      <c r="J17" s="5">
        <v>0</v>
      </c>
      <c r="K17" s="6">
        <v>0</v>
      </c>
      <c r="L17" s="5">
        <v>0</v>
      </c>
      <c r="M17" s="5">
        <v>0</v>
      </c>
      <c r="N17" s="20">
        <f t="shared" si="0"/>
        <v>7967.0540999999994</v>
      </c>
      <c r="O17" s="21">
        <v>7052.2659999999996</v>
      </c>
      <c r="P17" s="22">
        <v>16.7636</v>
      </c>
      <c r="Q17" s="22">
        <v>0</v>
      </c>
      <c r="R17" s="22">
        <v>0</v>
      </c>
      <c r="S17" s="22">
        <v>0</v>
      </c>
      <c r="T17" s="22">
        <v>484.63479999999998</v>
      </c>
      <c r="U17" s="22">
        <v>0</v>
      </c>
      <c r="V17" s="22">
        <v>16.7636</v>
      </c>
      <c r="W17" s="22">
        <v>0</v>
      </c>
      <c r="X17" s="22">
        <v>0</v>
      </c>
      <c r="Y17" s="22">
        <v>0</v>
      </c>
      <c r="Z17" s="22">
        <v>7052.2659999999996</v>
      </c>
      <c r="AA17" s="22">
        <v>0</v>
      </c>
      <c r="AB17" s="22">
        <v>0</v>
      </c>
      <c r="AC17" s="22">
        <v>29.2714</v>
      </c>
      <c r="AD17" s="22">
        <v>0</v>
      </c>
      <c r="AE17" s="22">
        <v>362.96230000000003</v>
      </c>
      <c r="AF17" s="22">
        <v>0</v>
      </c>
      <c r="AG17" s="22">
        <v>0</v>
      </c>
      <c r="AH17" s="22">
        <v>0</v>
      </c>
      <c r="AI17" s="22">
        <v>21.155999999999999</v>
      </c>
      <c r="AJ17" s="22">
        <v>0</v>
      </c>
      <c r="AK17" s="20">
        <v>0</v>
      </c>
      <c r="AL17" s="21">
        <v>0</v>
      </c>
    </row>
    <row r="18" spans="1:38" ht="15.75" customHeight="1" outlineLevel="2" x14ac:dyDescent="0.2">
      <c r="A18" s="1" t="s">
        <v>49</v>
      </c>
      <c r="B18" s="1" t="s">
        <v>54</v>
      </c>
      <c r="C18" s="4" t="s">
        <v>55</v>
      </c>
      <c r="D18" s="5">
        <v>4964.1899999999996</v>
      </c>
      <c r="E18" s="5">
        <v>167207.45000000001</v>
      </c>
      <c r="F18" s="5">
        <v>10945.56</v>
      </c>
      <c r="G18" s="6">
        <v>6449.33</v>
      </c>
      <c r="H18" s="5">
        <v>17728.09</v>
      </c>
      <c r="I18" s="5">
        <v>20.995000000000001</v>
      </c>
      <c r="J18" s="5">
        <v>80.064999999999998</v>
      </c>
      <c r="K18" s="6">
        <v>17.105</v>
      </c>
      <c r="L18" s="5">
        <v>0</v>
      </c>
      <c r="M18" s="5">
        <v>0</v>
      </c>
      <c r="N18" s="20">
        <f t="shared" si="0"/>
        <v>2238.5785000000001</v>
      </c>
      <c r="O18" s="21">
        <v>1707.1135999999999</v>
      </c>
      <c r="P18" s="22">
        <v>42.7913</v>
      </c>
      <c r="Q18" s="22">
        <v>0</v>
      </c>
      <c r="R18" s="22">
        <v>14.714600000000001</v>
      </c>
      <c r="S18" s="22">
        <v>0</v>
      </c>
      <c r="T18" s="22">
        <v>0</v>
      </c>
      <c r="U18" s="22">
        <v>16.250599999999999</v>
      </c>
      <c r="V18" s="22">
        <v>42.7913</v>
      </c>
      <c r="W18" s="22">
        <v>24.572299999999998</v>
      </c>
      <c r="X18" s="22">
        <v>0</v>
      </c>
      <c r="Y18" s="22">
        <v>3.6019000000000001</v>
      </c>
      <c r="Z18" s="22">
        <v>1707.1135999999999</v>
      </c>
      <c r="AA18" s="22">
        <v>24.572299999999998</v>
      </c>
      <c r="AB18" s="22">
        <v>0</v>
      </c>
      <c r="AC18" s="22">
        <v>247.66069999999999</v>
      </c>
      <c r="AD18" s="22">
        <v>0</v>
      </c>
      <c r="AE18" s="22">
        <v>10.7797</v>
      </c>
      <c r="AF18" s="22">
        <v>0</v>
      </c>
      <c r="AG18" s="22">
        <v>0</v>
      </c>
      <c r="AH18" s="22">
        <v>22.054600000000001</v>
      </c>
      <c r="AI18" s="22">
        <v>29.448599999999999</v>
      </c>
      <c r="AJ18" s="22">
        <v>119.59059999999999</v>
      </c>
      <c r="AK18" s="20">
        <v>0</v>
      </c>
      <c r="AL18" s="21">
        <v>0</v>
      </c>
    </row>
    <row r="19" spans="1:38" s="7" customFormat="1" ht="15.75" customHeight="1" outlineLevel="1" x14ac:dyDescent="0.2">
      <c r="A19" s="7" t="s">
        <v>56</v>
      </c>
      <c r="C19" s="8" t="s">
        <v>4</v>
      </c>
      <c r="D19" s="9">
        <v>41743.025000000001</v>
      </c>
      <c r="E19" s="9">
        <v>287557.23499999999</v>
      </c>
      <c r="F19" s="9">
        <v>50335.66</v>
      </c>
      <c r="G19" s="10">
        <v>35418.135000000002</v>
      </c>
      <c r="H19" s="9">
        <v>26243.39</v>
      </c>
      <c r="I19" s="9">
        <v>20.995000000000001</v>
      </c>
      <c r="J19" s="9">
        <v>80.064999999999998</v>
      </c>
      <c r="K19" s="10">
        <v>17.105</v>
      </c>
      <c r="L19" s="9">
        <v>19.43</v>
      </c>
      <c r="M19" s="9">
        <v>0</v>
      </c>
      <c r="N19" s="23">
        <f t="shared" si="0"/>
        <v>13589.843299999999</v>
      </c>
      <c r="O19" s="24">
        <v>11762.797699999999</v>
      </c>
      <c r="P19" s="25">
        <v>69.734899999999996</v>
      </c>
      <c r="Q19" s="25">
        <v>62.208599999999997</v>
      </c>
      <c r="R19" s="25">
        <v>14.714600000000001</v>
      </c>
      <c r="S19" s="25">
        <v>0</v>
      </c>
      <c r="T19" s="25">
        <v>484.63479999999998</v>
      </c>
      <c r="U19" s="25">
        <v>27.939499999999999</v>
      </c>
      <c r="V19" s="25">
        <v>69.734899999999996</v>
      </c>
      <c r="W19" s="25">
        <v>24.572299999999998</v>
      </c>
      <c r="X19" s="25">
        <v>0</v>
      </c>
      <c r="Y19" s="25">
        <v>7.9931000000000001</v>
      </c>
      <c r="Z19" s="25">
        <v>11762.797699999999</v>
      </c>
      <c r="AA19" s="25">
        <v>24.572299999999998</v>
      </c>
      <c r="AB19" s="25">
        <v>0</v>
      </c>
      <c r="AC19" s="25">
        <v>276.93209999999999</v>
      </c>
      <c r="AD19" s="25">
        <v>0</v>
      </c>
      <c r="AE19" s="25">
        <v>373.74200000000002</v>
      </c>
      <c r="AF19" s="25">
        <v>0</v>
      </c>
      <c r="AG19" s="25">
        <v>0</v>
      </c>
      <c r="AH19" s="25">
        <v>24.712</v>
      </c>
      <c r="AI19" s="25">
        <v>53.425899999999999</v>
      </c>
      <c r="AJ19" s="25">
        <v>121.5915</v>
      </c>
      <c r="AK19" s="23">
        <v>129.15719999999999</v>
      </c>
      <c r="AL19" s="24">
        <v>155.68709999999999</v>
      </c>
    </row>
    <row r="20" spans="1:38" ht="15.75" customHeight="1" outlineLevel="2" x14ac:dyDescent="0.2">
      <c r="A20" s="1" t="s">
        <v>57</v>
      </c>
      <c r="B20" s="1" t="s">
        <v>58</v>
      </c>
      <c r="C20" s="4" t="s">
        <v>59</v>
      </c>
      <c r="D20" s="5">
        <v>3498.06</v>
      </c>
      <c r="E20" s="5">
        <v>8848.5049999999992</v>
      </c>
      <c r="F20" s="5">
        <v>316.005</v>
      </c>
      <c r="G20" s="6">
        <v>772.02499999999998</v>
      </c>
      <c r="H20" s="5">
        <v>941.14499999999998</v>
      </c>
      <c r="I20" s="5">
        <v>0</v>
      </c>
      <c r="J20" s="5">
        <v>0</v>
      </c>
      <c r="K20" s="6">
        <v>24.864999999999998</v>
      </c>
      <c r="L20" s="5">
        <v>0</v>
      </c>
      <c r="M20" s="5">
        <v>0</v>
      </c>
      <c r="N20" s="20">
        <f t="shared" si="0"/>
        <v>1954.3628000000001</v>
      </c>
      <c r="O20" s="21">
        <v>331.30419999999998</v>
      </c>
      <c r="P20" s="22">
        <v>80.712699999999998</v>
      </c>
      <c r="Q20" s="22">
        <v>6.9245999999999999</v>
      </c>
      <c r="R20" s="22">
        <v>4.8501000000000003</v>
      </c>
      <c r="S20" s="22">
        <v>0</v>
      </c>
      <c r="T20" s="22">
        <v>0</v>
      </c>
      <c r="U20" s="22">
        <v>8.8191000000000006</v>
      </c>
      <c r="V20" s="22">
        <v>80.712699999999998</v>
      </c>
      <c r="W20" s="22">
        <v>27.3337</v>
      </c>
      <c r="X20" s="22">
        <v>0</v>
      </c>
      <c r="Y20" s="22">
        <v>0</v>
      </c>
      <c r="Z20" s="22">
        <v>331.30419999999998</v>
      </c>
      <c r="AA20" s="22">
        <v>27.3337</v>
      </c>
      <c r="AB20" s="22">
        <v>0</v>
      </c>
      <c r="AC20" s="22">
        <v>0</v>
      </c>
      <c r="AD20" s="22">
        <v>5.0608000000000004</v>
      </c>
      <c r="AE20" s="22">
        <v>59.554499999999997</v>
      </c>
      <c r="AF20" s="22">
        <v>0</v>
      </c>
      <c r="AG20" s="22">
        <v>0</v>
      </c>
      <c r="AH20" s="22">
        <v>15.787800000000001</v>
      </c>
      <c r="AI20" s="22">
        <v>66.935699999999997</v>
      </c>
      <c r="AJ20" s="22">
        <v>140.16589999999999</v>
      </c>
      <c r="AK20" s="20">
        <v>0</v>
      </c>
      <c r="AL20" s="21">
        <v>1206.9137000000001</v>
      </c>
    </row>
    <row r="21" spans="1:38" ht="15.75" customHeight="1" outlineLevel="2" x14ac:dyDescent="0.2">
      <c r="A21" s="1" t="s">
        <v>57</v>
      </c>
      <c r="B21" s="1" t="s">
        <v>60</v>
      </c>
      <c r="C21" s="4" t="s">
        <v>61</v>
      </c>
      <c r="D21" s="5">
        <v>2762.14</v>
      </c>
      <c r="E21" s="5">
        <v>27001.355</v>
      </c>
      <c r="F21" s="5">
        <v>4059.8</v>
      </c>
      <c r="G21" s="6">
        <v>811.23</v>
      </c>
      <c r="H21" s="5">
        <v>1798.5350000000001</v>
      </c>
      <c r="I21" s="5">
        <v>0</v>
      </c>
      <c r="J21" s="5">
        <v>64.98</v>
      </c>
      <c r="K21" s="6">
        <v>0</v>
      </c>
      <c r="L21" s="5">
        <v>0</v>
      </c>
      <c r="M21" s="5">
        <v>0</v>
      </c>
      <c r="N21" s="20">
        <f t="shared" si="0"/>
        <v>77.629600000000011</v>
      </c>
      <c r="O21" s="21">
        <v>0</v>
      </c>
      <c r="P21" s="22">
        <v>2.6234000000000002</v>
      </c>
      <c r="Q21" s="22">
        <v>0</v>
      </c>
      <c r="R21" s="22">
        <v>0</v>
      </c>
      <c r="S21" s="22">
        <v>0</v>
      </c>
      <c r="T21" s="22">
        <v>0</v>
      </c>
      <c r="U21" s="22">
        <v>52.119399999999999</v>
      </c>
      <c r="V21" s="22">
        <v>2.6234000000000002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  <c r="AD21" s="22">
        <v>0</v>
      </c>
      <c r="AE21" s="22">
        <v>0</v>
      </c>
      <c r="AF21" s="22">
        <v>0</v>
      </c>
      <c r="AG21" s="22">
        <v>0</v>
      </c>
      <c r="AH21" s="22">
        <v>0</v>
      </c>
      <c r="AI21" s="22">
        <v>0</v>
      </c>
      <c r="AJ21" s="22">
        <v>7.2157999999999998</v>
      </c>
      <c r="AK21" s="20">
        <v>0</v>
      </c>
      <c r="AL21" s="21">
        <v>15.670999999999999</v>
      </c>
    </row>
    <row r="22" spans="1:38" ht="15.75" customHeight="1" outlineLevel="2" x14ac:dyDescent="0.2">
      <c r="A22" s="1" t="s">
        <v>57</v>
      </c>
      <c r="B22" s="1" t="s">
        <v>62</v>
      </c>
      <c r="C22" s="4" t="s">
        <v>63</v>
      </c>
      <c r="D22" s="5">
        <v>24552.044999999998</v>
      </c>
      <c r="E22" s="5">
        <v>73219.535000000003</v>
      </c>
      <c r="F22" s="5">
        <v>11728.67</v>
      </c>
      <c r="G22" s="6">
        <v>3440.28</v>
      </c>
      <c r="H22" s="5">
        <v>22510.564999999999</v>
      </c>
      <c r="I22" s="5">
        <v>37.25</v>
      </c>
      <c r="J22" s="5">
        <v>0</v>
      </c>
      <c r="K22" s="6">
        <v>0</v>
      </c>
      <c r="L22" s="5">
        <v>63.865000000000002</v>
      </c>
      <c r="M22" s="5">
        <v>0</v>
      </c>
      <c r="N22" s="20">
        <f t="shared" si="0"/>
        <v>8217.0464000000011</v>
      </c>
      <c r="O22" s="21">
        <v>7655.6508999999996</v>
      </c>
      <c r="P22" s="22">
        <v>1.31</v>
      </c>
      <c r="Q22" s="22">
        <v>0</v>
      </c>
      <c r="R22" s="22">
        <v>24.7029</v>
      </c>
      <c r="S22" s="22">
        <v>0</v>
      </c>
      <c r="T22" s="22">
        <v>143.9118</v>
      </c>
      <c r="U22" s="22">
        <v>128.2201</v>
      </c>
      <c r="V22" s="22">
        <v>1.31</v>
      </c>
      <c r="W22" s="22">
        <v>66.384799999999998</v>
      </c>
      <c r="X22" s="22">
        <v>4.6515000000000004</v>
      </c>
      <c r="Y22" s="22">
        <v>0</v>
      </c>
      <c r="Z22" s="22">
        <v>7655.6508999999996</v>
      </c>
      <c r="AA22" s="22">
        <v>66.384799999999998</v>
      </c>
      <c r="AB22" s="22">
        <v>0</v>
      </c>
      <c r="AC22" s="22">
        <v>0</v>
      </c>
      <c r="AD22" s="22">
        <v>0</v>
      </c>
      <c r="AE22" s="22">
        <v>73.520200000000003</v>
      </c>
      <c r="AF22" s="22">
        <v>0</v>
      </c>
      <c r="AG22" s="22">
        <v>0</v>
      </c>
      <c r="AH22" s="22">
        <v>36.609900000000003</v>
      </c>
      <c r="AI22" s="22">
        <v>7.5068000000000001</v>
      </c>
      <c r="AJ22" s="22">
        <v>7.3868</v>
      </c>
      <c r="AK22" s="20">
        <v>0</v>
      </c>
      <c r="AL22" s="21">
        <v>67.190700000000007</v>
      </c>
    </row>
    <row r="23" spans="1:38" ht="15.75" customHeight="1" outlineLevel="2" x14ac:dyDescent="0.2">
      <c r="A23" s="1" t="s">
        <v>57</v>
      </c>
      <c r="B23" s="1" t="s">
        <v>64</v>
      </c>
      <c r="C23" s="4" t="s">
        <v>65</v>
      </c>
      <c r="D23" s="5">
        <v>2181.0949999999998</v>
      </c>
      <c r="E23" s="5">
        <v>29943.395</v>
      </c>
      <c r="F23" s="5">
        <v>266.81</v>
      </c>
      <c r="G23" s="6">
        <v>329.58499999999998</v>
      </c>
      <c r="H23" s="5">
        <v>37744.184999999998</v>
      </c>
      <c r="I23" s="5">
        <v>0</v>
      </c>
      <c r="J23" s="5">
        <v>15.305</v>
      </c>
      <c r="K23" s="6">
        <v>37.119999999999997</v>
      </c>
      <c r="L23" s="5">
        <v>0</v>
      </c>
      <c r="M23" s="5">
        <v>14.21</v>
      </c>
      <c r="N23" s="20">
        <f t="shared" si="0"/>
        <v>18905.251700000001</v>
      </c>
      <c r="O23" s="21">
        <v>8142.6171999999997</v>
      </c>
      <c r="P23" s="22">
        <v>0</v>
      </c>
      <c r="Q23" s="22">
        <v>0</v>
      </c>
      <c r="R23" s="22">
        <v>0.97140000000000004</v>
      </c>
      <c r="S23" s="22">
        <v>0</v>
      </c>
      <c r="T23" s="22">
        <v>0</v>
      </c>
      <c r="U23" s="22">
        <v>8146.4198999999999</v>
      </c>
      <c r="V23" s="22">
        <v>0</v>
      </c>
      <c r="W23" s="22">
        <v>150.684</v>
      </c>
      <c r="X23" s="22">
        <v>0</v>
      </c>
      <c r="Y23" s="22">
        <v>75.784199999999998</v>
      </c>
      <c r="Z23" s="22">
        <v>8142.6171999999997</v>
      </c>
      <c r="AA23" s="22">
        <v>150.684</v>
      </c>
      <c r="AB23" s="22">
        <v>0</v>
      </c>
      <c r="AC23" s="22">
        <v>34.948599999999999</v>
      </c>
      <c r="AD23" s="22">
        <v>0</v>
      </c>
      <c r="AE23" s="22">
        <v>1348.5909999999999</v>
      </c>
      <c r="AF23" s="22">
        <v>0</v>
      </c>
      <c r="AG23" s="22">
        <v>786.81140000000005</v>
      </c>
      <c r="AH23" s="22">
        <v>0</v>
      </c>
      <c r="AI23" s="22">
        <v>101.82340000000001</v>
      </c>
      <c r="AJ23" s="22">
        <v>3.2627000000000002</v>
      </c>
      <c r="AK23" s="20">
        <v>0</v>
      </c>
      <c r="AL23" s="21">
        <v>113.3379</v>
      </c>
    </row>
    <row r="24" spans="1:38" s="7" customFormat="1" ht="15.75" customHeight="1" outlineLevel="1" x14ac:dyDescent="0.2">
      <c r="A24" s="7" t="s">
        <v>66</v>
      </c>
      <c r="C24" s="8" t="s">
        <v>5</v>
      </c>
      <c r="D24" s="9">
        <v>32993.339999999997</v>
      </c>
      <c r="E24" s="9">
        <v>139012.79</v>
      </c>
      <c r="F24" s="9">
        <v>16371.285</v>
      </c>
      <c r="G24" s="10">
        <v>5353.12</v>
      </c>
      <c r="H24" s="9">
        <v>62994.43</v>
      </c>
      <c r="I24" s="9">
        <v>37.25</v>
      </c>
      <c r="J24" s="9">
        <v>80.284999999999997</v>
      </c>
      <c r="K24" s="10">
        <v>61.984999999999999</v>
      </c>
      <c r="L24" s="9">
        <v>63.865000000000002</v>
      </c>
      <c r="M24" s="9">
        <v>14.21</v>
      </c>
      <c r="N24" s="23">
        <f t="shared" si="0"/>
        <v>29154.290499999999</v>
      </c>
      <c r="O24" s="24">
        <v>16129.5723</v>
      </c>
      <c r="P24" s="25">
        <v>84.646100000000004</v>
      </c>
      <c r="Q24" s="25">
        <v>6.9245999999999999</v>
      </c>
      <c r="R24" s="25">
        <v>30.5244</v>
      </c>
      <c r="S24" s="25">
        <v>0</v>
      </c>
      <c r="T24" s="25">
        <v>143.9118</v>
      </c>
      <c r="U24" s="25">
        <v>8335.5784999999996</v>
      </c>
      <c r="V24" s="25">
        <v>84.646100000000004</v>
      </c>
      <c r="W24" s="25">
        <v>244.4025</v>
      </c>
      <c r="X24" s="25">
        <v>4.6515000000000004</v>
      </c>
      <c r="Y24" s="25">
        <v>75.784199999999998</v>
      </c>
      <c r="Z24" s="25">
        <v>16129.5723</v>
      </c>
      <c r="AA24" s="25">
        <v>244.4025</v>
      </c>
      <c r="AB24" s="25">
        <v>0</v>
      </c>
      <c r="AC24" s="25">
        <v>34.948599999999999</v>
      </c>
      <c r="AD24" s="25">
        <v>5.0608000000000004</v>
      </c>
      <c r="AE24" s="25">
        <v>1481.6657</v>
      </c>
      <c r="AF24" s="25">
        <v>0</v>
      </c>
      <c r="AG24" s="25">
        <v>786.81140000000005</v>
      </c>
      <c r="AH24" s="25">
        <v>52.3977</v>
      </c>
      <c r="AI24" s="25">
        <v>176.26589999999999</v>
      </c>
      <c r="AJ24" s="25">
        <v>158.03120000000001</v>
      </c>
      <c r="AK24" s="23">
        <v>0</v>
      </c>
      <c r="AL24" s="24">
        <v>1403.1133</v>
      </c>
    </row>
    <row r="25" spans="1:38" s="7" customFormat="1" ht="15.75" customHeight="1" outlineLevel="2" x14ac:dyDescent="0.2">
      <c r="A25" s="7" t="s">
        <v>67</v>
      </c>
      <c r="B25" s="7" t="s">
        <v>68</v>
      </c>
      <c r="C25" s="11" t="s">
        <v>69</v>
      </c>
      <c r="D25" s="12">
        <v>3375.8</v>
      </c>
      <c r="E25" s="12">
        <v>557.34500000000003</v>
      </c>
      <c r="F25" s="12">
        <v>4627.4350000000004</v>
      </c>
      <c r="G25" s="13">
        <v>416.815</v>
      </c>
      <c r="H25" s="12">
        <v>7685.15</v>
      </c>
      <c r="I25" s="12">
        <v>125.235</v>
      </c>
      <c r="J25" s="12">
        <v>18.420000000000002</v>
      </c>
      <c r="K25" s="13">
        <v>0</v>
      </c>
      <c r="L25" s="12">
        <v>0</v>
      </c>
      <c r="M25" s="12">
        <v>0</v>
      </c>
      <c r="N25" s="26">
        <f t="shared" si="0"/>
        <v>19018.398300000001</v>
      </c>
      <c r="O25" s="27">
        <v>936.0104</v>
      </c>
      <c r="P25" s="28">
        <v>0</v>
      </c>
      <c r="Q25" s="28">
        <v>95.391800000000003</v>
      </c>
      <c r="R25" s="28">
        <v>0</v>
      </c>
      <c r="S25" s="28">
        <v>0</v>
      </c>
      <c r="T25" s="28">
        <v>9.3689999999999998</v>
      </c>
      <c r="U25" s="28">
        <v>775.90970000000004</v>
      </c>
      <c r="V25" s="28">
        <v>0</v>
      </c>
      <c r="W25" s="28">
        <v>0</v>
      </c>
      <c r="X25" s="28">
        <v>0</v>
      </c>
      <c r="Y25" s="28">
        <v>5.4786999999999999</v>
      </c>
      <c r="Z25" s="28">
        <v>936.0104</v>
      </c>
      <c r="AA25" s="28">
        <v>0</v>
      </c>
      <c r="AB25" s="28">
        <v>372.56599999999997</v>
      </c>
      <c r="AC25" s="28">
        <v>0</v>
      </c>
      <c r="AD25" s="28">
        <v>3435.3568</v>
      </c>
      <c r="AE25" s="28">
        <v>9677.2186999999994</v>
      </c>
      <c r="AF25" s="28">
        <v>0</v>
      </c>
      <c r="AG25" s="28">
        <v>394.5659</v>
      </c>
      <c r="AH25" s="28">
        <v>0</v>
      </c>
      <c r="AI25" s="28">
        <v>0</v>
      </c>
      <c r="AJ25" s="28">
        <v>17.1632</v>
      </c>
      <c r="AK25" s="26">
        <v>0</v>
      </c>
      <c r="AL25" s="27">
        <v>3299.3681000000001</v>
      </c>
    </row>
    <row r="26" spans="1:38" ht="15.75" customHeight="1" outlineLevel="2" x14ac:dyDescent="0.2">
      <c r="A26" s="1" t="s">
        <v>70</v>
      </c>
      <c r="B26" s="1" t="s">
        <v>71</v>
      </c>
      <c r="C26" s="4" t="s">
        <v>72</v>
      </c>
      <c r="D26" s="5">
        <v>7935.1450000000004</v>
      </c>
      <c r="E26" s="5">
        <v>168.125</v>
      </c>
      <c r="F26" s="5">
        <v>13946.355</v>
      </c>
      <c r="G26" s="6">
        <v>1980.11</v>
      </c>
      <c r="H26" s="5">
        <v>72.465000000000003</v>
      </c>
      <c r="I26" s="5">
        <v>0</v>
      </c>
      <c r="J26" s="5">
        <v>13.585000000000001</v>
      </c>
      <c r="K26" s="6">
        <v>0</v>
      </c>
      <c r="L26" s="5">
        <v>0</v>
      </c>
      <c r="M26" s="5">
        <v>0</v>
      </c>
      <c r="N26" s="20">
        <f t="shared" si="0"/>
        <v>232.87819999999999</v>
      </c>
      <c r="O26" s="21">
        <v>0</v>
      </c>
      <c r="P26" s="22">
        <v>179.96539999999999</v>
      </c>
      <c r="Q26" s="22">
        <v>32.015799999999999</v>
      </c>
      <c r="R26" s="22">
        <v>0</v>
      </c>
      <c r="S26" s="22">
        <v>0</v>
      </c>
      <c r="T26" s="22">
        <v>0</v>
      </c>
      <c r="U26" s="22">
        <v>0</v>
      </c>
      <c r="V26" s="22">
        <v>179.96539999999999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  <c r="AE26" s="22">
        <v>0</v>
      </c>
      <c r="AF26" s="22">
        <v>0</v>
      </c>
      <c r="AG26" s="22">
        <v>0</v>
      </c>
      <c r="AH26" s="22">
        <v>0</v>
      </c>
      <c r="AI26" s="22">
        <v>18.2332</v>
      </c>
      <c r="AJ26" s="22">
        <v>0</v>
      </c>
      <c r="AK26" s="20">
        <v>0</v>
      </c>
      <c r="AL26" s="21">
        <v>2.6638000000000002</v>
      </c>
    </row>
    <row r="27" spans="1:38" ht="15.75" customHeight="1" outlineLevel="2" x14ac:dyDescent="0.2">
      <c r="A27" s="1" t="s">
        <v>70</v>
      </c>
      <c r="B27" s="1" t="s">
        <v>73</v>
      </c>
      <c r="C27" s="4" t="s">
        <v>74</v>
      </c>
      <c r="D27" s="5">
        <v>2018.675</v>
      </c>
      <c r="E27" s="5">
        <v>3169.8649999999998</v>
      </c>
      <c r="F27" s="5">
        <v>12435.205</v>
      </c>
      <c r="G27" s="6">
        <v>1893.13</v>
      </c>
      <c r="H27" s="5">
        <v>5638.6</v>
      </c>
      <c r="I27" s="5">
        <v>0</v>
      </c>
      <c r="J27" s="5">
        <v>103.66500000000001</v>
      </c>
      <c r="K27" s="6">
        <v>0</v>
      </c>
      <c r="L27" s="5">
        <v>0</v>
      </c>
      <c r="M27" s="5">
        <v>0</v>
      </c>
      <c r="N27" s="20">
        <f t="shared" si="0"/>
        <v>448.6173</v>
      </c>
      <c r="O27" s="21">
        <v>0</v>
      </c>
      <c r="P27" s="22">
        <v>0</v>
      </c>
      <c r="Q27" s="22">
        <v>0</v>
      </c>
      <c r="R27" s="22">
        <v>0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5.5674000000000001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  <c r="AE27" s="22">
        <v>0</v>
      </c>
      <c r="AF27" s="22">
        <v>0</v>
      </c>
      <c r="AG27" s="22">
        <v>0</v>
      </c>
      <c r="AH27" s="22">
        <v>16.811</v>
      </c>
      <c r="AI27" s="22">
        <v>0</v>
      </c>
      <c r="AJ27" s="22">
        <v>4.3037000000000001</v>
      </c>
      <c r="AK27" s="20">
        <v>0</v>
      </c>
      <c r="AL27" s="21">
        <v>421.93520000000001</v>
      </c>
    </row>
    <row r="28" spans="1:38" ht="15.75" customHeight="1" outlineLevel="2" x14ac:dyDescent="0.2">
      <c r="A28" s="1" t="s">
        <v>70</v>
      </c>
      <c r="B28" s="1" t="s">
        <v>75</v>
      </c>
      <c r="C28" s="4" t="s">
        <v>76</v>
      </c>
      <c r="D28" s="5">
        <v>32965.815000000002</v>
      </c>
      <c r="E28" s="5">
        <v>106383.035</v>
      </c>
      <c r="F28" s="5">
        <v>6281.0050000000001</v>
      </c>
      <c r="G28" s="6">
        <v>1395.2049999999999</v>
      </c>
      <c r="H28" s="5">
        <v>0</v>
      </c>
      <c r="I28" s="5">
        <v>0</v>
      </c>
      <c r="J28" s="5">
        <v>0</v>
      </c>
      <c r="K28" s="6">
        <v>3.18</v>
      </c>
      <c r="L28" s="5">
        <v>0</v>
      </c>
      <c r="M28" s="5">
        <v>0</v>
      </c>
      <c r="N28" s="20">
        <f t="shared" si="0"/>
        <v>493.16930000000002</v>
      </c>
      <c r="O28" s="21">
        <v>0</v>
      </c>
      <c r="P28" s="22">
        <v>0</v>
      </c>
      <c r="Q28" s="22">
        <v>0</v>
      </c>
      <c r="R28" s="22">
        <v>0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  <c r="AE28" s="22">
        <v>14.3317</v>
      </c>
      <c r="AF28" s="22">
        <v>0</v>
      </c>
      <c r="AG28" s="22">
        <v>0</v>
      </c>
      <c r="AH28" s="22">
        <v>34.007599999999996</v>
      </c>
      <c r="AI28" s="22">
        <v>0</v>
      </c>
      <c r="AJ28" s="22">
        <v>34.292700000000004</v>
      </c>
      <c r="AK28" s="20">
        <v>0</v>
      </c>
      <c r="AL28" s="21">
        <v>410.53730000000002</v>
      </c>
    </row>
    <row r="29" spans="1:38" ht="15.75" customHeight="1" outlineLevel="2" x14ac:dyDescent="0.2">
      <c r="A29" s="1" t="s">
        <v>70</v>
      </c>
      <c r="B29" s="1" t="s">
        <v>77</v>
      </c>
      <c r="C29" s="4" t="s">
        <v>78</v>
      </c>
      <c r="D29" s="5">
        <v>860.08</v>
      </c>
      <c r="E29" s="5">
        <v>33115.985000000001</v>
      </c>
      <c r="F29" s="5">
        <v>21921.075000000001</v>
      </c>
      <c r="G29" s="6">
        <v>2840.0949999999998</v>
      </c>
      <c r="H29" s="5">
        <v>22.114999999999998</v>
      </c>
      <c r="I29" s="5">
        <v>0</v>
      </c>
      <c r="J29" s="5">
        <v>0</v>
      </c>
      <c r="K29" s="6">
        <v>0</v>
      </c>
      <c r="L29" s="5">
        <v>0</v>
      </c>
      <c r="M29" s="5">
        <v>0</v>
      </c>
      <c r="N29" s="20">
        <f t="shared" si="0"/>
        <v>808.43849999999998</v>
      </c>
      <c r="O29" s="21">
        <v>0</v>
      </c>
      <c r="P29" s="22">
        <v>0</v>
      </c>
      <c r="Q29" s="22">
        <v>0</v>
      </c>
      <c r="R29" s="22">
        <v>0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310.8698</v>
      </c>
      <c r="AC29" s="22">
        <v>0</v>
      </c>
      <c r="AD29" s="22">
        <v>0</v>
      </c>
      <c r="AE29" s="22">
        <v>0</v>
      </c>
      <c r="AF29" s="22">
        <v>0</v>
      </c>
      <c r="AG29" s="22">
        <v>0</v>
      </c>
      <c r="AH29" s="22">
        <v>0</v>
      </c>
      <c r="AI29" s="22">
        <v>0</v>
      </c>
      <c r="AJ29" s="22">
        <v>0</v>
      </c>
      <c r="AK29" s="20">
        <v>0</v>
      </c>
      <c r="AL29" s="21">
        <v>497.56869999999998</v>
      </c>
    </row>
    <row r="30" spans="1:38" ht="15.75" customHeight="1" outlineLevel="2" x14ac:dyDescent="0.2">
      <c r="A30" s="1" t="s">
        <v>70</v>
      </c>
      <c r="B30" s="1" t="s">
        <v>79</v>
      </c>
      <c r="C30" s="4" t="s">
        <v>80</v>
      </c>
      <c r="D30" s="5">
        <v>3492.875</v>
      </c>
      <c r="E30" s="5">
        <v>13608.045</v>
      </c>
      <c r="F30" s="5">
        <v>25864.595000000001</v>
      </c>
      <c r="G30" s="6">
        <v>8495.35</v>
      </c>
      <c r="H30" s="5">
        <v>0</v>
      </c>
      <c r="I30" s="5">
        <v>61.38</v>
      </c>
      <c r="J30" s="5">
        <v>0</v>
      </c>
      <c r="K30" s="6">
        <v>0</v>
      </c>
      <c r="L30" s="5">
        <v>0</v>
      </c>
      <c r="M30" s="5">
        <v>0</v>
      </c>
      <c r="N30" s="20">
        <f t="shared" si="0"/>
        <v>414.53830000000005</v>
      </c>
      <c r="O30" s="21">
        <v>0</v>
      </c>
      <c r="P30" s="22">
        <v>232.42930000000001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232.42930000000001</v>
      </c>
      <c r="W30" s="22">
        <v>22.075800000000001</v>
      </c>
      <c r="X30" s="22">
        <v>0</v>
      </c>
      <c r="Y30" s="22">
        <v>28.338999999999999</v>
      </c>
      <c r="Z30" s="22">
        <v>0</v>
      </c>
      <c r="AA30" s="22">
        <v>22.075800000000001</v>
      </c>
      <c r="AB30" s="22">
        <v>0</v>
      </c>
      <c r="AC30" s="22">
        <v>0</v>
      </c>
      <c r="AD30" s="22">
        <v>0</v>
      </c>
      <c r="AE30" s="22">
        <v>0</v>
      </c>
      <c r="AF30" s="22">
        <v>0</v>
      </c>
      <c r="AG30" s="22">
        <v>0</v>
      </c>
      <c r="AH30" s="22">
        <v>6.2633999999999999</v>
      </c>
      <c r="AI30" s="22">
        <v>92.233199999999997</v>
      </c>
      <c r="AJ30" s="22">
        <v>33.197600000000001</v>
      </c>
      <c r="AK30" s="20">
        <v>0</v>
      </c>
      <c r="AL30" s="21">
        <v>0</v>
      </c>
    </row>
    <row r="31" spans="1:38" ht="15.75" customHeight="1" outlineLevel="2" x14ac:dyDescent="0.2">
      <c r="A31" s="1" t="s">
        <v>70</v>
      </c>
      <c r="B31" s="1" t="s">
        <v>81</v>
      </c>
      <c r="C31" s="4" t="s">
        <v>82</v>
      </c>
      <c r="D31" s="5">
        <v>3263.64</v>
      </c>
      <c r="E31" s="5">
        <v>948.24</v>
      </c>
      <c r="F31" s="5">
        <v>7526.09</v>
      </c>
      <c r="G31" s="6">
        <v>10.99</v>
      </c>
      <c r="H31" s="5">
        <v>0</v>
      </c>
      <c r="I31" s="5">
        <v>15.285</v>
      </c>
      <c r="J31" s="5">
        <v>106.425</v>
      </c>
      <c r="K31" s="6">
        <v>0</v>
      </c>
      <c r="L31" s="5">
        <v>0</v>
      </c>
      <c r="M31" s="5">
        <v>0</v>
      </c>
      <c r="N31" s="20">
        <f t="shared" si="0"/>
        <v>75.721699999999998</v>
      </c>
      <c r="O31" s="21">
        <v>0</v>
      </c>
      <c r="P31" s="22">
        <v>0</v>
      </c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23.6724</v>
      </c>
      <c r="AD31" s="22">
        <v>0</v>
      </c>
      <c r="AE31" s="22">
        <v>0</v>
      </c>
      <c r="AF31" s="22">
        <v>0</v>
      </c>
      <c r="AG31" s="22">
        <v>0</v>
      </c>
      <c r="AH31" s="22">
        <v>23.881</v>
      </c>
      <c r="AI31" s="22">
        <v>1.2303999999999999</v>
      </c>
      <c r="AJ31" s="22">
        <v>26.937899999999999</v>
      </c>
      <c r="AK31" s="20">
        <v>0</v>
      </c>
      <c r="AL31" s="21">
        <v>0</v>
      </c>
    </row>
    <row r="32" spans="1:38" ht="15.75" customHeight="1" outlineLevel="2" x14ac:dyDescent="0.2">
      <c r="A32" s="1" t="s">
        <v>70</v>
      </c>
      <c r="B32" s="1" t="s">
        <v>83</v>
      </c>
      <c r="C32" s="4" t="s">
        <v>84</v>
      </c>
      <c r="D32" s="5">
        <v>2188.1</v>
      </c>
      <c r="E32" s="5">
        <v>4880.25</v>
      </c>
      <c r="F32" s="5">
        <v>296.93</v>
      </c>
      <c r="G32" s="6">
        <v>373.8</v>
      </c>
      <c r="H32" s="5">
        <v>0</v>
      </c>
      <c r="I32" s="5">
        <v>0</v>
      </c>
      <c r="J32" s="5">
        <v>0</v>
      </c>
      <c r="K32" s="6">
        <v>0</v>
      </c>
      <c r="L32" s="5">
        <v>0</v>
      </c>
      <c r="M32" s="5">
        <v>0</v>
      </c>
      <c r="N32" s="20">
        <f t="shared" si="0"/>
        <v>328.11869999999999</v>
      </c>
      <c r="O32" s="21">
        <v>0</v>
      </c>
      <c r="P32" s="22">
        <v>0</v>
      </c>
      <c r="Q32" s="22">
        <v>0</v>
      </c>
      <c r="R32" s="22">
        <v>0</v>
      </c>
      <c r="S32" s="22">
        <v>0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  <c r="AE32" s="22">
        <v>1.6677999999999999</v>
      </c>
      <c r="AF32" s="22">
        <v>0</v>
      </c>
      <c r="AG32" s="22">
        <v>0</v>
      </c>
      <c r="AH32" s="22">
        <v>0</v>
      </c>
      <c r="AI32" s="22">
        <v>0</v>
      </c>
      <c r="AJ32" s="22">
        <v>0</v>
      </c>
      <c r="AK32" s="20">
        <v>0</v>
      </c>
      <c r="AL32" s="21">
        <v>326.45089999999999</v>
      </c>
    </row>
    <row r="33" spans="1:38" ht="15.75" customHeight="1" outlineLevel="2" x14ac:dyDescent="0.2">
      <c r="A33" s="1" t="s">
        <v>70</v>
      </c>
      <c r="B33" s="1" t="s">
        <v>85</v>
      </c>
      <c r="C33" s="4" t="s">
        <v>86</v>
      </c>
      <c r="D33" s="5">
        <v>1845.855</v>
      </c>
      <c r="E33" s="5">
        <v>10819.424999999999</v>
      </c>
      <c r="F33" s="5">
        <v>48775.495000000003</v>
      </c>
      <c r="G33" s="6">
        <v>22732.02</v>
      </c>
      <c r="H33" s="5">
        <v>2583.94</v>
      </c>
      <c r="I33" s="5">
        <v>63.034999999999997</v>
      </c>
      <c r="J33" s="5">
        <v>5.375</v>
      </c>
      <c r="K33" s="6">
        <v>0</v>
      </c>
      <c r="L33" s="5">
        <v>0</v>
      </c>
      <c r="M33" s="5">
        <v>0</v>
      </c>
      <c r="N33" s="20">
        <f t="shared" si="0"/>
        <v>4.3395999999999999</v>
      </c>
      <c r="O33" s="21">
        <v>0</v>
      </c>
      <c r="P33" s="22">
        <v>0</v>
      </c>
      <c r="Q33" s="22">
        <v>0</v>
      </c>
      <c r="R33" s="22">
        <v>0.80230000000000001</v>
      </c>
      <c r="S33" s="22">
        <v>0</v>
      </c>
      <c r="T33" s="22">
        <v>0</v>
      </c>
      <c r="U33" s="22">
        <v>0</v>
      </c>
      <c r="V33" s="22">
        <v>0</v>
      </c>
      <c r="W33" s="22">
        <v>3.5373000000000001</v>
      </c>
      <c r="X33" s="22">
        <v>0</v>
      </c>
      <c r="Y33" s="22">
        <v>0</v>
      </c>
      <c r="Z33" s="22">
        <v>0</v>
      </c>
      <c r="AA33" s="22">
        <v>3.5373000000000001</v>
      </c>
      <c r="AB33" s="22">
        <v>0</v>
      </c>
      <c r="AC33" s="22">
        <v>0</v>
      </c>
      <c r="AD33" s="22">
        <v>0</v>
      </c>
      <c r="AE33" s="22">
        <v>0</v>
      </c>
      <c r="AF33" s="22">
        <v>0</v>
      </c>
      <c r="AG33" s="22">
        <v>0</v>
      </c>
      <c r="AH33" s="22">
        <v>0</v>
      </c>
      <c r="AI33" s="22">
        <v>0</v>
      </c>
      <c r="AJ33" s="22">
        <v>0</v>
      </c>
      <c r="AK33" s="20">
        <v>0</v>
      </c>
      <c r="AL33" s="21">
        <v>0</v>
      </c>
    </row>
    <row r="34" spans="1:38" ht="15.75" customHeight="1" outlineLevel="2" x14ac:dyDescent="0.2">
      <c r="A34" s="1" t="s">
        <v>70</v>
      </c>
      <c r="B34" s="1" t="s">
        <v>87</v>
      </c>
      <c r="C34" s="4" t="s">
        <v>88</v>
      </c>
      <c r="D34" s="5">
        <v>2606.0250000000001</v>
      </c>
      <c r="E34" s="5">
        <v>32639.46</v>
      </c>
      <c r="F34" s="5">
        <v>17083.544999999998</v>
      </c>
      <c r="G34" s="6">
        <v>3920.23</v>
      </c>
      <c r="H34" s="5">
        <v>5.165</v>
      </c>
      <c r="I34" s="5">
        <v>3.03</v>
      </c>
      <c r="J34" s="5">
        <v>1.03</v>
      </c>
      <c r="K34" s="6">
        <v>0</v>
      </c>
      <c r="L34" s="5">
        <v>0</v>
      </c>
      <c r="M34" s="5">
        <v>0</v>
      </c>
      <c r="N34" s="20">
        <f t="shared" si="0"/>
        <v>195.13650000000001</v>
      </c>
      <c r="O34" s="21">
        <v>0</v>
      </c>
      <c r="P34" s="22">
        <v>0</v>
      </c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  <c r="AE34" s="22">
        <v>53.148299999999999</v>
      </c>
      <c r="AF34" s="22">
        <v>0</v>
      </c>
      <c r="AG34" s="22">
        <v>0</v>
      </c>
      <c r="AH34" s="22">
        <v>6.0292000000000003</v>
      </c>
      <c r="AI34" s="22">
        <v>1.099</v>
      </c>
      <c r="AJ34" s="22">
        <v>63.835000000000001</v>
      </c>
      <c r="AK34" s="20">
        <v>0</v>
      </c>
      <c r="AL34" s="21">
        <v>71.025000000000006</v>
      </c>
    </row>
    <row r="35" spans="1:38" s="7" customFormat="1" ht="15.75" customHeight="1" outlineLevel="1" x14ac:dyDescent="0.2">
      <c r="A35" s="7" t="s">
        <v>89</v>
      </c>
      <c r="C35" s="8" t="s">
        <v>90</v>
      </c>
      <c r="D35" s="9">
        <v>57176.21</v>
      </c>
      <c r="E35" s="9">
        <v>205732.43</v>
      </c>
      <c r="F35" s="9">
        <v>154130.29499999998</v>
      </c>
      <c r="G35" s="10">
        <v>43640.93</v>
      </c>
      <c r="H35" s="9">
        <v>8322.2850000000017</v>
      </c>
      <c r="I35" s="9">
        <v>142.72999999999999</v>
      </c>
      <c r="J35" s="9">
        <v>230.08</v>
      </c>
      <c r="K35" s="10">
        <v>3.18</v>
      </c>
      <c r="L35" s="9">
        <v>0</v>
      </c>
      <c r="M35" s="9">
        <v>0</v>
      </c>
      <c r="N35" s="23">
        <f t="shared" si="0"/>
        <v>3000.9580999999998</v>
      </c>
      <c r="O35" s="24">
        <v>0</v>
      </c>
      <c r="P35" s="25">
        <v>412.3947</v>
      </c>
      <c r="Q35" s="25">
        <v>32.015799999999999</v>
      </c>
      <c r="R35" s="25">
        <v>0.80230000000000001</v>
      </c>
      <c r="S35" s="25">
        <v>0</v>
      </c>
      <c r="T35" s="25">
        <v>0</v>
      </c>
      <c r="U35" s="25">
        <v>0</v>
      </c>
      <c r="V35" s="25">
        <v>412.3947</v>
      </c>
      <c r="W35" s="25">
        <v>25.613099999999999</v>
      </c>
      <c r="X35" s="25">
        <v>0</v>
      </c>
      <c r="Y35" s="25">
        <v>33.906399999999998</v>
      </c>
      <c r="Z35" s="25">
        <v>0</v>
      </c>
      <c r="AA35" s="25">
        <v>25.613099999999999</v>
      </c>
      <c r="AB35" s="25">
        <v>310.8698</v>
      </c>
      <c r="AC35" s="25">
        <v>23.6724</v>
      </c>
      <c r="AD35" s="25">
        <v>0</v>
      </c>
      <c r="AE35" s="25">
        <v>69.147800000000004</v>
      </c>
      <c r="AF35" s="25">
        <v>0</v>
      </c>
      <c r="AG35" s="25">
        <v>0</v>
      </c>
      <c r="AH35" s="25">
        <v>86.992199999999997</v>
      </c>
      <c r="AI35" s="25">
        <v>112.7958</v>
      </c>
      <c r="AJ35" s="25">
        <v>162.5669</v>
      </c>
      <c r="AK35" s="23">
        <v>0</v>
      </c>
      <c r="AL35" s="24">
        <v>1730.1809000000001</v>
      </c>
    </row>
    <row r="36" spans="1:38" s="7" customFormat="1" ht="15.75" customHeight="1" outlineLevel="2" x14ac:dyDescent="0.2">
      <c r="A36" s="7" t="s">
        <v>91</v>
      </c>
      <c r="B36" s="7" t="s">
        <v>92</v>
      </c>
      <c r="C36" s="11" t="s">
        <v>8</v>
      </c>
      <c r="D36" s="12">
        <v>1586.3050000000001</v>
      </c>
      <c r="E36" s="12">
        <v>13757.82</v>
      </c>
      <c r="F36" s="12">
        <v>3646.1</v>
      </c>
      <c r="G36" s="13">
        <v>1604.99</v>
      </c>
      <c r="H36" s="12">
        <v>732.67499999999995</v>
      </c>
      <c r="I36" s="12">
        <v>0</v>
      </c>
      <c r="J36" s="12">
        <v>94.33</v>
      </c>
      <c r="K36" s="13">
        <v>415.07499999999999</v>
      </c>
      <c r="L36" s="12">
        <v>0</v>
      </c>
      <c r="M36" s="12">
        <v>0</v>
      </c>
      <c r="N36" s="26">
        <f t="shared" si="0"/>
        <v>1721.1161</v>
      </c>
      <c r="O36" s="27">
        <v>262.09890000000001</v>
      </c>
      <c r="P36" s="28">
        <v>1252.3426999999999</v>
      </c>
      <c r="Q36" s="28">
        <v>121.55119999999999</v>
      </c>
      <c r="R36" s="28">
        <v>0</v>
      </c>
      <c r="S36" s="28">
        <v>0</v>
      </c>
      <c r="T36" s="28">
        <v>0</v>
      </c>
      <c r="U36" s="28">
        <v>0</v>
      </c>
      <c r="V36" s="28">
        <v>1252.3426999999999</v>
      </c>
      <c r="W36" s="28">
        <v>13.692</v>
      </c>
      <c r="X36" s="28">
        <v>58.314100000000003</v>
      </c>
      <c r="Y36" s="28">
        <v>0</v>
      </c>
      <c r="Z36" s="28">
        <v>262.09890000000001</v>
      </c>
      <c r="AA36" s="28">
        <v>13.692</v>
      </c>
      <c r="AB36" s="28">
        <v>0</v>
      </c>
      <c r="AC36" s="28">
        <v>0</v>
      </c>
      <c r="AD36" s="28">
        <v>8.8469999999999995</v>
      </c>
      <c r="AE36" s="28">
        <v>4.2702</v>
      </c>
      <c r="AF36" s="28">
        <v>0</v>
      </c>
      <c r="AG36" s="28">
        <v>0</v>
      </c>
      <c r="AH36" s="28">
        <v>0</v>
      </c>
      <c r="AI36" s="28">
        <v>0</v>
      </c>
      <c r="AJ36" s="28">
        <v>0</v>
      </c>
      <c r="AK36" s="26">
        <v>0</v>
      </c>
      <c r="AL36" s="27">
        <v>0</v>
      </c>
    </row>
    <row r="37" spans="1:38" ht="15.75" customHeight="1" outlineLevel="2" x14ac:dyDescent="0.2">
      <c r="A37" s="1" t="s">
        <v>93</v>
      </c>
      <c r="B37" s="1" t="s">
        <v>94</v>
      </c>
      <c r="C37" s="4" t="s">
        <v>95</v>
      </c>
      <c r="D37" s="5">
        <v>35940.644999999997</v>
      </c>
      <c r="E37" s="5">
        <v>9344.2049999999999</v>
      </c>
      <c r="F37" s="5">
        <v>50837.32</v>
      </c>
      <c r="G37" s="6">
        <v>40111.614999999998</v>
      </c>
      <c r="H37" s="5">
        <v>26310.880000000001</v>
      </c>
      <c r="I37" s="5">
        <v>0</v>
      </c>
      <c r="J37" s="5">
        <v>0</v>
      </c>
      <c r="K37" s="6">
        <v>0</v>
      </c>
      <c r="L37" s="5">
        <v>0</v>
      </c>
      <c r="M37" s="5">
        <v>0</v>
      </c>
      <c r="N37" s="20">
        <f t="shared" si="0"/>
        <v>2357.8912</v>
      </c>
      <c r="O37" s="21">
        <v>2031.1339</v>
      </c>
      <c r="P37" s="22">
        <v>72.210800000000006</v>
      </c>
      <c r="Q37" s="22">
        <v>6.7736000000000001</v>
      </c>
      <c r="R37" s="22">
        <v>0</v>
      </c>
      <c r="S37" s="22">
        <v>0</v>
      </c>
      <c r="T37" s="22">
        <v>17.9772</v>
      </c>
      <c r="U37" s="22">
        <v>45.908099999999997</v>
      </c>
      <c r="V37" s="22">
        <v>72.210800000000006</v>
      </c>
      <c r="W37" s="22">
        <v>23.0654</v>
      </c>
      <c r="X37" s="22">
        <v>0</v>
      </c>
      <c r="Y37" s="22">
        <v>23.6556</v>
      </c>
      <c r="Z37" s="22">
        <v>2031.1339</v>
      </c>
      <c r="AA37" s="22">
        <v>23.0654</v>
      </c>
      <c r="AB37" s="22">
        <v>26.8796</v>
      </c>
      <c r="AC37" s="22">
        <v>0</v>
      </c>
      <c r="AD37" s="22">
        <v>3.1724000000000001</v>
      </c>
      <c r="AE37" s="22">
        <v>57.1233</v>
      </c>
      <c r="AF37" s="22">
        <v>0</v>
      </c>
      <c r="AG37" s="22">
        <v>0</v>
      </c>
      <c r="AH37" s="22">
        <v>0.59670000000000001</v>
      </c>
      <c r="AI37" s="22">
        <v>13.508900000000001</v>
      </c>
      <c r="AJ37" s="22">
        <v>3.2884000000000002</v>
      </c>
      <c r="AK37" s="20">
        <v>0</v>
      </c>
      <c r="AL37" s="21">
        <v>32.597299999999997</v>
      </c>
    </row>
    <row r="38" spans="1:38" ht="15.75" customHeight="1" outlineLevel="2" x14ac:dyDescent="0.2">
      <c r="A38" s="1" t="s">
        <v>93</v>
      </c>
      <c r="B38" s="1" t="s">
        <v>96</v>
      </c>
      <c r="C38" s="4" t="s">
        <v>97</v>
      </c>
      <c r="D38" s="5">
        <v>12597.325000000001</v>
      </c>
      <c r="E38" s="5">
        <v>3705.5149999999999</v>
      </c>
      <c r="F38" s="5">
        <v>60338.955000000002</v>
      </c>
      <c r="G38" s="6">
        <v>30375.72</v>
      </c>
      <c r="H38" s="5">
        <v>116582.27</v>
      </c>
      <c r="I38" s="5">
        <v>0</v>
      </c>
      <c r="J38" s="5">
        <v>0</v>
      </c>
      <c r="K38" s="6">
        <v>42.71</v>
      </c>
      <c r="L38" s="5">
        <v>0</v>
      </c>
      <c r="M38" s="5">
        <v>0</v>
      </c>
      <c r="N38" s="20">
        <f t="shared" si="0"/>
        <v>880.77749999999992</v>
      </c>
      <c r="O38" s="21">
        <v>249.59270000000001</v>
      </c>
      <c r="P38" s="22">
        <v>208.10220000000001</v>
      </c>
      <c r="Q38" s="22">
        <v>0</v>
      </c>
      <c r="R38" s="22">
        <v>0</v>
      </c>
      <c r="S38" s="22">
        <v>0</v>
      </c>
      <c r="T38" s="22">
        <v>10.816000000000001</v>
      </c>
      <c r="U38" s="22">
        <v>0</v>
      </c>
      <c r="V38" s="22">
        <v>208.10220000000001</v>
      </c>
      <c r="W38" s="22">
        <v>0</v>
      </c>
      <c r="X38" s="22">
        <v>0</v>
      </c>
      <c r="Y38" s="22">
        <v>52.504800000000003</v>
      </c>
      <c r="Z38" s="22">
        <v>249.59270000000001</v>
      </c>
      <c r="AA38" s="22">
        <v>0</v>
      </c>
      <c r="AB38" s="22">
        <v>0</v>
      </c>
      <c r="AC38" s="22">
        <v>0</v>
      </c>
      <c r="AD38" s="22">
        <v>5.5582000000000003</v>
      </c>
      <c r="AE38" s="22">
        <v>233.03030000000001</v>
      </c>
      <c r="AF38" s="22">
        <v>8.5199999999999998E-2</v>
      </c>
      <c r="AG38" s="22">
        <v>0</v>
      </c>
      <c r="AH38" s="22">
        <v>0</v>
      </c>
      <c r="AI38" s="22">
        <v>16.347000000000001</v>
      </c>
      <c r="AJ38" s="22">
        <v>0</v>
      </c>
      <c r="AK38" s="20">
        <v>0</v>
      </c>
      <c r="AL38" s="21">
        <v>104.7411</v>
      </c>
    </row>
    <row r="39" spans="1:38" ht="15.75" customHeight="1" outlineLevel="2" x14ac:dyDescent="0.2">
      <c r="A39" s="1" t="s">
        <v>93</v>
      </c>
      <c r="B39" s="1" t="s">
        <v>98</v>
      </c>
      <c r="C39" s="4" t="s">
        <v>99</v>
      </c>
      <c r="D39" s="5">
        <v>996.01</v>
      </c>
      <c r="E39" s="5">
        <v>4293.7700000000004</v>
      </c>
      <c r="F39" s="5">
        <v>8353</v>
      </c>
      <c r="G39" s="6">
        <v>7044.99</v>
      </c>
      <c r="H39" s="5">
        <v>10714.79</v>
      </c>
      <c r="I39" s="5">
        <v>0</v>
      </c>
      <c r="J39" s="5">
        <v>4.5549999999999997</v>
      </c>
      <c r="K39" s="6">
        <v>0</v>
      </c>
      <c r="L39" s="5">
        <v>0</v>
      </c>
      <c r="M39" s="5">
        <v>0</v>
      </c>
      <c r="N39" s="20">
        <f t="shared" si="0"/>
        <v>5252.3109999999997</v>
      </c>
      <c r="O39" s="21">
        <v>1539.8112000000001</v>
      </c>
      <c r="P39" s="22">
        <v>304.81079999999997</v>
      </c>
      <c r="Q39" s="22">
        <v>1.633</v>
      </c>
      <c r="R39" s="22">
        <v>7.8038999999999996</v>
      </c>
      <c r="S39" s="22">
        <v>0</v>
      </c>
      <c r="T39" s="22">
        <v>12.0366</v>
      </c>
      <c r="U39" s="22">
        <v>19.988199999999999</v>
      </c>
      <c r="V39" s="22">
        <v>304.81079999999997</v>
      </c>
      <c r="W39" s="22">
        <v>58.7378</v>
      </c>
      <c r="X39" s="22">
        <v>0</v>
      </c>
      <c r="Y39" s="22">
        <v>1150.4884</v>
      </c>
      <c r="Z39" s="22">
        <v>1539.8112000000001</v>
      </c>
      <c r="AA39" s="22">
        <v>58.7378</v>
      </c>
      <c r="AB39" s="22">
        <v>0</v>
      </c>
      <c r="AC39" s="22">
        <v>19.314499999999999</v>
      </c>
      <c r="AD39" s="22">
        <v>0</v>
      </c>
      <c r="AE39" s="22">
        <v>56.838000000000001</v>
      </c>
      <c r="AF39" s="22">
        <v>6.9882</v>
      </c>
      <c r="AG39" s="22">
        <v>0</v>
      </c>
      <c r="AH39" s="22">
        <v>48.162799999999997</v>
      </c>
      <c r="AI39" s="22">
        <v>0</v>
      </c>
      <c r="AJ39" s="22">
        <v>43.971699999999998</v>
      </c>
      <c r="AK39" s="20">
        <v>0</v>
      </c>
      <c r="AL39" s="21">
        <v>1981.7258999999999</v>
      </c>
    </row>
    <row r="40" spans="1:38" ht="15.75" customHeight="1" outlineLevel="2" x14ac:dyDescent="0.2">
      <c r="A40" s="1" t="s">
        <v>93</v>
      </c>
      <c r="B40" s="1" t="s">
        <v>100</v>
      </c>
      <c r="C40" s="4" t="s">
        <v>101</v>
      </c>
      <c r="D40" s="5">
        <v>2300.165</v>
      </c>
      <c r="E40" s="5">
        <v>3952.33</v>
      </c>
      <c r="F40" s="5">
        <v>1747.19</v>
      </c>
      <c r="G40" s="6">
        <v>1699.8050000000001</v>
      </c>
      <c r="H40" s="5">
        <v>466.32</v>
      </c>
      <c r="I40" s="5">
        <v>0</v>
      </c>
      <c r="J40" s="5">
        <v>22.715</v>
      </c>
      <c r="K40" s="6">
        <v>0</v>
      </c>
      <c r="L40" s="5">
        <v>0</v>
      </c>
      <c r="M40" s="5">
        <v>0</v>
      </c>
      <c r="N40" s="20">
        <f t="shared" si="0"/>
        <v>781.90020000000004</v>
      </c>
      <c r="O40" s="21">
        <v>253.4913</v>
      </c>
      <c r="P40" s="22">
        <v>231.90129999999999</v>
      </c>
      <c r="Q40" s="22">
        <v>0</v>
      </c>
      <c r="R40" s="22">
        <v>4.4071999999999996</v>
      </c>
      <c r="S40" s="22">
        <v>0</v>
      </c>
      <c r="T40" s="22">
        <v>71.179199999999994</v>
      </c>
      <c r="U40" s="22">
        <v>0</v>
      </c>
      <c r="V40" s="22">
        <v>231.90129999999999</v>
      </c>
      <c r="W40" s="22">
        <v>0</v>
      </c>
      <c r="X40" s="22">
        <v>0</v>
      </c>
      <c r="Y40" s="22">
        <v>55.767000000000003</v>
      </c>
      <c r="Z40" s="22">
        <v>253.4913</v>
      </c>
      <c r="AA40" s="22">
        <v>0</v>
      </c>
      <c r="AB40" s="22">
        <v>39.805599999999998</v>
      </c>
      <c r="AC40" s="22">
        <v>40.036799999999999</v>
      </c>
      <c r="AD40" s="22">
        <v>0</v>
      </c>
      <c r="AE40" s="22">
        <v>0</v>
      </c>
      <c r="AF40" s="22">
        <v>0</v>
      </c>
      <c r="AG40" s="22">
        <v>0</v>
      </c>
      <c r="AH40" s="22">
        <v>0</v>
      </c>
      <c r="AI40" s="22">
        <v>0</v>
      </c>
      <c r="AJ40" s="22">
        <v>24.7532</v>
      </c>
      <c r="AK40" s="20">
        <v>0</v>
      </c>
      <c r="AL40" s="21">
        <v>60.558599999999998</v>
      </c>
    </row>
    <row r="41" spans="1:38" ht="15.75" customHeight="1" outlineLevel="2" x14ac:dyDescent="0.2">
      <c r="A41" s="1" t="s">
        <v>93</v>
      </c>
      <c r="B41" s="1" t="s">
        <v>102</v>
      </c>
      <c r="C41" s="4" t="s">
        <v>103</v>
      </c>
      <c r="D41" s="5">
        <v>7028.97</v>
      </c>
      <c r="E41" s="5">
        <v>25314.145</v>
      </c>
      <c r="F41" s="5">
        <v>23667.33</v>
      </c>
      <c r="G41" s="6">
        <v>13535.855</v>
      </c>
      <c r="H41" s="5">
        <v>35108.605000000003</v>
      </c>
      <c r="I41" s="5">
        <v>0</v>
      </c>
      <c r="J41" s="5">
        <v>9.0749999999999993</v>
      </c>
      <c r="K41" s="6">
        <v>0</v>
      </c>
      <c r="L41" s="5">
        <v>0</v>
      </c>
      <c r="M41" s="5">
        <v>0</v>
      </c>
      <c r="N41" s="20">
        <f t="shared" si="0"/>
        <v>1149.528</v>
      </c>
      <c r="O41" s="21">
        <v>164.3304</v>
      </c>
      <c r="P41" s="22">
        <v>540.41049999999996</v>
      </c>
      <c r="Q41" s="22">
        <v>290.46539999999999</v>
      </c>
      <c r="R41" s="22">
        <v>0</v>
      </c>
      <c r="S41" s="22">
        <v>0</v>
      </c>
      <c r="T41" s="22">
        <v>0</v>
      </c>
      <c r="U41" s="22">
        <v>0</v>
      </c>
      <c r="V41" s="22">
        <v>540.41049999999996</v>
      </c>
      <c r="W41" s="22">
        <v>2.7511999999999999</v>
      </c>
      <c r="X41" s="22">
        <v>0.51249999999999996</v>
      </c>
      <c r="Y41" s="22">
        <v>107.4453</v>
      </c>
      <c r="Z41" s="22">
        <v>164.3304</v>
      </c>
      <c r="AA41" s="22">
        <v>2.7511999999999999</v>
      </c>
      <c r="AB41" s="22">
        <v>0</v>
      </c>
      <c r="AC41" s="22">
        <v>0</v>
      </c>
      <c r="AD41" s="22">
        <v>13.659599999999999</v>
      </c>
      <c r="AE41" s="22">
        <v>0</v>
      </c>
      <c r="AF41" s="22">
        <v>0</v>
      </c>
      <c r="AG41" s="22">
        <v>0</v>
      </c>
      <c r="AH41" s="22">
        <v>0</v>
      </c>
      <c r="AI41" s="22">
        <v>0</v>
      </c>
      <c r="AJ41" s="22">
        <v>13.875</v>
      </c>
      <c r="AK41" s="20">
        <v>0</v>
      </c>
      <c r="AL41" s="21">
        <v>16.078099999999999</v>
      </c>
    </row>
    <row r="42" spans="1:38" s="7" customFormat="1" ht="15.75" customHeight="1" outlineLevel="1" x14ac:dyDescent="0.2">
      <c r="A42" s="7" t="s">
        <v>104</v>
      </c>
      <c r="C42" s="8" t="s">
        <v>151</v>
      </c>
      <c r="D42" s="9">
        <v>58863.115000000005</v>
      </c>
      <c r="E42" s="9">
        <v>46609.964999999997</v>
      </c>
      <c r="F42" s="9">
        <v>144943.79499999998</v>
      </c>
      <c r="G42" s="10">
        <v>92767.984999999986</v>
      </c>
      <c r="H42" s="9">
        <v>189182.86500000002</v>
      </c>
      <c r="I42" s="9">
        <v>0</v>
      </c>
      <c r="J42" s="9">
        <v>36.344999999999999</v>
      </c>
      <c r="K42" s="10">
        <v>42.71</v>
      </c>
      <c r="L42" s="9">
        <v>0</v>
      </c>
      <c r="M42" s="9">
        <v>0</v>
      </c>
      <c r="N42" s="23">
        <f t="shared" si="0"/>
        <v>10422.4079</v>
      </c>
      <c r="O42" s="24">
        <v>4238.3594999999996</v>
      </c>
      <c r="P42" s="25">
        <v>1357.4356</v>
      </c>
      <c r="Q42" s="25">
        <v>298.87200000000001</v>
      </c>
      <c r="R42" s="25">
        <v>12.2111</v>
      </c>
      <c r="S42" s="25">
        <v>0</v>
      </c>
      <c r="T42" s="25">
        <v>112.009</v>
      </c>
      <c r="U42" s="25">
        <v>65.896299999999997</v>
      </c>
      <c r="V42" s="25">
        <v>1357.4356</v>
      </c>
      <c r="W42" s="25">
        <v>84.554400000000001</v>
      </c>
      <c r="X42" s="25">
        <v>0.51249999999999996</v>
      </c>
      <c r="Y42" s="25">
        <v>1389.8611000000001</v>
      </c>
      <c r="Z42" s="25">
        <v>4238.3594999999996</v>
      </c>
      <c r="AA42" s="25">
        <v>84.554400000000001</v>
      </c>
      <c r="AB42" s="25">
        <v>66.685199999999995</v>
      </c>
      <c r="AC42" s="25">
        <v>59.351300000000002</v>
      </c>
      <c r="AD42" s="25">
        <v>22.3902</v>
      </c>
      <c r="AE42" s="25">
        <v>346.99160000000001</v>
      </c>
      <c r="AF42" s="25">
        <v>7.0734000000000004</v>
      </c>
      <c r="AG42" s="25">
        <v>0</v>
      </c>
      <c r="AH42" s="25">
        <v>48.759500000000003</v>
      </c>
      <c r="AI42" s="25">
        <v>29.855899999999998</v>
      </c>
      <c r="AJ42" s="25">
        <v>85.888300000000001</v>
      </c>
      <c r="AK42" s="23">
        <v>0</v>
      </c>
      <c r="AL42" s="24">
        <v>2195.701</v>
      </c>
    </row>
    <row r="43" spans="1:38" ht="15.75" customHeight="1" outlineLevel="2" x14ac:dyDescent="0.2">
      <c r="A43" s="1" t="s">
        <v>105</v>
      </c>
      <c r="B43" s="1" t="s">
        <v>106</v>
      </c>
      <c r="C43" s="4" t="s">
        <v>107</v>
      </c>
      <c r="D43" s="5">
        <v>40596.83</v>
      </c>
      <c r="E43" s="5">
        <v>56243.375</v>
      </c>
      <c r="F43" s="5">
        <v>3939.2649999999999</v>
      </c>
      <c r="G43" s="6">
        <v>0</v>
      </c>
      <c r="H43" s="5">
        <v>28398.880000000001</v>
      </c>
      <c r="I43" s="5">
        <v>290.76499999999999</v>
      </c>
      <c r="J43" s="5">
        <v>861.69</v>
      </c>
      <c r="K43" s="6">
        <v>125.91</v>
      </c>
      <c r="L43" s="5">
        <v>0</v>
      </c>
      <c r="M43" s="5">
        <v>0</v>
      </c>
      <c r="N43" s="20">
        <f t="shared" si="0"/>
        <v>16234.9614</v>
      </c>
      <c r="O43" s="21">
        <v>11805.007100000001</v>
      </c>
      <c r="P43" s="22">
        <v>62.564300000000003</v>
      </c>
      <c r="Q43" s="22">
        <v>64.287800000000004</v>
      </c>
      <c r="R43" s="22">
        <v>1133.2878000000001</v>
      </c>
      <c r="S43" s="22">
        <v>7.2914000000000003</v>
      </c>
      <c r="T43" s="22">
        <v>0</v>
      </c>
      <c r="U43" s="22">
        <v>759.22770000000003</v>
      </c>
      <c r="V43" s="22">
        <v>62.564300000000003</v>
      </c>
      <c r="W43" s="22">
        <v>0</v>
      </c>
      <c r="X43" s="22">
        <v>0</v>
      </c>
      <c r="Y43" s="22">
        <v>0</v>
      </c>
      <c r="Z43" s="22">
        <v>11805.007100000001</v>
      </c>
      <c r="AA43" s="22">
        <v>0</v>
      </c>
      <c r="AB43" s="22">
        <v>0</v>
      </c>
      <c r="AC43" s="22">
        <v>65.577299999999994</v>
      </c>
      <c r="AD43" s="22">
        <v>0</v>
      </c>
      <c r="AE43" s="22">
        <v>275.01139999999998</v>
      </c>
      <c r="AF43" s="22">
        <v>0</v>
      </c>
      <c r="AG43" s="22">
        <v>1379.5714</v>
      </c>
      <c r="AH43" s="22">
        <v>186.68270000000001</v>
      </c>
      <c r="AI43" s="22">
        <v>8.5500000000000007</v>
      </c>
      <c r="AJ43" s="22">
        <v>14.045999999999999</v>
      </c>
      <c r="AK43" s="20">
        <v>20.606400000000001</v>
      </c>
      <c r="AL43" s="21">
        <v>453.25009999999997</v>
      </c>
    </row>
    <row r="44" spans="1:38" ht="15.75" customHeight="1" outlineLevel="2" x14ac:dyDescent="0.2">
      <c r="A44" s="1" t="s">
        <v>105</v>
      </c>
      <c r="B44" s="1" t="s">
        <v>108</v>
      </c>
      <c r="C44" s="4" t="s">
        <v>109</v>
      </c>
      <c r="D44" s="5">
        <v>31171.24</v>
      </c>
      <c r="E44" s="5">
        <v>12228.165000000001</v>
      </c>
      <c r="F44" s="5">
        <v>7276.1450000000004</v>
      </c>
      <c r="G44" s="6">
        <v>1637.06</v>
      </c>
      <c r="H44" s="5">
        <v>654.93499999999995</v>
      </c>
      <c r="I44" s="5">
        <v>31.69</v>
      </c>
      <c r="J44" s="5">
        <v>5.09</v>
      </c>
      <c r="K44" s="6">
        <v>5.09</v>
      </c>
      <c r="L44" s="5">
        <v>0</v>
      </c>
      <c r="M44" s="5">
        <v>0</v>
      </c>
      <c r="N44" s="20">
        <f t="shared" si="0"/>
        <v>18211.365399999999</v>
      </c>
      <c r="O44" s="21">
        <v>10845.2302</v>
      </c>
      <c r="P44" s="22">
        <v>121.4823</v>
      </c>
      <c r="Q44" s="22">
        <v>0</v>
      </c>
      <c r="R44" s="22">
        <v>18.024000000000001</v>
      </c>
      <c r="S44" s="22">
        <v>0</v>
      </c>
      <c r="T44" s="22">
        <v>5.9160000000000004</v>
      </c>
      <c r="U44" s="22">
        <v>3739.7492000000002</v>
      </c>
      <c r="V44" s="22">
        <v>121.4823</v>
      </c>
      <c r="W44" s="22">
        <v>8.3167000000000009</v>
      </c>
      <c r="X44" s="22">
        <v>0</v>
      </c>
      <c r="Y44" s="22">
        <v>31.554600000000001</v>
      </c>
      <c r="Z44" s="22">
        <v>10845.2302</v>
      </c>
      <c r="AA44" s="22">
        <v>8.3167000000000009</v>
      </c>
      <c r="AB44" s="22">
        <v>1.4648000000000001</v>
      </c>
      <c r="AC44" s="22">
        <v>111.459</v>
      </c>
      <c r="AD44" s="22">
        <v>0</v>
      </c>
      <c r="AE44" s="22">
        <v>1437.1742999999999</v>
      </c>
      <c r="AF44" s="22">
        <v>3.1654</v>
      </c>
      <c r="AG44" s="22">
        <v>1557.7864999999999</v>
      </c>
      <c r="AH44" s="22">
        <v>40.911999999999999</v>
      </c>
      <c r="AI44" s="22">
        <v>73.299899999999994</v>
      </c>
      <c r="AJ44" s="22">
        <v>41.304699999999997</v>
      </c>
      <c r="AK44" s="20">
        <v>18.002400000000002</v>
      </c>
      <c r="AL44" s="21">
        <v>156.52340000000001</v>
      </c>
    </row>
    <row r="45" spans="1:38" ht="15.75" customHeight="1" outlineLevel="2" x14ac:dyDescent="0.2">
      <c r="A45" s="1" t="s">
        <v>105</v>
      </c>
      <c r="B45" s="1" t="s">
        <v>110</v>
      </c>
      <c r="C45" s="4" t="s">
        <v>111</v>
      </c>
      <c r="D45" s="5">
        <v>56887.88</v>
      </c>
      <c r="E45" s="5">
        <v>90133.145000000004</v>
      </c>
      <c r="F45" s="5">
        <v>23118.16</v>
      </c>
      <c r="G45" s="6">
        <v>104.765</v>
      </c>
      <c r="H45" s="5">
        <v>20110.005000000001</v>
      </c>
      <c r="I45" s="5">
        <v>595.06500000000005</v>
      </c>
      <c r="J45" s="5">
        <v>95.224999999999994</v>
      </c>
      <c r="K45" s="6">
        <v>148.81</v>
      </c>
      <c r="L45" s="5">
        <v>0</v>
      </c>
      <c r="M45" s="5">
        <v>42.71</v>
      </c>
      <c r="N45" s="20">
        <f t="shared" si="0"/>
        <v>12005.747100000001</v>
      </c>
      <c r="O45" s="21">
        <v>5027.0258999999996</v>
      </c>
      <c r="P45" s="22">
        <v>109.7351</v>
      </c>
      <c r="Q45" s="22">
        <v>18.405200000000001</v>
      </c>
      <c r="R45" s="22">
        <v>69.116399999999999</v>
      </c>
      <c r="S45" s="22">
        <v>0</v>
      </c>
      <c r="T45" s="22">
        <v>38.564900000000002</v>
      </c>
      <c r="U45" s="22">
        <v>2046.6059</v>
      </c>
      <c r="V45" s="22">
        <v>109.7351</v>
      </c>
      <c r="W45" s="22">
        <v>43.679499999999997</v>
      </c>
      <c r="X45" s="22">
        <v>0</v>
      </c>
      <c r="Y45" s="22">
        <v>59.445099999999996</v>
      </c>
      <c r="Z45" s="22">
        <v>5027.0258999999996</v>
      </c>
      <c r="AA45" s="22">
        <v>43.679499999999997</v>
      </c>
      <c r="AB45" s="22">
        <v>19.0639</v>
      </c>
      <c r="AC45" s="22">
        <v>1.7511000000000001</v>
      </c>
      <c r="AD45" s="22">
        <v>2.4944999999999999</v>
      </c>
      <c r="AE45" s="22">
        <v>1151.9734000000001</v>
      </c>
      <c r="AF45" s="22">
        <v>0</v>
      </c>
      <c r="AG45" s="22">
        <v>2505.4645999999998</v>
      </c>
      <c r="AH45" s="22">
        <v>17.671399999999998</v>
      </c>
      <c r="AI45" s="22">
        <v>31.1678</v>
      </c>
      <c r="AJ45" s="22">
        <v>14.2264</v>
      </c>
      <c r="AK45" s="20">
        <v>472.88560000000001</v>
      </c>
      <c r="AL45" s="21">
        <v>376.47039999999998</v>
      </c>
    </row>
    <row r="46" spans="1:38" s="7" customFormat="1" ht="15.75" customHeight="1" outlineLevel="1" x14ac:dyDescent="0.2">
      <c r="A46" s="7" t="s">
        <v>112</v>
      </c>
      <c r="C46" s="8" t="s">
        <v>113</v>
      </c>
      <c r="D46" s="9">
        <v>128655.95</v>
      </c>
      <c r="E46" s="9">
        <v>158604.685</v>
      </c>
      <c r="F46" s="9">
        <v>34333.57</v>
      </c>
      <c r="G46" s="10">
        <v>1741.825</v>
      </c>
      <c r="H46" s="9">
        <v>49163.82</v>
      </c>
      <c r="I46" s="9">
        <v>917.52</v>
      </c>
      <c r="J46" s="9">
        <v>962.005</v>
      </c>
      <c r="K46" s="10">
        <v>279.81</v>
      </c>
      <c r="L46" s="9">
        <v>0</v>
      </c>
      <c r="M46" s="9">
        <v>42.71</v>
      </c>
      <c r="N46" s="23">
        <f t="shared" si="0"/>
        <v>46452.073899999996</v>
      </c>
      <c r="O46" s="24">
        <v>27677.263200000001</v>
      </c>
      <c r="P46" s="25">
        <v>293.7817</v>
      </c>
      <c r="Q46" s="25">
        <v>82.692999999999998</v>
      </c>
      <c r="R46" s="25">
        <v>1220.4282000000001</v>
      </c>
      <c r="S46" s="25">
        <v>7.2914000000000003</v>
      </c>
      <c r="T46" s="25">
        <v>44.480899999999998</v>
      </c>
      <c r="U46" s="25">
        <v>6545.5828000000001</v>
      </c>
      <c r="V46" s="25">
        <v>293.7817</v>
      </c>
      <c r="W46" s="25">
        <v>51.996200000000002</v>
      </c>
      <c r="X46" s="25">
        <v>0</v>
      </c>
      <c r="Y46" s="25">
        <v>90.999700000000004</v>
      </c>
      <c r="Z46" s="25">
        <v>27677.263200000001</v>
      </c>
      <c r="AA46" s="25">
        <v>51.996200000000002</v>
      </c>
      <c r="AB46" s="25">
        <v>20.528700000000001</v>
      </c>
      <c r="AC46" s="25">
        <v>178.78739999999999</v>
      </c>
      <c r="AD46" s="25">
        <v>2.4944999999999999</v>
      </c>
      <c r="AE46" s="25">
        <v>2864.1590999999999</v>
      </c>
      <c r="AF46" s="25">
        <v>3.1654</v>
      </c>
      <c r="AG46" s="25">
        <v>5442.8225000000002</v>
      </c>
      <c r="AH46" s="25">
        <v>245.26609999999999</v>
      </c>
      <c r="AI46" s="25">
        <v>113.0177</v>
      </c>
      <c r="AJ46" s="25">
        <v>69.577100000000002</v>
      </c>
      <c r="AK46" s="23">
        <v>511.49439999999998</v>
      </c>
      <c r="AL46" s="24">
        <v>986.24390000000005</v>
      </c>
    </row>
    <row r="47" spans="1:38" ht="15.75" customHeight="1" outlineLevel="2" x14ac:dyDescent="0.2">
      <c r="A47" s="1" t="s">
        <v>114</v>
      </c>
      <c r="B47" s="1" t="s">
        <v>115</v>
      </c>
      <c r="C47" s="11" t="s">
        <v>116</v>
      </c>
      <c r="D47" s="12">
        <v>24148.614999999998</v>
      </c>
      <c r="E47" s="12">
        <v>40428.974999999999</v>
      </c>
      <c r="F47" s="12">
        <v>3878.48</v>
      </c>
      <c r="G47" s="13">
        <v>5734.2150000000001</v>
      </c>
      <c r="H47" s="12">
        <v>118089.815</v>
      </c>
      <c r="I47" s="12">
        <v>1611.7750000000001</v>
      </c>
      <c r="J47" s="12">
        <v>2268.7800000000002</v>
      </c>
      <c r="K47" s="13">
        <v>2251.3649999999998</v>
      </c>
      <c r="L47" s="12">
        <v>240.65</v>
      </c>
      <c r="M47" s="12">
        <v>249.11</v>
      </c>
      <c r="N47" s="26">
        <f t="shared" si="0"/>
        <v>5925.8638000000001</v>
      </c>
      <c r="O47" s="27">
        <v>3824.2552000000001</v>
      </c>
      <c r="P47" s="28">
        <v>34.6922</v>
      </c>
      <c r="Q47" s="28">
        <v>39.940899999999999</v>
      </c>
      <c r="R47" s="28">
        <v>0</v>
      </c>
      <c r="S47" s="28">
        <v>37.900199999999998</v>
      </c>
      <c r="T47" s="28">
        <v>19.964400000000001</v>
      </c>
      <c r="U47" s="28">
        <v>187.69130000000001</v>
      </c>
      <c r="V47" s="28">
        <v>34.6922</v>
      </c>
      <c r="W47" s="28">
        <v>3.5888</v>
      </c>
      <c r="X47" s="28">
        <v>0</v>
      </c>
      <c r="Y47" s="28">
        <v>0</v>
      </c>
      <c r="Z47" s="28">
        <v>3824.2552000000001</v>
      </c>
      <c r="AA47" s="28">
        <v>3.5888</v>
      </c>
      <c r="AB47" s="28">
        <v>7.1456</v>
      </c>
      <c r="AC47" s="28">
        <v>0</v>
      </c>
      <c r="AD47" s="28">
        <v>10.595800000000001</v>
      </c>
      <c r="AE47" s="28">
        <v>629.40380000000005</v>
      </c>
      <c r="AF47" s="28">
        <v>0</v>
      </c>
      <c r="AG47" s="28">
        <v>877.3211</v>
      </c>
      <c r="AH47" s="28">
        <v>0</v>
      </c>
      <c r="AI47" s="28">
        <v>73.563500000000005</v>
      </c>
      <c r="AJ47" s="28">
        <v>0</v>
      </c>
      <c r="AK47" s="26">
        <v>0</v>
      </c>
      <c r="AL47" s="27">
        <v>179.80099999999999</v>
      </c>
    </row>
    <row r="48" spans="1:38" ht="15.75" customHeight="1" outlineLevel="2" x14ac:dyDescent="0.2">
      <c r="A48" s="1" t="s">
        <v>117</v>
      </c>
      <c r="B48" s="1" t="s">
        <v>118</v>
      </c>
      <c r="C48" s="4" t="s">
        <v>119</v>
      </c>
      <c r="D48" s="5">
        <v>12782.655000000001</v>
      </c>
      <c r="E48" s="5">
        <v>67501.63</v>
      </c>
      <c r="F48" s="5">
        <v>30506.994999999999</v>
      </c>
      <c r="G48" s="6">
        <v>8364.24</v>
      </c>
      <c r="H48" s="5">
        <v>17723.724999999999</v>
      </c>
      <c r="I48" s="5">
        <v>92.79</v>
      </c>
      <c r="J48" s="5">
        <v>15.84</v>
      </c>
      <c r="K48" s="6">
        <v>0</v>
      </c>
      <c r="L48" s="5">
        <v>0</v>
      </c>
      <c r="M48" s="5">
        <v>0</v>
      </c>
      <c r="N48" s="20">
        <f t="shared" si="0"/>
        <v>12250.095800000001</v>
      </c>
      <c r="O48" s="21">
        <v>769.89170000000001</v>
      </c>
      <c r="P48" s="22">
        <v>1562.5001999999999</v>
      </c>
      <c r="Q48" s="22">
        <v>3570.4951000000001</v>
      </c>
      <c r="R48" s="22">
        <v>0</v>
      </c>
      <c r="S48" s="22">
        <v>0</v>
      </c>
      <c r="T48" s="22">
        <v>0</v>
      </c>
      <c r="U48" s="22">
        <v>30.740400000000001</v>
      </c>
      <c r="V48" s="22">
        <v>1562.5001999999999</v>
      </c>
      <c r="W48" s="22">
        <v>0</v>
      </c>
      <c r="X48" s="22">
        <v>57.876399999999997</v>
      </c>
      <c r="Y48" s="22">
        <v>5050.3995000000004</v>
      </c>
      <c r="Z48" s="22">
        <v>769.89170000000001</v>
      </c>
      <c r="AA48" s="22">
        <v>0</v>
      </c>
      <c r="AB48" s="22">
        <v>0</v>
      </c>
      <c r="AC48" s="22">
        <v>0</v>
      </c>
      <c r="AD48" s="22">
        <v>35.1096</v>
      </c>
      <c r="AE48" s="22">
        <v>14.5738</v>
      </c>
      <c r="AF48" s="22">
        <v>0</v>
      </c>
      <c r="AG48" s="22">
        <v>0</v>
      </c>
      <c r="AH48" s="22">
        <v>0</v>
      </c>
      <c r="AI48" s="22">
        <v>59.742800000000003</v>
      </c>
      <c r="AJ48" s="22">
        <v>0</v>
      </c>
      <c r="AK48" s="20">
        <v>0</v>
      </c>
      <c r="AL48" s="21">
        <v>1098.7663</v>
      </c>
    </row>
    <row r="49" spans="1:38" ht="15.75" customHeight="1" outlineLevel="2" x14ac:dyDescent="0.2">
      <c r="A49" s="1" t="s">
        <v>117</v>
      </c>
      <c r="B49" s="1" t="s">
        <v>120</v>
      </c>
      <c r="C49" s="4" t="s">
        <v>121</v>
      </c>
      <c r="D49" s="5">
        <v>13070.785</v>
      </c>
      <c r="E49" s="5">
        <v>44348.584999999999</v>
      </c>
      <c r="F49" s="5">
        <v>35095.21</v>
      </c>
      <c r="G49" s="6">
        <v>6672.14</v>
      </c>
      <c r="H49" s="5">
        <v>3479.06</v>
      </c>
      <c r="I49" s="5">
        <v>7.7549999999999999</v>
      </c>
      <c r="J49" s="5">
        <v>48.744999999999997</v>
      </c>
      <c r="K49" s="6">
        <v>29.08</v>
      </c>
      <c r="L49" s="5">
        <v>0</v>
      </c>
      <c r="M49" s="5">
        <v>0</v>
      </c>
      <c r="N49" s="20">
        <f t="shared" si="0"/>
        <v>10902.137000000001</v>
      </c>
      <c r="O49" s="21">
        <v>84.279600000000002</v>
      </c>
      <c r="P49" s="22">
        <v>1388.4157</v>
      </c>
      <c r="Q49" s="22">
        <v>3374.3674999999998</v>
      </c>
      <c r="R49" s="22">
        <v>546.98469999999998</v>
      </c>
      <c r="S49" s="22">
        <v>0</v>
      </c>
      <c r="T49" s="22">
        <v>2.6507999999999998</v>
      </c>
      <c r="U49" s="22">
        <v>0</v>
      </c>
      <c r="V49" s="22">
        <v>1388.4157</v>
      </c>
      <c r="W49" s="22">
        <v>0</v>
      </c>
      <c r="X49" s="22">
        <v>546.75310000000002</v>
      </c>
      <c r="Y49" s="22">
        <v>8.1433999999999997</v>
      </c>
      <c r="Z49" s="22">
        <v>84.279600000000002</v>
      </c>
      <c r="AA49" s="22">
        <v>0</v>
      </c>
      <c r="AB49" s="22">
        <v>0</v>
      </c>
      <c r="AC49" s="22">
        <v>0</v>
      </c>
      <c r="AD49" s="22">
        <v>5.0949999999999998</v>
      </c>
      <c r="AE49" s="22">
        <v>0</v>
      </c>
      <c r="AF49" s="22">
        <v>0</v>
      </c>
      <c r="AG49" s="22">
        <v>0</v>
      </c>
      <c r="AH49" s="22">
        <v>0</v>
      </c>
      <c r="AI49" s="22">
        <v>4239.4452000000001</v>
      </c>
      <c r="AJ49" s="22">
        <v>0</v>
      </c>
      <c r="AK49" s="20">
        <v>0</v>
      </c>
      <c r="AL49" s="21">
        <v>706.00199999999995</v>
      </c>
    </row>
    <row r="50" spans="1:38" s="7" customFormat="1" ht="15.75" customHeight="1" outlineLevel="1" x14ac:dyDescent="0.2">
      <c r="A50" s="7" t="s">
        <v>122</v>
      </c>
      <c r="C50" s="8" t="s">
        <v>123</v>
      </c>
      <c r="D50" s="9">
        <v>25853.439999999999</v>
      </c>
      <c r="E50" s="9">
        <v>111850.215</v>
      </c>
      <c r="F50" s="9">
        <v>65602.205000000002</v>
      </c>
      <c r="G50" s="10">
        <v>15036.38</v>
      </c>
      <c r="H50" s="9">
        <v>21202.785</v>
      </c>
      <c r="I50" s="9">
        <v>100.545</v>
      </c>
      <c r="J50" s="9">
        <v>64.584999999999994</v>
      </c>
      <c r="K50" s="10">
        <v>29.08</v>
      </c>
      <c r="L50" s="9">
        <v>0</v>
      </c>
      <c r="M50" s="9">
        <v>0</v>
      </c>
      <c r="N50" s="23">
        <f t="shared" si="0"/>
        <v>23152.232799999998</v>
      </c>
      <c r="O50" s="24">
        <v>854.17129999999997</v>
      </c>
      <c r="P50" s="25">
        <v>2950.9159</v>
      </c>
      <c r="Q50" s="25">
        <v>6944.8626000000004</v>
      </c>
      <c r="R50" s="25">
        <v>546.98469999999998</v>
      </c>
      <c r="S50" s="25">
        <v>0</v>
      </c>
      <c r="T50" s="25">
        <v>2.6507999999999998</v>
      </c>
      <c r="U50" s="25">
        <v>30.740400000000001</v>
      </c>
      <c r="V50" s="25">
        <v>2950.9159</v>
      </c>
      <c r="W50" s="25">
        <v>0</v>
      </c>
      <c r="X50" s="25">
        <v>604.62950000000001</v>
      </c>
      <c r="Y50" s="25">
        <v>5058.5429000000004</v>
      </c>
      <c r="Z50" s="25">
        <v>854.17129999999997</v>
      </c>
      <c r="AA50" s="25">
        <v>0</v>
      </c>
      <c r="AB50" s="25">
        <v>0</v>
      </c>
      <c r="AC50" s="25">
        <v>0</v>
      </c>
      <c r="AD50" s="25">
        <v>40.204599999999999</v>
      </c>
      <c r="AE50" s="25">
        <v>14.5738</v>
      </c>
      <c r="AF50" s="25">
        <v>0</v>
      </c>
      <c r="AG50" s="25">
        <v>0</v>
      </c>
      <c r="AH50" s="25">
        <v>0</v>
      </c>
      <c r="AI50" s="25">
        <v>4299.1880000000001</v>
      </c>
      <c r="AJ50" s="25">
        <v>0</v>
      </c>
      <c r="AK50" s="23">
        <v>0</v>
      </c>
      <c r="AL50" s="24">
        <v>1804.7683</v>
      </c>
    </row>
    <row r="51" spans="1:38" ht="15.75" customHeight="1" outlineLevel="2" x14ac:dyDescent="0.2">
      <c r="A51" s="1" t="s">
        <v>124</v>
      </c>
      <c r="B51" s="1" t="s">
        <v>125</v>
      </c>
      <c r="C51" s="4" t="s">
        <v>126</v>
      </c>
      <c r="D51" s="5">
        <v>14940.244999999999</v>
      </c>
      <c r="E51" s="5">
        <v>5522.9</v>
      </c>
      <c r="F51" s="5">
        <v>829.16499999999996</v>
      </c>
      <c r="G51" s="6">
        <v>0</v>
      </c>
      <c r="H51" s="5">
        <v>14356.21</v>
      </c>
      <c r="I51" s="5">
        <v>14589.69</v>
      </c>
      <c r="J51" s="5">
        <v>13963.57</v>
      </c>
      <c r="K51" s="6">
        <v>264.73</v>
      </c>
      <c r="L51" s="5">
        <v>0</v>
      </c>
      <c r="M51" s="5">
        <v>9.7750000000000004</v>
      </c>
      <c r="N51" s="20">
        <f t="shared" si="0"/>
        <v>5865.1191999999992</v>
      </c>
      <c r="O51" s="21">
        <v>5447.07</v>
      </c>
      <c r="P51" s="22">
        <v>21.885400000000001</v>
      </c>
      <c r="Q51" s="22">
        <v>0</v>
      </c>
      <c r="R51" s="22">
        <v>0</v>
      </c>
      <c r="S51" s="22">
        <v>86.247100000000003</v>
      </c>
      <c r="T51" s="22">
        <v>0</v>
      </c>
      <c r="U51" s="22">
        <v>158.38310000000001</v>
      </c>
      <c r="V51" s="22">
        <v>21.885400000000001</v>
      </c>
      <c r="W51" s="22">
        <v>19.489999999999998</v>
      </c>
      <c r="X51" s="22">
        <v>0</v>
      </c>
      <c r="Y51" s="22">
        <v>0</v>
      </c>
      <c r="Z51" s="22">
        <v>5447.07</v>
      </c>
      <c r="AA51" s="22">
        <v>19.489999999999998</v>
      </c>
      <c r="AB51" s="22">
        <v>0</v>
      </c>
      <c r="AC51" s="22">
        <v>0</v>
      </c>
      <c r="AD51" s="22">
        <v>0</v>
      </c>
      <c r="AE51" s="22">
        <v>36.275500000000001</v>
      </c>
      <c r="AF51" s="22">
        <v>0</v>
      </c>
      <c r="AG51" s="22">
        <v>88.599000000000004</v>
      </c>
      <c r="AH51" s="22">
        <v>0</v>
      </c>
      <c r="AI51" s="22">
        <v>0</v>
      </c>
      <c r="AJ51" s="22">
        <v>0</v>
      </c>
      <c r="AK51" s="20">
        <v>0</v>
      </c>
      <c r="AL51" s="21">
        <v>7.1691000000000003</v>
      </c>
    </row>
    <row r="52" spans="1:38" ht="15.75" customHeight="1" outlineLevel="2" x14ac:dyDescent="0.2">
      <c r="A52" s="1" t="s">
        <v>124</v>
      </c>
      <c r="B52" s="1" t="s">
        <v>127</v>
      </c>
      <c r="C52" s="4" t="s">
        <v>128</v>
      </c>
      <c r="D52" s="5">
        <v>644.71</v>
      </c>
      <c r="E52" s="5">
        <v>16173.535</v>
      </c>
      <c r="F52" s="5">
        <v>16439.055</v>
      </c>
      <c r="G52" s="6">
        <v>12509.55</v>
      </c>
      <c r="H52" s="5">
        <v>5386.91</v>
      </c>
      <c r="I52" s="5">
        <v>5.4</v>
      </c>
      <c r="J52" s="5">
        <v>583.30999999999995</v>
      </c>
      <c r="K52" s="6">
        <v>373.91</v>
      </c>
      <c r="L52" s="5">
        <v>8.68</v>
      </c>
      <c r="M52" s="5">
        <v>142.68</v>
      </c>
      <c r="N52" s="20">
        <f t="shared" si="0"/>
        <v>418.69879999999995</v>
      </c>
      <c r="O52" s="21">
        <v>26.911999999999999</v>
      </c>
      <c r="P52" s="22">
        <v>0</v>
      </c>
      <c r="Q52" s="22">
        <v>34.551699999999997</v>
      </c>
      <c r="R52" s="22">
        <v>0</v>
      </c>
      <c r="S52" s="22">
        <v>3.0287999999999999</v>
      </c>
      <c r="T52" s="22">
        <v>0</v>
      </c>
      <c r="U52" s="22">
        <v>110.11539999999999</v>
      </c>
      <c r="V52" s="22">
        <v>0</v>
      </c>
      <c r="W52" s="22">
        <v>0</v>
      </c>
      <c r="X52" s="22">
        <v>0</v>
      </c>
      <c r="Y52" s="22">
        <v>0</v>
      </c>
      <c r="Z52" s="22">
        <v>26.911999999999999</v>
      </c>
      <c r="AA52" s="22">
        <v>0</v>
      </c>
      <c r="AB52" s="22">
        <v>0</v>
      </c>
      <c r="AC52" s="22">
        <v>0</v>
      </c>
      <c r="AD52" s="22">
        <v>0</v>
      </c>
      <c r="AE52" s="22">
        <v>0</v>
      </c>
      <c r="AF52" s="22">
        <v>0</v>
      </c>
      <c r="AG52" s="22">
        <v>20.422599999999999</v>
      </c>
      <c r="AH52" s="22">
        <v>0</v>
      </c>
      <c r="AI52" s="22">
        <v>0</v>
      </c>
      <c r="AJ52" s="22">
        <v>0</v>
      </c>
      <c r="AK52" s="20">
        <v>0</v>
      </c>
      <c r="AL52" s="21">
        <v>223.66829999999999</v>
      </c>
    </row>
    <row r="53" spans="1:38" ht="15.75" customHeight="1" outlineLevel="2" x14ac:dyDescent="0.2">
      <c r="A53" s="1" t="s">
        <v>124</v>
      </c>
      <c r="B53" s="1" t="s">
        <v>129</v>
      </c>
      <c r="C53" s="4" t="s">
        <v>130</v>
      </c>
      <c r="D53" s="5">
        <v>13473.69</v>
      </c>
      <c r="E53" s="5">
        <v>21004.395</v>
      </c>
      <c r="F53" s="5">
        <v>27813.360000000001</v>
      </c>
      <c r="G53" s="6">
        <v>964.19500000000005</v>
      </c>
      <c r="H53" s="5">
        <v>29998.1</v>
      </c>
      <c r="I53" s="5">
        <v>0</v>
      </c>
      <c r="J53" s="5">
        <v>61.975000000000001</v>
      </c>
      <c r="K53" s="6">
        <v>0</v>
      </c>
      <c r="L53" s="5">
        <v>0</v>
      </c>
      <c r="M53" s="5">
        <v>0</v>
      </c>
      <c r="N53" s="20">
        <f t="shared" si="0"/>
        <v>1021.6098000000002</v>
      </c>
      <c r="O53" s="21">
        <v>129.24549999999999</v>
      </c>
      <c r="P53" s="22">
        <v>101.2308</v>
      </c>
      <c r="Q53" s="22">
        <v>0</v>
      </c>
      <c r="R53" s="22">
        <v>0</v>
      </c>
      <c r="S53" s="22">
        <v>0</v>
      </c>
      <c r="T53" s="22">
        <v>46.107799999999997</v>
      </c>
      <c r="U53" s="22">
        <v>0</v>
      </c>
      <c r="V53" s="22">
        <v>101.2308</v>
      </c>
      <c r="W53" s="22">
        <v>0</v>
      </c>
      <c r="X53" s="22">
        <v>0</v>
      </c>
      <c r="Y53" s="22">
        <v>28.353400000000001</v>
      </c>
      <c r="Z53" s="22">
        <v>129.24549999999999</v>
      </c>
      <c r="AA53" s="22">
        <v>0</v>
      </c>
      <c r="AB53" s="22">
        <v>0</v>
      </c>
      <c r="AC53" s="22">
        <v>0</v>
      </c>
      <c r="AD53" s="22">
        <v>4.0331999999999999</v>
      </c>
      <c r="AE53" s="22">
        <v>0</v>
      </c>
      <c r="AF53" s="22">
        <v>0</v>
      </c>
      <c r="AG53" s="22">
        <v>0</v>
      </c>
      <c r="AH53" s="22">
        <v>0</v>
      </c>
      <c r="AI53" s="22">
        <v>0</v>
      </c>
      <c r="AJ53" s="22">
        <v>5.7850999999999999</v>
      </c>
      <c r="AK53" s="20">
        <v>0</v>
      </c>
      <c r="AL53" s="21">
        <v>706.85400000000004</v>
      </c>
    </row>
    <row r="54" spans="1:38" ht="15.75" customHeight="1" outlineLevel="2" x14ac:dyDescent="0.2">
      <c r="A54" s="1" t="s">
        <v>124</v>
      </c>
      <c r="B54" s="1" t="s">
        <v>131</v>
      </c>
      <c r="C54" s="4" t="s">
        <v>132</v>
      </c>
      <c r="D54" s="5">
        <v>10237.450000000001</v>
      </c>
      <c r="E54" s="5">
        <v>57466.214999999997</v>
      </c>
      <c r="F54" s="5">
        <v>3773.0050000000001</v>
      </c>
      <c r="G54" s="6">
        <v>0</v>
      </c>
      <c r="H54" s="5">
        <v>22462.49</v>
      </c>
      <c r="I54" s="5">
        <v>56.79</v>
      </c>
      <c r="J54" s="5">
        <v>2487.46</v>
      </c>
      <c r="K54" s="6">
        <v>176.34</v>
      </c>
      <c r="L54" s="5">
        <v>0</v>
      </c>
      <c r="M54" s="5">
        <v>729.27</v>
      </c>
      <c r="N54" s="20">
        <f t="shared" si="0"/>
        <v>10558.668299999999</v>
      </c>
      <c r="O54" s="21">
        <v>4459.8982999999998</v>
      </c>
      <c r="P54" s="22">
        <v>53.847999999999999</v>
      </c>
      <c r="Q54" s="22">
        <v>173.2542</v>
      </c>
      <c r="R54" s="22">
        <v>38.851399999999998</v>
      </c>
      <c r="S54" s="22">
        <v>633.84010000000001</v>
      </c>
      <c r="T54" s="22">
        <v>55.834000000000003</v>
      </c>
      <c r="U54" s="22">
        <v>1263.5603000000001</v>
      </c>
      <c r="V54" s="22">
        <v>53.847999999999999</v>
      </c>
      <c r="W54" s="22">
        <v>173.15819999999999</v>
      </c>
      <c r="X54" s="22">
        <v>96.154899999999998</v>
      </c>
      <c r="Y54" s="22">
        <v>83.9315</v>
      </c>
      <c r="Z54" s="22">
        <v>4459.8982999999998</v>
      </c>
      <c r="AA54" s="22">
        <v>173.15819999999999</v>
      </c>
      <c r="AB54" s="22">
        <v>177.90960000000001</v>
      </c>
      <c r="AC54" s="22">
        <v>218.7654</v>
      </c>
      <c r="AD54" s="22">
        <v>526.55600000000004</v>
      </c>
      <c r="AE54" s="22">
        <v>186.29830000000001</v>
      </c>
      <c r="AF54" s="22">
        <v>0</v>
      </c>
      <c r="AG54" s="22">
        <v>34.2624</v>
      </c>
      <c r="AH54" s="22">
        <v>236.8475</v>
      </c>
      <c r="AI54" s="22">
        <v>4.9584999999999999</v>
      </c>
      <c r="AJ54" s="22">
        <v>75.758899999999997</v>
      </c>
      <c r="AK54" s="20">
        <v>204.1489</v>
      </c>
      <c r="AL54" s="21">
        <v>1860.8318999999999</v>
      </c>
    </row>
    <row r="55" spans="1:38" ht="15.75" customHeight="1" outlineLevel="2" x14ac:dyDescent="0.2">
      <c r="A55" s="1" t="s">
        <v>124</v>
      </c>
      <c r="B55" s="1" t="s">
        <v>133</v>
      </c>
      <c r="C55" s="4" t="s">
        <v>134</v>
      </c>
      <c r="D55" s="5">
        <v>6847.61</v>
      </c>
      <c r="E55" s="5">
        <v>5910.3950000000004</v>
      </c>
      <c r="F55" s="5">
        <v>830.59</v>
      </c>
      <c r="G55" s="6">
        <v>0</v>
      </c>
      <c r="H55" s="5">
        <v>23427.86</v>
      </c>
      <c r="I55" s="5">
        <v>474.505</v>
      </c>
      <c r="J55" s="5">
        <v>110.035</v>
      </c>
      <c r="K55" s="6">
        <v>328.65499999999997</v>
      </c>
      <c r="L55" s="5">
        <v>0</v>
      </c>
      <c r="M55" s="5">
        <v>823.81</v>
      </c>
      <c r="N55" s="20">
        <f t="shared" si="0"/>
        <v>1042.8336999999999</v>
      </c>
      <c r="O55" s="21">
        <v>458.81950000000001</v>
      </c>
      <c r="P55" s="22">
        <v>11.507300000000001</v>
      </c>
      <c r="Q55" s="22">
        <v>257.62529999999998</v>
      </c>
      <c r="R55" s="22">
        <v>0</v>
      </c>
      <c r="S55" s="22">
        <v>0</v>
      </c>
      <c r="T55" s="22">
        <v>0</v>
      </c>
      <c r="U55" s="22">
        <v>76.638499999999993</v>
      </c>
      <c r="V55" s="22">
        <v>11.507300000000001</v>
      </c>
      <c r="W55" s="22">
        <v>4.6397000000000004</v>
      </c>
      <c r="X55" s="22">
        <v>18.947800000000001</v>
      </c>
      <c r="Y55" s="22">
        <v>6.2224000000000004</v>
      </c>
      <c r="Z55" s="22">
        <v>458.81950000000001</v>
      </c>
      <c r="AA55" s="22">
        <v>4.6397000000000004</v>
      </c>
      <c r="AB55" s="22">
        <v>0</v>
      </c>
      <c r="AC55" s="22">
        <v>0</v>
      </c>
      <c r="AD55" s="22">
        <v>55.191000000000003</v>
      </c>
      <c r="AE55" s="22">
        <v>12.6288</v>
      </c>
      <c r="AF55" s="22">
        <v>0</v>
      </c>
      <c r="AG55" s="22">
        <v>58.966200000000001</v>
      </c>
      <c r="AH55" s="22">
        <v>0</v>
      </c>
      <c r="AI55" s="22">
        <v>1.4974000000000001</v>
      </c>
      <c r="AJ55" s="22">
        <v>21.1038</v>
      </c>
      <c r="AK55" s="20">
        <v>13.7501</v>
      </c>
      <c r="AL55" s="21">
        <v>45.295900000000003</v>
      </c>
    </row>
    <row r="56" spans="1:38" ht="15.75" customHeight="1" outlineLevel="2" x14ac:dyDescent="0.2">
      <c r="A56" s="1" t="s">
        <v>124</v>
      </c>
      <c r="B56" s="1" t="s">
        <v>135</v>
      </c>
      <c r="C56" s="4" t="s">
        <v>136</v>
      </c>
      <c r="D56" s="5">
        <v>43303.57</v>
      </c>
      <c r="E56" s="5">
        <v>16896.52</v>
      </c>
      <c r="F56" s="5">
        <v>892.84500000000003</v>
      </c>
      <c r="G56" s="6">
        <v>0</v>
      </c>
      <c r="H56" s="5">
        <v>243899.245</v>
      </c>
      <c r="I56" s="5">
        <v>43.94</v>
      </c>
      <c r="J56" s="5">
        <v>0</v>
      </c>
      <c r="K56" s="6">
        <v>0</v>
      </c>
      <c r="L56" s="5">
        <v>0</v>
      </c>
      <c r="M56" s="5">
        <v>0</v>
      </c>
      <c r="N56" s="20">
        <f t="shared" si="0"/>
        <v>1425.8052</v>
      </c>
      <c r="O56" s="21">
        <v>353.1651</v>
      </c>
      <c r="P56" s="22">
        <v>75.857100000000003</v>
      </c>
      <c r="Q56" s="22">
        <v>3.7629000000000001</v>
      </c>
      <c r="R56" s="22">
        <v>239.49940000000001</v>
      </c>
      <c r="S56" s="22">
        <v>0</v>
      </c>
      <c r="T56" s="22">
        <v>0</v>
      </c>
      <c r="U56" s="22">
        <v>434.65910000000002</v>
      </c>
      <c r="V56" s="22">
        <v>75.857100000000003</v>
      </c>
      <c r="W56" s="22">
        <v>0</v>
      </c>
      <c r="X56" s="22">
        <v>0</v>
      </c>
      <c r="Y56" s="22">
        <v>0</v>
      </c>
      <c r="Z56" s="22">
        <v>353.1651</v>
      </c>
      <c r="AA56" s="22">
        <v>0</v>
      </c>
      <c r="AB56" s="22">
        <v>0</v>
      </c>
      <c r="AC56" s="22">
        <v>0</v>
      </c>
      <c r="AD56" s="22">
        <v>0</v>
      </c>
      <c r="AE56" s="22">
        <v>8.6170000000000009</v>
      </c>
      <c r="AF56" s="22">
        <v>0</v>
      </c>
      <c r="AG56" s="22">
        <v>15.872</v>
      </c>
      <c r="AH56" s="22">
        <v>4.5022000000000002</v>
      </c>
      <c r="AI56" s="22">
        <v>0.94110000000000005</v>
      </c>
      <c r="AJ56" s="22">
        <v>30.3049</v>
      </c>
      <c r="AK56" s="20">
        <v>0</v>
      </c>
      <c r="AL56" s="21">
        <v>258.62439999999998</v>
      </c>
    </row>
    <row r="57" spans="1:38" ht="15.75" customHeight="1" outlineLevel="2" x14ac:dyDescent="0.2">
      <c r="A57" s="1" t="s">
        <v>124</v>
      </c>
      <c r="B57" s="1" t="s">
        <v>137</v>
      </c>
      <c r="C57" s="4" t="s">
        <v>138</v>
      </c>
      <c r="D57" s="5">
        <v>13706.57</v>
      </c>
      <c r="E57" s="5">
        <v>9157.2150000000001</v>
      </c>
      <c r="F57" s="5">
        <v>4960.6850000000004</v>
      </c>
      <c r="G57" s="6">
        <v>5.9649999999999999</v>
      </c>
      <c r="H57" s="5">
        <v>38246.455000000002</v>
      </c>
      <c r="I57" s="5">
        <v>145.83000000000001</v>
      </c>
      <c r="J57" s="5">
        <v>1715.18</v>
      </c>
      <c r="K57" s="6">
        <v>0</v>
      </c>
      <c r="L57" s="5">
        <v>0</v>
      </c>
      <c r="M57" s="5">
        <v>0</v>
      </c>
      <c r="N57" s="20">
        <f t="shared" si="0"/>
        <v>22252.837099999993</v>
      </c>
      <c r="O57" s="21">
        <v>17552.973399999999</v>
      </c>
      <c r="P57" s="22">
        <v>1148.3552999999999</v>
      </c>
      <c r="Q57" s="22">
        <v>105.8729</v>
      </c>
      <c r="R57" s="22">
        <v>0</v>
      </c>
      <c r="S57" s="22">
        <v>144.5909</v>
      </c>
      <c r="T57" s="22">
        <v>6.3293999999999997</v>
      </c>
      <c r="U57" s="22">
        <v>1519.4673</v>
      </c>
      <c r="V57" s="22">
        <v>1148.3552999999999</v>
      </c>
      <c r="W57" s="22">
        <v>94.487899999999996</v>
      </c>
      <c r="X57" s="22">
        <v>0</v>
      </c>
      <c r="Y57" s="22">
        <v>39.4771</v>
      </c>
      <c r="Z57" s="22">
        <v>17552.973399999999</v>
      </c>
      <c r="AA57" s="22">
        <v>94.487899999999996</v>
      </c>
      <c r="AB57" s="22">
        <v>0</v>
      </c>
      <c r="AC57" s="22">
        <v>0</v>
      </c>
      <c r="AD57" s="22">
        <v>24.873999999999999</v>
      </c>
      <c r="AE57" s="22">
        <v>229.35130000000001</v>
      </c>
      <c r="AF57" s="22">
        <v>15.0436</v>
      </c>
      <c r="AG57" s="22">
        <v>615.07240000000002</v>
      </c>
      <c r="AH57" s="22">
        <v>0</v>
      </c>
      <c r="AI57" s="22">
        <v>7.3128000000000002</v>
      </c>
      <c r="AJ57" s="22">
        <v>0</v>
      </c>
      <c r="AK57" s="20">
        <v>398.01519999999999</v>
      </c>
      <c r="AL57" s="21">
        <v>351.61360000000002</v>
      </c>
    </row>
    <row r="58" spans="1:38" ht="15.75" customHeight="1" outlineLevel="2" x14ac:dyDescent="0.2">
      <c r="A58" s="1" t="s">
        <v>124</v>
      </c>
      <c r="B58" s="1" t="s">
        <v>139</v>
      </c>
      <c r="C58" s="4" t="s">
        <v>140</v>
      </c>
      <c r="D58" s="5">
        <v>11222.97</v>
      </c>
      <c r="E58" s="5">
        <v>129445.235</v>
      </c>
      <c r="F58" s="5">
        <v>36428.78</v>
      </c>
      <c r="G58" s="6">
        <v>2075.625</v>
      </c>
      <c r="H58" s="5">
        <v>90382.475000000006</v>
      </c>
      <c r="I58" s="5">
        <v>35.634999999999998</v>
      </c>
      <c r="J58" s="5">
        <v>322.125</v>
      </c>
      <c r="K58" s="6">
        <v>472.935</v>
      </c>
      <c r="L58" s="5">
        <v>0</v>
      </c>
      <c r="M58" s="5">
        <v>10.18</v>
      </c>
      <c r="N58" s="20">
        <f t="shared" si="0"/>
        <v>881.77870000000007</v>
      </c>
      <c r="O58" s="21">
        <v>13.9542</v>
      </c>
      <c r="P58" s="22">
        <v>0</v>
      </c>
      <c r="Q58" s="22">
        <v>0</v>
      </c>
      <c r="R58" s="22">
        <v>0</v>
      </c>
      <c r="S58" s="22">
        <v>0</v>
      </c>
      <c r="T58" s="22">
        <v>104.49299999999999</v>
      </c>
      <c r="U58" s="22">
        <v>62.5702</v>
      </c>
      <c r="V58" s="22">
        <v>0</v>
      </c>
      <c r="W58" s="22">
        <v>0</v>
      </c>
      <c r="X58" s="22">
        <v>0</v>
      </c>
      <c r="Y58" s="22">
        <v>0</v>
      </c>
      <c r="Z58" s="22">
        <v>13.9542</v>
      </c>
      <c r="AA58" s="22">
        <v>0</v>
      </c>
      <c r="AB58" s="22">
        <v>0</v>
      </c>
      <c r="AC58" s="22">
        <v>0</v>
      </c>
      <c r="AD58" s="22">
        <v>0</v>
      </c>
      <c r="AE58" s="22">
        <v>1.9126000000000001</v>
      </c>
      <c r="AF58" s="22">
        <v>0</v>
      </c>
      <c r="AG58" s="22">
        <v>408.4871</v>
      </c>
      <c r="AH58" s="22">
        <v>0</v>
      </c>
      <c r="AI58" s="22">
        <v>29.787600000000001</v>
      </c>
      <c r="AJ58" s="22">
        <v>0</v>
      </c>
      <c r="AK58" s="20">
        <v>0</v>
      </c>
      <c r="AL58" s="21">
        <v>260.57400000000001</v>
      </c>
    </row>
    <row r="59" spans="1:38" s="7" customFormat="1" ht="15.75" customHeight="1" outlineLevel="1" x14ac:dyDescent="0.2">
      <c r="A59" s="7" t="s">
        <v>141</v>
      </c>
      <c r="C59" s="8" t="s">
        <v>142</v>
      </c>
      <c r="D59" s="9">
        <v>114376.815</v>
      </c>
      <c r="E59" s="9">
        <v>261576.41</v>
      </c>
      <c r="F59" s="9">
        <v>91967.484999999986</v>
      </c>
      <c r="G59" s="10">
        <v>15555.334999999999</v>
      </c>
      <c r="H59" s="9">
        <v>468159.745</v>
      </c>
      <c r="I59" s="9">
        <v>15351.79</v>
      </c>
      <c r="J59" s="9">
        <v>19243.654999999999</v>
      </c>
      <c r="K59" s="10">
        <v>1616.57</v>
      </c>
      <c r="L59" s="9">
        <v>8.68</v>
      </c>
      <c r="M59" s="9">
        <v>1715.7149999999999</v>
      </c>
      <c r="N59" s="23">
        <f t="shared" si="0"/>
        <v>43467.3508</v>
      </c>
      <c r="O59" s="24">
        <v>28442.038</v>
      </c>
      <c r="P59" s="25">
        <v>1412.6839</v>
      </c>
      <c r="Q59" s="25">
        <v>575.06700000000001</v>
      </c>
      <c r="R59" s="25">
        <v>278.35079999999999</v>
      </c>
      <c r="S59" s="25">
        <v>867.70690000000002</v>
      </c>
      <c r="T59" s="25">
        <v>212.76419999999999</v>
      </c>
      <c r="U59" s="25">
        <v>3625.3939</v>
      </c>
      <c r="V59" s="25">
        <v>1412.6839</v>
      </c>
      <c r="W59" s="25">
        <v>291.7758</v>
      </c>
      <c r="X59" s="25">
        <v>115.1027</v>
      </c>
      <c r="Y59" s="25">
        <v>157.98439999999999</v>
      </c>
      <c r="Z59" s="25">
        <v>28442.038</v>
      </c>
      <c r="AA59" s="25">
        <v>291.7758</v>
      </c>
      <c r="AB59" s="25">
        <v>177.90960000000001</v>
      </c>
      <c r="AC59" s="25">
        <v>218.7654</v>
      </c>
      <c r="AD59" s="25">
        <v>610.65419999999995</v>
      </c>
      <c r="AE59" s="25">
        <v>475.08350000000002</v>
      </c>
      <c r="AF59" s="25">
        <v>15.0436</v>
      </c>
      <c r="AG59" s="25">
        <v>1241.6817000000001</v>
      </c>
      <c r="AH59" s="25">
        <v>241.34970000000001</v>
      </c>
      <c r="AI59" s="25">
        <v>44.497399999999999</v>
      </c>
      <c r="AJ59" s="25">
        <v>132.95269999999999</v>
      </c>
      <c r="AK59" s="23">
        <v>615.91420000000005</v>
      </c>
      <c r="AL59" s="24">
        <v>3714.6311999999998</v>
      </c>
    </row>
    <row r="60" spans="1:38" ht="15.75" customHeight="1" outlineLevel="2" x14ac:dyDescent="0.2">
      <c r="A60" s="1" t="s">
        <v>143</v>
      </c>
      <c r="B60" s="1" t="s">
        <v>144</v>
      </c>
      <c r="C60" s="4" t="s">
        <v>145</v>
      </c>
      <c r="D60" s="5">
        <v>321.21499999999997</v>
      </c>
      <c r="E60" s="5">
        <v>2299.875</v>
      </c>
      <c r="F60" s="5">
        <v>764.52499999999998</v>
      </c>
      <c r="G60" s="6">
        <v>0</v>
      </c>
      <c r="H60" s="5">
        <v>1834.89</v>
      </c>
      <c r="I60" s="5">
        <v>124.99</v>
      </c>
      <c r="J60" s="5">
        <v>2321.4250000000002</v>
      </c>
      <c r="K60" s="6">
        <v>2307.11</v>
      </c>
      <c r="L60" s="5">
        <v>27.67</v>
      </c>
      <c r="M60" s="5">
        <v>323.45499999999998</v>
      </c>
      <c r="N60" s="20">
        <f t="shared" si="0"/>
        <v>754.76220000000001</v>
      </c>
      <c r="O60" s="21">
        <v>0</v>
      </c>
      <c r="P60" s="22">
        <v>0</v>
      </c>
      <c r="Q60" s="22">
        <v>0</v>
      </c>
      <c r="R60" s="22">
        <v>0</v>
      </c>
      <c r="S60" s="22">
        <v>0</v>
      </c>
      <c r="T60" s="22">
        <v>0</v>
      </c>
      <c r="U60" s="22">
        <v>0</v>
      </c>
      <c r="V60" s="22">
        <v>0</v>
      </c>
      <c r="W60" s="22">
        <v>0</v>
      </c>
      <c r="X60" s="22">
        <v>95.714100000000002</v>
      </c>
      <c r="Y60" s="22">
        <v>161.78399999999999</v>
      </c>
      <c r="Z60" s="22">
        <v>0</v>
      </c>
      <c r="AA60" s="22">
        <v>0</v>
      </c>
      <c r="AB60" s="22">
        <v>0</v>
      </c>
      <c r="AC60" s="22">
        <v>0</v>
      </c>
      <c r="AD60" s="22">
        <v>5.1154000000000002</v>
      </c>
      <c r="AE60" s="22">
        <v>0</v>
      </c>
      <c r="AF60" s="22">
        <v>0</v>
      </c>
      <c r="AG60" s="22">
        <v>276.37790000000001</v>
      </c>
      <c r="AH60" s="22">
        <v>43.386099999999999</v>
      </c>
      <c r="AI60" s="22">
        <v>7.1635999999999997</v>
      </c>
      <c r="AJ60" s="22">
        <v>34.265799999999999</v>
      </c>
      <c r="AK60" s="20">
        <v>49.149299999999997</v>
      </c>
      <c r="AL60" s="21">
        <v>81.805999999999997</v>
      </c>
    </row>
    <row r="61" spans="1:38" ht="15.75" customHeight="1" outlineLevel="2" x14ac:dyDescent="0.2">
      <c r="A61" s="1" t="s">
        <v>143</v>
      </c>
      <c r="B61" s="1" t="s">
        <v>146</v>
      </c>
      <c r="C61" s="4" t="s">
        <v>147</v>
      </c>
      <c r="D61" s="5">
        <v>2185.875</v>
      </c>
      <c r="E61" s="5">
        <v>7527.5050000000001</v>
      </c>
      <c r="F61" s="5">
        <v>50.835000000000001</v>
      </c>
      <c r="G61" s="6">
        <v>0</v>
      </c>
      <c r="H61" s="5">
        <v>685.34500000000003</v>
      </c>
      <c r="I61" s="5">
        <v>290.38</v>
      </c>
      <c r="J61" s="5">
        <v>1913.83</v>
      </c>
      <c r="K61" s="6">
        <v>322.005</v>
      </c>
      <c r="L61" s="5">
        <v>0</v>
      </c>
      <c r="M61" s="5">
        <v>0</v>
      </c>
      <c r="N61" s="20">
        <f t="shared" si="0"/>
        <v>2219.4279999999999</v>
      </c>
      <c r="O61" s="21">
        <v>0</v>
      </c>
      <c r="P61" s="22">
        <v>0</v>
      </c>
      <c r="Q61" s="22">
        <v>0</v>
      </c>
      <c r="R61" s="22">
        <v>0</v>
      </c>
      <c r="S61" s="22">
        <v>0</v>
      </c>
      <c r="T61" s="22">
        <v>0</v>
      </c>
      <c r="U61" s="22">
        <v>0</v>
      </c>
      <c r="V61" s="22">
        <v>0</v>
      </c>
      <c r="W61" s="22">
        <v>1.8280000000000001</v>
      </c>
      <c r="X61" s="22">
        <v>17.695699999999999</v>
      </c>
      <c r="Y61" s="22">
        <v>1399.5291999999999</v>
      </c>
      <c r="Z61" s="22">
        <v>0</v>
      </c>
      <c r="AA61" s="22">
        <v>1.8280000000000001</v>
      </c>
      <c r="AB61" s="22">
        <v>0</v>
      </c>
      <c r="AC61" s="22">
        <v>0</v>
      </c>
      <c r="AD61" s="22">
        <v>16.212599999999998</v>
      </c>
      <c r="AE61" s="22">
        <v>18.566400000000002</v>
      </c>
      <c r="AF61" s="22">
        <v>0</v>
      </c>
      <c r="AG61" s="22">
        <v>155.06229999999999</v>
      </c>
      <c r="AH61" s="22">
        <v>10.026</v>
      </c>
      <c r="AI61" s="22">
        <v>23.0838</v>
      </c>
      <c r="AJ61" s="22">
        <v>14.596299999999999</v>
      </c>
      <c r="AK61" s="20">
        <v>131.215</v>
      </c>
      <c r="AL61" s="21">
        <v>431.61270000000002</v>
      </c>
    </row>
    <row r="62" spans="1:38" s="7" customFormat="1" ht="15.75" customHeight="1" outlineLevel="1" x14ac:dyDescent="0.2">
      <c r="A62" s="7" t="s">
        <v>148</v>
      </c>
      <c r="C62" s="14" t="s">
        <v>6</v>
      </c>
      <c r="D62" s="9">
        <v>2507.09</v>
      </c>
      <c r="E62" s="9">
        <v>9827.3799999999992</v>
      </c>
      <c r="F62" s="9">
        <v>815.36</v>
      </c>
      <c r="G62" s="15">
        <v>0</v>
      </c>
      <c r="H62" s="9">
        <v>2520.2350000000001</v>
      </c>
      <c r="I62" s="9">
        <v>415.37</v>
      </c>
      <c r="J62" s="9">
        <v>4235.2550000000001</v>
      </c>
      <c r="K62" s="15">
        <v>2629.1150000000002</v>
      </c>
      <c r="L62" s="9">
        <v>27.67</v>
      </c>
      <c r="M62" s="9">
        <v>323.45499999999998</v>
      </c>
      <c r="N62" s="23">
        <f t="shared" si="0"/>
        <v>2974.1902</v>
      </c>
      <c r="O62" s="24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1.8280000000000001</v>
      </c>
      <c r="X62" s="25">
        <v>113.4098</v>
      </c>
      <c r="Y62" s="25">
        <v>1561.3132000000001</v>
      </c>
      <c r="Z62" s="25">
        <v>0</v>
      </c>
      <c r="AA62" s="25">
        <v>1.8280000000000001</v>
      </c>
      <c r="AB62" s="25">
        <v>0</v>
      </c>
      <c r="AC62" s="25">
        <v>0</v>
      </c>
      <c r="AD62" s="25">
        <v>21.327999999999999</v>
      </c>
      <c r="AE62" s="25">
        <v>18.566400000000002</v>
      </c>
      <c r="AF62" s="25">
        <v>0</v>
      </c>
      <c r="AG62" s="25">
        <v>431.4402</v>
      </c>
      <c r="AH62" s="25">
        <v>53.412100000000002</v>
      </c>
      <c r="AI62" s="25">
        <v>30.247399999999999</v>
      </c>
      <c r="AJ62" s="25">
        <v>48.862099999999998</v>
      </c>
      <c r="AK62" s="23">
        <v>180.36429999999999</v>
      </c>
      <c r="AL62" s="24">
        <v>513.41869999999994</v>
      </c>
    </row>
    <row r="63" spans="1:38" s="7" customFormat="1" ht="15.75" customHeight="1" x14ac:dyDescent="0.2">
      <c r="A63" s="7" t="s">
        <v>149</v>
      </c>
      <c r="C63" s="16" t="s">
        <v>9</v>
      </c>
      <c r="D63" s="17">
        <v>732173.4</v>
      </c>
      <c r="E63" s="17">
        <v>1397627.73</v>
      </c>
      <c r="F63" s="17">
        <v>599451.03500000003</v>
      </c>
      <c r="G63" s="18">
        <v>233908.82</v>
      </c>
      <c r="H63" s="17">
        <v>970289.29499999981</v>
      </c>
      <c r="I63" s="17">
        <v>18942.13</v>
      </c>
      <c r="J63" s="17">
        <v>27571.73</v>
      </c>
      <c r="K63" s="18">
        <v>7871.1850000000004</v>
      </c>
      <c r="L63" s="17">
        <v>377.61500000000001</v>
      </c>
      <c r="M63" s="17">
        <v>3715.6</v>
      </c>
      <c r="N63" s="29">
        <f>+N62+N59+N50+N47+N46+N42+N36+N35+N25+N24+N19+N15+N14+N13+N9+N8+N7</f>
        <v>216837.86569999999</v>
      </c>
      <c r="O63" s="30">
        <f t="shared" ref="O63:AL63" si="1">+O59+O50+O47+O46+O42+O36+O35+O25+O24+O19+O15+O14+O13+O9+O8+O7</f>
        <v>94156.964099999997</v>
      </c>
      <c r="P63" s="31">
        <f t="shared" si="1"/>
        <v>7915.8597000000009</v>
      </c>
      <c r="Q63" s="31">
        <f t="shared" si="1"/>
        <v>8259.5275000000001</v>
      </c>
      <c r="R63" s="31">
        <f t="shared" si="1"/>
        <v>2105.5314999999996</v>
      </c>
      <c r="S63" s="31">
        <f t="shared" si="1"/>
        <v>912.89850000000001</v>
      </c>
      <c r="T63" s="31">
        <f t="shared" si="1"/>
        <v>1031.9516999999998</v>
      </c>
      <c r="U63" s="31">
        <f t="shared" si="1"/>
        <v>19612.955600000001</v>
      </c>
      <c r="V63" s="31">
        <f t="shared" si="1"/>
        <v>7915.8597000000009</v>
      </c>
      <c r="W63" s="31">
        <f t="shared" si="1"/>
        <v>740.19510000000002</v>
      </c>
      <c r="X63" s="31">
        <f t="shared" si="1"/>
        <v>783.21030000000019</v>
      </c>
      <c r="Y63" s="31">
        <f t="shared" si="1"/>
        <v>7108.5682999999999</v>
      </c>
      <c r="Z63" s="31">
        <f t="shared" si="1"/>
        <v>94156.964099999997</v>
      </c>
      <c r="AA63" s="31">
        <v>740.19510000000002</v>
      </c>
      <c r="AB63" s="31">
        <f t="shared" si="1"/>
        <v>955.70489999999995</v>
      </c>
      <c r="AC63" s="31">
        <f t="shared" si="1"/>
        <v>792.45719999999994</v>
      </c>
      <c r="AD63" s="31">
        <f t="shared" si="1"/>
        <v>4135.6039000000001</v>
      </c>
      <c r="AE63" s="31">
        <f t="shared" si="1"/>
        <v>15938.897799999999</v>
      </c>
      <c r="AF63" s="31">
        <f t="shared" si="1"/>
        <v>25.282399999999999</v>
      </c>
      <c r="AG63" s="31">
        <f t="shared" si="1"/>
        <v>9834.4210000000003</v>
      </c>
      <c r="AH63" s="31">
        <f t="shared" si="1"/>
        <v>2293.5790000000002</v>
      </c>
      <c r="AI63" s="31">
        <f t="shared" si="1"/>
        <v>5019.9303000000009</v>
      </c>
      <c r="AJ63" s="31">
        <f t="shared" si="1"/>
        <v>3743.8642</v>
      </c>
      <c r="AK63" s="29">
        <f t="shared" si="1"/>
        <v>1305.2540999999999</v>
      </c>
      <c r="AL63" s="30">
        <f t="shared" si="1"/>
        <v>27191.018400000001</v>
      </c>
    </row>
    <row r="64" spans="1:38" x14ac:dyDescent="0.2">
      <c r="N64" s="32"/>
      <c r="O64" s="32"/>
      <c r="P64" s="32"/>
      <c r="Q64" s="32"/>
      <c r="R64" s="32"/>
      <c r="S64" s="32"/>
      <c r="T64" s="32"/>
      <c r="U64" s="32"/>
    </row>
    <row r="65" spans="14:14" x14ac:dyDescent="0.2">
      <c r="N65" s="32"/>
    </row>
  </sheetData>
  <mergeCells count="7">
    <mergeCell ref="AL1:AL2"/>
    <mergeCell ref="O1:U1"/>
    <mergeCell ref="C1:C2"/>
    <mergeCell ref="N1:N2"/>
    <mergeCell ref="V1:Y1"/>
    <mergeCell ref="Z1:AF1"/>
    <mergeCell ref="AG1:AK1"/>
  </mergeCells>
  <printOptions horizontalCentered="1"/>
  <pageMargins left="0" right="0.19685039370078741" top="0.98425196850393704" bottom="0.98425196850393704" header="0.59055118110236227" footer="0"/>
  <pageSetup paperSize="9" scale="70" fitToWidth="4" orientation="portrait" horizontalDpi="1200" verticalDpi="1200" r:id="rId1"/>
  <headerFooter alignWithMargins="0">
    <oddHeader>&amp;C&amp;"Arial,Negrita"&amp;K03+0003.5 ASOCIACIONES DE CULTIVOS. Superficie cultivada en asociación por provincias (ha)</oddHeader>
  </headerFooter>
  <colBreaks count="3" manualBreakCount="3">
    <brk id="21" max="62" man="1"/>
    <brk id="25" max="62" man="1"/>
    <brk id="32" max="6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Asociaciones</vt:lpstr>
      <vt:lpstr>Asociaciones!Área_de_impresión</vt:lpstr>
      <vt:lpstr>Asociaciones!Títulos_a_imprimir</vt:lpstr>
    </vt:vector>
  </TitlesOfParts>
  <Company>OTYPSA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</dc:creator>
  <cp:lastModifiedBy>Dolores Martínez</cp:lastModifiedBy>
  <cp:lastPrinted>2025-06-05T10:28:13Z</cp:lastPrinted>
  <dcterms:created xsi:type="dcterms:W3CDTF">2001-01-31T17:08:33Z</dcterms:created>
  <dcterms:modified xsi:type="dcterms:W3CDTF">2025-06-13T11:49:21Z</dcterms:modified>
</cp:coreProperties>
</file>