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heme/themeOverride1.xml" ContentType="application/vnd.openxmlformats-officedocument.themeOverrid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theme/themeOverride2.xml" ContentType="application/vnd.openxmlformats-officedocument.themeOverride+xml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5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6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7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8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/>
  <mc:AlternateContent xmlns:mc="http://schemas.openxmlformats.org/markup-compatibility/2006">
    <mc:Choice Requires="x15">
      <x15ac:absPath xmlns:x15ac="http://schemas.microsoft.com/office/spreadsheetml/2010/11/ac" url="V:\2025_arrendamientos datos_2024_B2020\publicación\"/>
    </mc:Choice>
  </mc:AlternateContent>
  <xr:revisionPtr revIDLastSave="0" documentId="13_ncr:1_{6AC0C50D-E986-4BC0-B72B-DEB6E6750CA6}" xr6:coauthVersionLast="47" xr6:coauthVersionMax="47" xr10:uidLastSave="{00000000-0000-0000-0000-000000000000}"/>
  <bookViews>
    <workbookView xWindow="-120" yWindow="-120" windowWidth="29040" windowHeight="15720" tabRatio="861" xr2:uid="{00000000-000D-0000-FFFF-FFFF00000000}"/>
  </bookViews>
  <sheets>
    <sheet name="INDICE" sheetId="18" r:id="rId1"/>
    <sheet name="Cuadro 0" sheetId="1" r:id="rId2"/>
    <sheet name="Cuadro 1 " sheetId="39" r:id="rId3"/>
    <sheet name="Cuadro_2_TAS" sheetId="3" r:id="rId4"/>
    <sheet name="Cuadro_3_TAR" sheetId="4" r:id="rId5"/>
    <sheet name="Cuadro_4_OLS " sheetId="6" r:id="rId6"/>
    <sheet name="Cuadro_5_VIS" sheetId="5" r:id="rId7"/>
    <sheet name="Cuadro_6_PRD" sheetId="7" r:id="rId8"/>
    <sheet name="Cuadro_7_PST" sheetId="8" r:id="rId9"/>
    <sheet name="Cuadro_8_Otros Cultivos" sheetId="41" r:id="rId10"/>
    <sheet name="Cuadro_9_Ponderaciones CCAA" sheetId="40" r:id="rId11"/>
  </sheets>
  <definedNames>
    <definedName name="\A">#REF!</definedName>
    <definedName name="\G">#REF!</definedName>
    <definedName name="\M">#REF!</definedName>
    <definedName name="\Q">#REF!</definedName>
    <definedName name="\S">#REF!</definedName>
    <definedName name="\T">#REF!</definedName>
    <definedName name="___SUP1">#REF!</definedName>
    <definedName name="___SUP2">#REF!</definedName>
    <definedName name="___SUP3">#REF!</definedName>
    <definedName name="__SUP1">#REF!</definedName>
    <definedName name="__SUP2">#REF!</definedName>
    <definedName name="__SUP3">#REF!</definedName>
    <definedName name="_Dist_Values" hidden="1">#N/A</definedName>
    <definedName name="_xlnm._FilterDatabase" localSheetId="4" hidden="1">Cuadro_3_TAR!#REF!</definedName>
    <definedName name="_p431" hidden="1">#REF!</definedName>
    <definedName name="_p7" hidden="1">#REF!</definedName>
    <definedName name="_PEP4" hidden="1">#REF!</definedName>
    <definedName name="_PP10" hidden="1">#REF!</definedName>
    <definedName name="_PP11" hidden="1">#REF!</definedName>
    <definedName name="_PP12" hidden="1">#REF!</definedName>
    <definedName name="_PP13" hidden="1">#REF!</definedName>
    <definedName name="_PP14" hidden="1">#REF!</definedName>
    <definedName name="_PP15" hidden="1">#REF!</definedName>
    <definedName name="_PP16" hidden="1">#REF!</definedName>
    <definedName name="_PP17" hidden="1">#REF!</definedName>
    <definedName name="_pp18" hidden="1">#REF!</definedName>
    <definedName name="_pp19" hidden="1">#REF!</definedName>
    <definedName name="_PP20" hidden="1">#REF!</definedName>
    <definedName name="_PP21" hidden="1">#REF!</definedName>
    <definedName name="_PP22" hidden="1">#REF!</definedName>
    <definedName name="_pp23" hidden="1">#REF!</definedName>
    <definedName name="_pp24" hidden="1">#REF!</definedName>
    <definedName name="_pp25" hidden="1">#REF!</definedName>
    <definedName name="_pp26" hidden="1">#REF!</definedName>
    <definedName name="_pp27" hidden="1">#REF!</definedName>
    <definedName name="_PP5" hidden="1">#REF!</definedName>
    <definedName name="_PP6" hidden="1">#REF!</definedName>
    <definedName name="_PP7" hidden="1">#REF!</definedName>
    <definedName name="_PP8" hidden="1">#REF!</definedName>
    <definedName name="_PP9" hidden="1">#REF!</definedName>
    <definedName name="_SUP1">#REF!</definedName>
    <definedName name="_SUP2">#REF!</definedName>
    <definedName name="_SUP3">#REF!</definedName>
    <definedName name="AÑOSEÑA">#REF!</definedName>
    <definedName name="balan.xls" hidden="1">#REF!</definedName>
    <definedName name="_xlnm.Database">#REF!</definedName>
    <definedName name="BUSCARC">#REF!</definedName>
    <definedName name="BUSCARG">#REF!</definedName>
    <definedName name="CARGA">#REF!</definedName>
    <definedName name="CHEQUEO">#REF!</definedName>
    <definedName name="CODCULT">#REF!</definedName>
    <definedName name="CODGRUP">#REF!</definedName>
    <definedName name="COSECHA">#REF!</definedName>
    <definedName name="_xlnm.Criteria">#REF!</definedName>
    <definedName name="CUAD">#REF!</definedName>
    <definedName name="CUADRO">#REF!</definedName>
    <definedName name="CULTSEÑA">#REF!</definedName>
    <definedName name="DECENA">#REF!</definedName>
    <definedName name="DESCARGA">#REF!</definedName>
    <definedName name="DESTINO">#REF!</definedName>
    <definedName name="EXPORTAR">#REF!</definedName>
    <definedName name="FILA">#REF!</definedName>
    <definedName name="GRUPSEÑA">#REF!</definedName>
    <definedName name="IMP">#REF!</definedName>
    <definedName name="IMPR">#REF!</definedName>
    <definedName name="IMPRIMIR">#REF!</definedName>
    <definedName name="kk" hidden="1">#REF!</definedName>
    <definedName name="LISTAS">#REF!</definedName>
    <definedName name="MENSAJE">#REF!</definedName>
    <definedName name="MENU">#REF!</definedName>
    <definedName name="NOMCULT">#REF!</definedName>
    <definedName name="NOMGRUP">#REF!</definedName>
    <definedName name="REGI">#REF!</definedName>
    <definedName name="REGISTRO">#REF!</definedName>
    <definedName name="RELLENAR">#REF!</definedName>
    <definedName name="REND1">#REF!</definedName>
    <definedName name="REND2">#REF!</definedName>
    <definedName name="REND3">#REF!</definedName>
    <definedName name="SIGUI">#REF!</definedName>
    <definedName name="TCULTSEÑA">#REF!</definedName>
    <definedName name="TO">#REF!</definedName>
    <definedName name="TODOS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5" i="40" l="1"/>
  <c r="D22" i="40"/>
  <c r="E22" i="40"/>
  <c r="F22" i="40"/>
  <c r="G22" i="40"/>
  <c r="H22" i="40"/>
  <c r="C22" i="40"/>
  <c r="I6" i="40"/>
  <c r="I7" i="40"/>
  <c r="I8" i="40"/>
  <c r="I9" i="40"/>
  <c r="I10" i="40"/>
  <c r="I11" i="40"/>
  <c r="I12" i="40"/>
  <c r="I13" i="40"/>
  <c r="I14" i="40"/>
  <c r="I15" i="40"/>
  <c r="I16" i="40"/>
  <c r="I17" i="40"/>
  <c r="I18" i="40"/>
  <c r="I19" i="40"/>
  <c r="I20" i="40"/>
  <c r="I21" i="40"/>
  <c r="I22" i="40" l="1"/>
</calcChain>
</file>

<file path=xl/sharedStrings.xml><?xml version="1.0" encoding="utf-8"?>
<sst xmlns="http://schemas.openxmlformats.org/spreadsheetml/2006/main" count="480" uniqueCount="122">
  <si>
    <t>Años</t>
  </si>
  <si>
    <t>--</t>
  </si>
  <si>
    <t>Cuadro 0</t>
  </si>
  <si>
    <t>Cuadro 1</t>
  </si>
  <si>
    <t xml:space="preserve">Repercusión </t>
  </si>
  <si>
    <t>CCAA</t>
  </si>
  <si>
    <t>Ponderaciones Base 2020</t>
  </si>
  <si>
    <t xml:space="preserve">    Listado de cuadros </t>
  </si>
  <si>
    <t>Valor</t>
  </si>
  <si>
    <t>Canon 2020</t>
  </si>
  <si>
    <t>Canon 2021</t>
  </si>
  <si>
    <t>Canon 2022</t>
  </si>
  <si>
    <t>Canon 2023</t>
  </si>
  <si>
    <t>Variación del Canon</t>
  </si>
  <si>
    <t>Cuadro 2</t>
  </si>
  <si>
    <t/>
  </si>
  <si>
    <t>Cuadro 3</t>
  </si>
  <si>
    <t>Cuadro 4</t>
  </si>
  <si>
    <t>Cuadro 5</t>
  </si>
  <si>
    <t>Cuadro 6</t>
  </si>
  <si>
    <t>Cuadro 7</t>
  </si>
  <si>
    <t>Precios Corrientes</t>
  </si>
  <si>
    <t>Deflactor del PIB</t>
  </si>
  <si>
    <t>Precios Constantes</t>
  </si>
  <si>
    <t>€/ha</t>
  </si>
  <si>
    <t>Galicia</t>
  </si>
  <si>
    <t>Cantabria</t>
  </si>
  <si>
    <t>País Vasco</t>
  </si>
  <si>
    <t>La Rioja</t>
  </si>
  <si>
    <t>Aragón</t>
  </si>
  <si>
    <t>Cataluña</t>
  </si>
  <si>
    <t>Illes Balears</t>
  </si>
  <si>
    <t>Castilla y León</t>
  </si>
  <si>
    <t>Castilla-La Mancha</t>
  </si>
  <si>
    <t>Extremadura</t>
  </si>
  <si>
    <t>Andalucía</t>
  </si>
  <si>
    <t>Canarias</t>
  </si>
  <si>
    <t>Total Nacional</t>
  </si>
  <si>
    <t>Variación del Canon (%)</t>
  </si>
  <si>
    <t>Evolución del Índice de Cánones de Arrendamiento</t>
  </si>
  <si>
    <t>Superficie (ha)</t>
  </si>
  <si>
    <t>Porcentaje</t>
  </si>
  <si>
    <t>Canon anual (€/ha)</t>
  </si>
  <si>
    <t>20 - 21</t>
  </si>
  <si>
    <t>21 - 22</t>
  </si>
  <si>
    <t xml:space="preserve">22 - 23 </t>
  </si>
  <si>
    <t>Evolución del Índice de Cánones de Arrendamiento de TAS</t>
  </si>
  <si>
    <t>Evolución del Índice de Cánones de Arrendamiento TAR</t>
  </si>
  <si>
    <t>Evolución del Índice de Cánones de Arrendamiento PRD</t>
  </si>
  <si>
    <t>Evolución del Índice de Cánones de Arrendamiento de PST</t>
  </si>
  <si>
    <t>Variación % 
Interanual</t>
  </si>
  <si>
    <t>Índice 
2020 = 100</t>
  </si>
  <si>
    <t>23 - 24</t>
  </si>
  <si>
    <t>Principado de Asturias</t>
  </si>
  <si>
    <t>Comunidad Foral de Navarra</t>
  </si>
  <si>
    <t>Comunidad de Madrid</t>
  </si>
  <si>
    <t>Comunitat Valenciana</t>
  </si>
  <si>
    <t>Región de Murcia</t>
  </si>
  <si>
    <t>Canon de Arrendamiento General de la Tierra por CCAA. Años 2020 a 2024</t>
  </si>
  <si>
    <t>Repercusión 2024</t>
  </si>
  <si>
    <t xml:space="preserve">      Canon de arrendamiento medio general (Euros/hectárea y  Variación %). Años 2020, 2021, 2022, 2023 y 2024 (base 2020) </t>
  </si>
  <si>
    <t>Cuadro 0: Evolución del canon de arrendamiento medio en España 2020 a 2024 (Base 2020) a precios corrientes y a precios constantes.</t>
  </si>
  <si>
    <t>Cuadro 1: Canon de arrendamiento medio general (euros/ hectárea) por CCAA Años 2020, 2021, 2022 , 2023 y 2024 (base 2020). Evolución del índice de Cánones de arrendamiento general</t>
  </si>
  <si>
    <t>Cuadro 2: Canon de arrendamiento medio Tierras Arables Secano (TAS) (euros/ hectárea) por CCAA Años 2020, 2021, 2022 , 2023 y 2024 (base 2020). Evolución del índice de Cánones de arrendamiento TAS</t>
  </si>
  <si>
    <t>Cuadro 3: Canon de arrendamiento medio Tierras Arables Regadío (TAR) (euros/ hectárea) por CCAA Años 2020, 2021, 2022 , 2023 y 2024 (base 2020). Evolución del índice de Cánones de arrendamiento TAR</t>
  </si>
  <si>
    <t>Cuadro 6: Canon de arrendamiento medio Prados (PRD) (euros/ hectárea) por CCAA Años 2020, 2021, 2022 , 2023 y 2024 (base 2020). Evolución del índice de Cánones de arrendamiento PRD</t>
  </si>
  <si>
    <t>Cuadro 7: Canon de arrendamiento medio Pastizales (PST) (euros/ hectárea) por CCAA Años 2020, 2021, 2022 , 2023 y 2024 (base 2020). Evolución del índice de Cánones de arrendamiento PST</t>
  </si>
  <si>
    <t>Evolución del Índice de Cánones de Arrendamiento OLS</t>
  </si>
  <si>
    <t>Evolución del Índice de Cánones de Arrendamiento VIS</t>
  </si>
  <si>
    <t>TAS: Canon de Arrendamiento Nacional de Tierras Arables Secano (TAS) por CCAA. Años 2020 a 2024</t>
  </si>
  <si>
    <t>Cánones de Arrendamiento Nacionales de Tierras Arables Regadío (TAR) por CCAA. Años 2020 a 2024</t>
  </si>
  <si>
    <t>Canon de Arrendamiento Nacional de OLS por CCAA. Años 2020 a 2024</t>
  </si>
  <si>
    <t>CÁNONES DE ARRENDAMIENTO NACIONALES  DE VIS POR CCAA. AÑOS 2020 a 2024</t>
  </si>
  <si>
    <t>CÁNONES DE ARRENDAMIENTO NACIONALES  DE PRD POR CCAA. AÑOS 2020 a 2024</t>
  </si>
  <si>
    <t>CÁNONES DE ARRENDAMIENTO NACIONALES  DE PST POR CCAA. AÑOS 2020 a 2024</t>
  </si>
  <si>
    <t>Evolución del Canon de Arrendamiento Medio en España. Años 2020 a 2024. Base 2020</t>
  </si>
  <si>
    <t>Ponderaciones CCAA BASE 2020 (ha)</t>
  </si>
  <si>
    <t>TAS</t>
  </si>
  <si>
    <t>TAR</t>
  </si>
  <si>
    <t>PRD</t>
  </si>
  <si>
    <t>PST</t>
  </si>
  <si>
    <t>GALICIA</t>
  </si>
  <si>
    <t>P. DE ASTURIAS</t>
  </si>
  <si>
    <t>CANTABRIA</t>
  </si>
  <si>
    <t>PAÍS VASCO</t>
  </si>
  <si>
    <t>NAVARRA</t>
  </si>
  <si>
    <t>LA RIOJA</t>
  </si>
  <si>
    <t>ARAGÓN</t>
  </si>
  <si>
    <t>CATALUÑA</t>
  </si>
  <si>
    <t>BALEARES</t>
  </si>
  <si>
    <t>CASTILLA Y LEÓN</t>
  </si>
  <si>
    <t>MADRID</t>
  </si>
  <si>
    <t>CASTILLA - LA MANCHA</t>
  </si>
  <si>
    <t>C. VALENCIANA</t>
  </si>
  <si>
    <t>R. DE MURCIA</t>
  </si>
  <si>
    <t>EXTREMADURA</t>
  </si>
  <si>
    <t>ANDALUCÍA</t>
  </si>
  <si>
    <t>CANARIAS</t>
  </si>
  <si>
    <t>ESPAÑA</t>
  </si>
  <si>
    <t>OLS</t>
  </si>
  <si>
    <t>VIS</t>
  </si>
  <si>
    <t>ARZ</t>
  </si>
  <si>
    <t>CBP</t>
  </si>
  <si>
    <t>CIT</t>
  </si>
  <si>
    <t>FCR</t>
  </si>
  <si>
    <t>FCS</t>
  </si>
  <si>
    <t>FSR</t>
  </si>
  <si>
    <t>FSS</t>
  </si>
  <si>
    <t>HUE</t>
  </si>
  <si>
    <t>OLR</t>
  </si>
  <si>
    <t>PLT</t>
  </si>
  <si>
    <t>SBT</t>
  </si>
  <si>
    <t>VIR</t>
  </si>
  <si>
    <t>Total 6 Cultivos</t>
  </si>
  <si>
    <t>Canones de Arrendamiento de la Tierra "Otras categorías de cultivos" por CCAA. Año 2024</t>
  </si>
  <si>
    <t>Cuadro 8</t>
  </si>
  <si>
    <t>Cuadro 9: Ponderaciones CCAA BASE 2020 (ha)</t>
  </si>
  <si>
    <t>Cuadro 9</t>
  </si>
  <si>
    <t>Encuesta de Cánones de Arrendamiento Rústico  2024
(Base 2020)</t>
  </si>
  <si>
    <t>Cuadro 8: Cánones de Arrendamiento medios de la Tierra de "Otras categorías de cultivos" por CCAA. Año 2024</t>
  </si>
  <si>
    <t>Cuadro 4: Canon de arrendamiento medio Olivar Secano (OLS) (euros/ hectárea) por CCAA Años 2020, 2021, 2022 , 2023 y 2024 (base 2020). Evolución del índice de Cánones de arrendamiento OLS</t>
  </si>
  <si>
    <t>Cuadro 5: Canon de arrendamiento medio Viñedo Secano (VIS) (euros/ hectárea) por CCAA Años 2020, 2021, 2022 , 2023 y 2024 (base 2020). Evolución del índice de Cánones de arrendamiento VIS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</si>
</sst>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-* #,##0.00_-;\-* #,##0.00_-;_-* &quot;-&quot;??_-;_-@_-"/>
    <numFmt numFmtId="164" formatCode="_-* #,##0.00\ _€_-;\-* #,##0.00\ _€_-;_-* &quot;-&quot;??\ _€_-;_-@_-"/>
    <numFmt numFmtId="165" formatCode="_-* #,##0\ _€_-;\-* #,##0\ _€_-;_-* &quot;-&quot;??\ _€_-;_-@_-"/>
    <numFmt numFmtId="166" formatCode="_-* #,##0.0_-;\-* #,##0.0_-;_-* &quot;-&quot;??_-;_-@_-"/>
    <numFmt numFmtId="167" formatCode="_-* #,##0.0\ _€_-;\-* #,##0.0\ _€_-;_-* &quot;-&quot;??\ _€_-;_-@_-"/>
    <numFmt numFmtId="168" formatCode="_-* #,##0.000_-;\-* #,##0.000_-;_-* &quot;-&quot;??_-;_-@_-"/>
    <numFmt numFmtId="169" formatCode="_-* #,##0.0\ _€_-;\-* #,##0.0\ _€_-;_-* &quot;-&quot;?\ _€_-;_-@_-"/>
    <numFmt numFmtId="170" formatCode="_-* #,##0.000\ _€_-;\-* #,##0.000\ _€_-;_-* &quot;-&quot;??\ _€_-;_-@_-"/>
  </numFmts>
  <fonts count="2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Arial"/>
      <family val="2"/>
    </font>
    <font>
      <sz val="11"/>
      <name val="Arial"/>
      <family val="2"/>
    </font>
    <font>
      <sz val="11"/>
      <name val="Calibri"/>
      <family val="2"/>
      <scheme val="minor"/>
    </font>
    <font>
      <b/>
      <sz val="11"/>
      <color theme="4" tint="-0.249977111117893"/>
      <name val="Calibri"/>
      <family val="2"/>
      <scheme val="minor"/>
    </font>
    <font>
      <b/>
      <i/>
      <sz val="18"/>
      <name val="Arial"/>
      <family val="2"/>
    </font>
    <font>
      <sz val="12"/>
      <name val="Arial"/>
      <family val="2"/>
    </font>
    <font>
      <u/>
      <sz val="7.5"/>
      <color indexed="12"/>
      <name val="Arial"/>
      <family val="2"/>
    </font>
    <font>
      <i/>
      <sz val="16"/>
      <color indexed="21"/>
      <name val="Arial"/>
      <family val="2"/>
    </font>
    <font>
      <sz val="33"/>
      <color theme="1" tint="0.34998626667073579"/>
      <name val="Arial"/>
      <family val="2"/>
    </font>
    <font>
      <sz val="26"/>
      <name val="Arial"/>
      <family val="2"/>
    </font>
    <font>
      <i/>
      <sz val="12"/>
      <name val="Arial"/>
      <family val="2"/>
    </font>
    <font>
      <i/>
      <sz val="16"/>
      <name val="Arial"/>
      <family val="2"/>
    </font>
    <font>
      <i/>
      <sz val="11"/>
      <name val="Calibri"/>
      <family val="2"/>
      <scheme val="minor"/>
    </font>
    <font>
      <sz val="8"/>
      <name val="Calibri"/>
      <family val="2"/>
      <scheme val="minor"/>
    </font>
    <font>
      <b/>
      <sz val="12"/>
      <name val="Calibri"/>
      <family val="2"/>
    </font>
    <font>
      <u/>
      <sz val="16"/>
      <color theme="8"/>
      <name val="Arial"/>
      <family val="2"/>
    </font>
    <font>
      <b/>
      <sz val="11"/>
      <color theme="1"/>
      <name val="Calibri"/>
      <family val="2"/>
      <scheme val="minor"/>
    </font>
    <font>
      <b/>
      <u/>
      <sz val="11"/>
      <color theme="4" tint="-0.249977111117893"/>
      <name val="Calibri"/>
      <family val="2"/>
      <scheme val="minor"/>
    </font>
    <font>
      <sz val="12"/>
      <color rgb="FF000000"/>
      <name val="Calibri"/>
      <family val="2"/>
    </font>
    <font>
      <b/>
      <sz val="12"/>
      <name val="Calibri"/>
      <family val="2"/>
      <scheme val="minor"/>
    </font>
    <font>
      <b/>
      <sz val="11"/>
      <name val="Calibri"/>
      <family val="2"/>
    </font>
    <font>
      <sz val="12"/>
      <color theme="1"/>
      <name val="Arial"/>
      <family val="2"/>
    </font>
    <font>
      <b/>
      <sz val="11"/>
      <name val="Calibri"/>
      <family val="2"/>
      <scheme val="minor"/>
    </font>
    <font>
      <b/>
      <u/>
      <sz val="11"/>
      <name val="Calibri"/>
      <family val="2"/>
      <scheme val="minor"/>
    </font>
    <font>
      <sz val="11"/>
      <name val="Calibri"/>
      <family val="2"/>
    </font>
    <font>
      <b/>
      <sz val="12"/>
      <color rgb="FF000000"/>
      <name val="Calibri"/>
      <family val="2"/>
    </font>
  </fonts>
  <fills count="1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indexed="43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rgb="FF000000"/>
      </patternFill>
    </fill>
    <fill>
      <patternFill patternType="solid">
        <fgColor rgb="FFFDEFE7"/>
        <bgColor indexed="64"/>
      </patternFill>
    </fill>
    <fill>
      <patternFill patternType="solid">
        <fgColor theme="9" tint="0.79998168889431442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4">
    <xf numFmtId="0" fontId="0" fillId="0" borderId="0"/>
    <xf numFmtId="0" fontId="8" fillId="0" borderId="0" applyNumberFormat="0" applyFill="0" applyBorder="0" applyAlignment="0" applyProtection="0">
      <alignment vertical="top"/>
      <protection locked="0"/>
    </xf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34">
    <xf numFmtId="0" fontId="0" fillId="0" borderId="0" xfId="0"/>
    <xf numFmtId="0" fontId="0" fillId="5" borderId="0" xfId="0" applyFill="1"/>
    <xf numFmtId="0" fontId="2" fillId="5" borderId="0" xfId="0" applyFont="1" applyFill="1"/>
    <xf numFmtId="0" fontId="0" fillId="2" borderId="0" xfId="0" applyFill="1"/>
    <xf numFmtId="0" fontId="2" fillId="2" borderId="0" xfId="0" applyFont="1" applyFill="1"/>
    <xf numFmtId="0" fontId="7" fillId="2" borderId="0" xfId="0" applyFont="1" applyFill="1"/>
    <xf numFmtId="0" fontId="7" fillId="2" borderId="0" xfId="1" applyFont="1" applyFill="1" applyAlignment="1" applyProtection="1">
      <alignment horizontal="left"/>
    </xf>
    <xf numFmtId="0" fontId="9" fillId="2" borderId="0" xfId="1" applyFont="1" applyFill="1" applyAlignment="1" applyProtection="1">
      <alignment horizontal="left"/>
    </xf>
    <xf numFmtId="0" fontId="0" fillId="6" borderId="0" xfId="0" applyFill="1"/>
    <xf numFmtId="0" fontId="12" fillId="2" borderId="0" xfId="1" applyFont="1" applyFill="1" applyAlignment="1" applyProtection="1">
      <alignment horizontal="left"/>
    </xf>
    <xf numFmtId="0" fontId="14" fillId="2" borderId="0" xfId="0" applyFont="1" applyFill="1"/>
    <xf numFmtId="0" fontId="4" fillId="2" borderId="0" xfId="0" applyFont="1" applyFill="1"/>
    <xf numFmtId="0" fontId="2" fillId="4" borderId="0" xfId="0" applyFont="1" applyFill="1" applyAlignment="1">
      <alignment horizontal="center" vertical="center" wrapText="1"/>
    </xf>
    <xf numFmtId="0" fontId="13" fillId="2" borderId="0" xfId="1" applyFont="1" applyFill="1" applyAlignment="1" applyProtection="1">
      <alignment wrapText="1"/>
    </xf>
    <xf numFmtId="166" fontId="0" fillId="0" borderId="1" xfId="2" applyNumberFormat="1" applyFont="1" applyBorder="1"/>
    <xf numFmtId="0" fontId="0" fillId="8" borderId="0" xfId="0" applyFill="1"/>
    <xf numFmtId="0" fontId="17" fillId="2" borderId="0" xfId="1" applyFont="1" applyFill="1" applyAlignment="1" applyProtection="1">
      <alignment horizontal="left"/>
    </xf>
    <xf numFmtId="0" fontId="4" fillId="0" borderId="0" xfId="0" applyFont="1"/>
    <xf numFmtId="167" fontId="0" fillId="7" borderId="1" xfId="2" applyNumberFormat="1" applyFont="1" applyFill="1" applyBorder="1"/>
    <xf numFmtId="167" fontId="0" fillId="7" borderId="7" xfId="2" applyNumberFormat="1" applyFont="1" applyFill="1" applyBorder="1"/>
    <xf numFmtId="166" fontId="0" fillId="0" borderId="7" xfId="2" applyNumberFormat="1" applyFont="1" applyBorder="1"/>
    <xf numFmtId="0" fontId="5" fillId="0" borderId="0" xfId="0" applyFont="1" applyAlignment="1">
      <alignment horizontal="center" vertical="center"/>
    </xf>
    <xf numFmtId="165" fontId="0" fillId="7" borderId="4" xfId="2" applyNumberFormat="1" applyFont="1" applyFill="1" applyBorder="1"/>
    <xf numFmtId="165" fontId="0" fillId="7" borderId="16" xfId="2" applyNumberFormat="1" applyFont="1" applyFill="1" applyBorder="1"/>
    <xf numFmtId="165" fontId="18" fillId="7" borderId="18" xfId="2" applyNumberFormat="1" applyFont="1" applyFill="1" applyBorder="1"/>
    <xf numFmtId="166" fontId="0" fillId="10" borderId="7" xfId="2" applyNumberFormat="1" applyFont="1" applyFill="1" applyBorder="1"/>
    <xf numFmtId="166" fontId="0" fillId="10" borderId="1" xfId="2" applyNumberFormat="1" applyFont="1" applyFill="1" applyBorder="1"/>
    <xf numFmtId="166" fontId="18" fillId="10" borderId="19" xfId="2" applyNumberFormat="1" applyFont="1" applyFill="1" applyBorder="1"/>
    <xf numFmtId="0" fontId="21" fillId="9" borderId="5" xfId="0" applyFont="1" applyFill="1" applyBorder="1" applyAlignment="1">
      <alignment horizontal="center" vertical="center" wrapText="1"/>
    </xf>
    <xf numFmtId="166" fontId="22" fillId="0" borderId="19" xfId="2" applyNumberFormat="1" applyFont="1" applyFill="1" applyBorder="1" applyAlignment="1">
      <alignment horizontal="right"/>
    </xf>
    <xf numFmtId="0" fontId="20" fillId="7" borderId="14" xfId="0" applyFont="1" applyFill="1" applyBorder="1" applyAlignment="1">
      <alignment vertical="center"/>
    </xf>
    <xf numFmtId="0" fontId="20" fillId="7" borderId="11" xfId="0" applyFont="1" applyFill="1" applyBorder="1" applyAlignment="1">
      <alignment vertical="center"/>
    </xf>
    <xf numFmtId="0" fontId="16" fillId="7" borderId="17" xfId="0" applyFont="1" applyFill="1" applyBorder="1" applyAlignment="1">
      <alignment horizontal="left"/>
    </xf>
    <xf numFmtId="0" fontId="19" fillId="0" borderId="0" xfId="0" applyFont="1" applyAlignment="1">
      <alignment vertical="center"/>
    </xf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0" fontId="21" fillId="9" borderId="7" xfId="0" applyFont="1" applyFill="1" applyBorder="1" applyAlignment="1">
      <alignment horizontal="center" vertical="center" wrapText="1"/>
    </xf>
    <xf numFmtId="0" fontId="21" fillId="9" borderId="15" xfId="0" applyFont="1" applyFill="1" applyBorder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166" fontId="0" fillId="0" borderId="7" xfId="2" applyNumberFormat="1" applyFont="1" applyBorder="1" applyAlignment="1">
      <alignment horizontal="center" vertical="center"/>
    </xf>
    <xf numFmtId="166" fontId="0" fillId="0" borderId="15" xfId="2" applyNumberFormat="1" applyFont="1" applyBorder="1" applyAlignment="1">
      <alignment horizontal="center" vertical="center"/>
    </xf>
    <xf numFmtId="166" fontId="0" fillId="0" borderId="1" xfId="2" applyNumberFormat="1" applyFont="1" applyBorder="1" applyAlignment="1">
      <alignment horizontal="center" vertical="center"/>
    </xf>
    <xf numFmtId="166" fontId="0" fillId="0" borderId="12" xfId="2" applyNumberFormat="1" applyFont="1" applyBorder="1" applyAlignment="1">
      <alignment horizontal="center" vertical="center"/>
    </xf>
    <xf numFmtId="166" fontId="22" fillId="0" borderId="19" xfId="2" applyNumberFormat="1" applyFont="1" applyFill="1" applyBorder="1" applyAlignment="1">
      <alignment horizontal="center" vertical="center"/>
    </xf>
    <xf numFmtId="166" fontId="22" fillId="0" borderId="20" xfId="2" applyNumberFormat="1" applyFont="1" applyFill="1" applyBorder="1" applyAlignment="1">
      <alignment horizontal="center" vertical="center"/>
    </xf>
    <xf numFmtId="0" fontId="23" fillId="0" borderId="0" xfId="0" applyFont="1" applyAlignment="1">
      <alignment horizontal="center" vertical="center"/>
    </xf>
    <xf numFmtId="1" fontId="0" fillId="0" borderId="14" xfId="0" applyNumberFormat="1" applyBorder="1" applyAlignment="1">
      <alignment horizontal="center" vertical="center"/>
    </xf>
    <xf numFmtId="167" fontId="0" fillId="0" borderId="7" xfId="2" applyNumberFormat="1" applyFont="1" applyBorder="1" applyAlignment="1">
      <alignment vertical="center"/>
    </xf>
    <xf numFmtId="167" fontId="0" fillId="0" borderId="7" xfId="2" applyNumberFormat="1" applyFont="1" applyBorder="1" applyAlignment="1">
      <alignment horizontal="center" vertical="center"/>
    </xf>
    <xf numFmtId="167" fontId="0" fillId="0" borderId="15" xfId="2" applyNumberFormat="1" applyFont="1" applyBorder="1" applyAlignment="1">
      <alignment horizontal="center" vertical="center"/>
    </xf>
    <xf numFmtId="167" fontId="0" fillId="0" borderId="15" xfId="2" applyNumberFormat="1" applyFont="1" applyBorder="1" applyAlignment="1">
      <alignment horizontal="right"/>
    </xf>
    <xf numFmtId="167" fontId="3" fillId="0" borderId="7" xfId="2" quotePrefix="1" applyNumberFormat="1" applyFont="1" applyFill="1" applyBorder="1" applyAlignment="1">
      <alignment horizontal="center" vertical="center"/>
    </xf>
    <xf numFmtId="166" fontId="0" fillId="10" borderId="2" xfId="2" applyNumberFormat="1" applyFont="1" applyFill="1" applyBorder="1"/>
    <xf numFmtId="166" fontId="0" fillId="10" borderId="28" xfId="2" applyNumberFormat="1" applyFont="1" applyFill="1" applyBorder="1"/>
    <xf numFmtId="166" fontId="18" fillId="10" borderId="29" xfId="2" applyNumberFormat="1" applyFont="1" applyFill="1" applyBorder="1"/>
    <xf numFmtId="168" fontId="0" fillId="10" borderId="7" xfId="2" applyNumberFormat="1" applyFont="1" applyFill="1" applyBorder="1"/>
    <xf numFmtId="168" fontId="0" fillId="10" borderId="1" xfId="2" applyNumberFormat="1" applyFont="1" applyFill="1" applyBorder="1"/>
    <xf numFmtId="165" fontId="0" fillId="0" borderId="0" xfId="0" applyNumberFormat="1"/>
    <xf numFmtId="1" fontId="21" fillId="9" borderId="6" xfId="0" applyNumberFormat="1" applyFont="1" applyFill="1" applyBorder="1" applyAlignment="1">
      <alignment horizontal="center" vertical="center"/>
    </xf>
    <xf numFmtId="1" fontId="21" fillId="9" borderId="35" xfId="0" applyNumberFormat="1" applyFont="1" applyFill="1" applyBorder="1" applyAlignment="1">
      <alignment horizontal="center" vertical="center"/>
    </xf>
    <xf numFmtId="0" fontId="21" fillId="9" borderId="4" xfId="0" applyFont="1" applyFill="1" applyBorder="1" applyAlignment="1">
      <alignment horizontal="center" vertical="center" wrapText="1"/>
    </xf>
    <xf numFmtId="0" fontId="21" fillId="9" borderId="33" xfId="0" applyFont="1" applyFill="1" applyBorder="1" applyAlignment="1">
      <alignment horizontal="center" vertical="center" wrapText="1"/>
    </xf>
    <xf numFmtId="0" fontId="21" fillId="0" borderId="0" xfId="0" applyFont="1" applyAlignment="1">
      <alignment vertical="center"/>
    </xf>
    <xf numFmtId="168" fontId="4" fillId="0" borderId="0" xfId="2" applyNumberFormat="1" applyFont="1" applyFill="1" applyBorder="1"/>
    <xf numFmtId="166" fontId="24" fillId="0" borderId="0" xfId="2" applyNumberFormat="1" applyFont="1" applyFill="1" applyBorder="1" applyAlignment="1">
      <alignment horizontal="left" indent="2"/>
    </xf>
    <xf numFmtId="0" fontId="25" fillId="0" borderId="0" xfId="0" applyFont="1" applyAlignment="1">
      <alignment vertical="center"/>
    </xf>
    <xf numFmtId="0" fontId="5" fillId="0" borderId="34" xfId="0" applyFont="1" applyBorder="1" applyAlignment="1">
      <alignment vertical="center"/>
    </xf>
    <xf numFmtId="2" fontId="21" fillId="9" borderId="24" xfId="0" applyNumberFormat="1" applyFont="1" applyFill="1" applyBorder="1" applyAlignment="1">
      <alignment horizontal="center" vertical="center"/>
    </xf>
    <xf numFmtId="166" fontId="0" fillId="0" borderId="1" xfId="2" applyNumberFormat="1" applyFont="1" applyFill="1" applyBorder="1"/>
    <xf numFmtId="43" fontId="0" fillId="10" borderId="15" xfId="2" applyNumberFormat="1" applyFont="1" applyFill="1" applyBorder="1"/>
    <xf numFmtId="43" fontId="18" fillId="10" borderId="20" xfId="2" applyNumberFormat="1" applyFont="1" applyFill="1" applyBorder="1"/>
    <xf numFmtId="0" fontId="18" fillId="0" borderId="0" xfId="0" applyFont="1"/>
    <xf numFmtId="43" fontId="0" fillId="10" borderId="12" xfId="2" applyNumberFormat="1" applyFont="1" applyFill="1" applyBorder="1"/>
    <xf numFmtId="0" fontId="18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27" fillId="7" borderId="14" xfId="0" applyFont="1" applyFill="1" applyBorder="1" applyAlignment="1">
      <alignment vertical="center"/>
    </xf>
    <xf numFmtId="169" fontId="0" fillId="0" borderId="0" xfId="0" applyNumberFormat="1" applyAlignment="1">
      <alignment vertical="center"/>
    </xf>
    <xf numFmtId="168" fontId="18" fillId="10" borderId="19" xfId="2" applyNumberFormat="1" applyFont="1" applyFill="1" applyBorder="1" applyAlignment="1">
      <alignment horizontal="left" indent="2"/>
    </xf>
    <xf numFmtId="1" fontId="21" fillId="9" borderId="37" xfId="0" applyNumberFormat="1" applyFont="1" applyFill="1" applyBorder="1" applyAlignment="1">
      <alignment horizontal="center" vertical="center"/>
    </xf>
    <xf numFmtId="166" fontId="0" fillId="0" borderId="36" xfId="2" applyNumberFormat="1" applyFont="1" applyBorder="1" applyAlignment="1">
      <alignment horizontal="center" vertical="center"/>
    </xf>
    <xf numFmtId="166" fontId="0" fillId="0" borderId="38" xfId="2" applyNumberFormat="1" applyFont="1" applyBorder="1" applyAlignment="1">
      <alignment horizontal="center" vertical="center"/>
    </xf>
    <xf numFmtId="166" fontId="22" fillId="0" borderId="32" xfId="2" applyNumberFormat="1" applyFont="1" applyFill="1" applyBorder="1" applyAlignment="1">
      <alignment horizontal="center" vertical="center"/>
    </xf>
    <xf numFmtId="1" fontId="21" fillId="9" borderId="9" xfId="0" applyNumberFormat="1" applyFont="1" applyFill="1" applyBorder="1" applyAlignment="1">
      <alignment horizontal="center" vertical="center"/>
    </xf>
    <xf numFmtId="165" fontId="0" fillId="8" borderId="1" xfId="2" applyNumberFormat="1" applyFont="1" applyFill="1" applyBorder="1"/>
    <xf numFmtId="165" fontId="0" fillId="8" borderId="5" xfId="2" applyNumberFormat="1" applyFont="1" applyFill="1" applyBorder="1"/>
    <xf numFmtId="165" fontId="0" fillId="8" borderId="6" xfId="2" applyNumberFormat="1" applyFont="1" applyFill="1" applyBorder="1"/>
    <xf numFmtId="165" fontId="0" fillId="8" borderId="39" xfId="2" applyNumberFormat="1" applyFont="1" applyFill="1" applyBorder="1"/>
    <xf numFmtId="165" fontId="0" fillId="8" borderId="16" xfId="2" applyNumberFormat="1" applyFont="1" applyFill="1" applyBorder="1"/>
    <xf numFmtId="165" fontId="0" fillId="8" borderId="40" xfId="2" applyNumberFormat="1" applyFont="1" applyFill="1" applyBorder="1"/>
    <xf numFmtId="165" fontId="0" fillId="8" borderId="7" xfId="2" applyNumberFormat="1" applyFont="1" applyFill="1" applyBorder="1"/>
    <xf numFmtId="0" fontId="16" fillId="11" borderId="7" xfId="0" applyFont="1" applyFill="1" applyBorder="1" applyAlignment="1">
      <alignment horizontal="left"/>
    </xf>
    <xf numFmtId="0" fontId="2" fillId="9" borderId="7" xfId="0" applyFont="1" applyFill="1" applyBorder="1" applyAlignment="1">
      <alignment horizontal="center" vertical="center"/>
    </xf>
    <xf numFmtId="0" fontId="2" fillId="9" borderId="7" xfId="0" applyFont="1" applyFill="1" applyBorder="1" applyAlignment="1">
      <alignment horizontal="center" vertical="center" wrapText="1"/>
    </xf>
    <xf numFmtId="2" fontId="2" fillId="9" borderId="7" xfId="0" applyNumberFormat="1" applyFont="1" applyFill="1" applyBorder="1" applyAlignment="1">
      <alignment horizontal="center" vertical="center"/>
    </xf>
    <xf numFmtId="166" fontId="26" fillId="0" borderId="0" xfId="2" applyNumberFormat="1" applyFont="1" applyFill="1" applyBorder="1" applyAlignment="1">
      <alignment horizontal="center" vertical="center"/>
    </xf>
    <xf numFmtId="170" fontId="0" fillId="8" borderId="0" xfId="0" applyNumberFormat="1" applyFill="1"/>
    <xf numFmtId="0" fontId="21" fillId="9" borderId="7" xfId="0" applyFont="1" applyFill="1" applyBorder="1" applyAlignment="1">
      <alignment vertical="center" wrapText="1"/>
    </xf>
    <xf numFmtId="0" fontId="10" fillId="6" borderId="0" xfId="0" applyFont="1" applyFill="1" applyAlignment="1">
      <alignment horizontal="left" vertical="top" wrapText="1"/>
    </xf>
    <xf numFmtId="0" fontId="10" fillId="6" borderId="0" xfId="0" applyFont="1" applyFill="1" applyAlignment="1">
      <alignment horizontal="left" vertical="top"/>
    </xf>
    <xf numFmtId="0" fontId="11" fillId="5" borderId="0" xfId="0" applyFont="1" applyFill="1" applyAlignment="1">
      <alignment horizontal="left"/>
    </xf>
    <xf numFmtId="0" fontId="6" fillId="3" borderId="0" xfId="0" applyFont="1" applyFill="1" applyAlignment="1">
      <alignment horizontal="left"/>
    </xf>
    <xf numFmtId="0" fontId="21" fillId="9" borderId="25" xfId="0" applyFont="1" applyFill="1" applyBorder="1" applyAlignment="1">
      <alignment horizontal="center" vertical="center" wrapText="1"/>
    </xf>
    <xf numFmtId="0" fontId="21" fillId="9" borderId="26" xfId="0" applyFont="1" applyFill="1" applyBorder="1" applyAlignment="1">
      <alignment horizontal="center" vertical="center" wrapText="1"/>
    </xf>
    <xf numFmtId="0" fontId="21" fillId="9" borderId="27" xfId="0" applyFont="1" applyFill="1" applyBorder="1" applyAlignment="1">
      <alignment horizontal="center" vertical="center" wrapText="1"/>
    </xf>
    <xf numFmtId="0" fontId="21" fillId="9" borderId="9" xfId="0" applyFont="1" applyFill="1" applyBorder="1" applyAlignment="1">
      <alignment horizontal="center" vertical="center" wrapText="1"/>
    </xf>
    <xf numFmtId="0" fontId="21" fillId="9" borderId="10" xfId="0" applyFont="1" applyFill="1" applyBorder="1" applyAlignment="1">
      <alignment horizontal="center" vertical="center" wrapText="1"/>
    </xf>
    <xf numFmtId="0" fontId="21" fillId="9" borderId="8" xfId="0" applyFont="1" applyFill="1" applyBorder="1" applyAlignment="1">
      <alignment horizontal="center" vertical="center" wrapText="1"/>
    </xf>
    <xf numFmtId="0" fontId="21" fillId="9" borderId="14" xfId="0" applyFont="1" applyFill="1" applyBorder="1" applyAlignment="1">
      <alignment horizontal="center" vertical="center" wrapText="1"/>
    </xf>
    <xf numFmtId="0" fontId="21" fillId="9" borderId="21" xfId="0" applyFont="1" applyFill="1" applyBorder="1" applyAlignment="1">
      <alignment horizontal="center" vertical="center" wrapText="1"/>
    </xf>
    <xf numFmtId="0" fontId="21" fillId="9" borderId="22" xfId="0" applyFont="1" applyFill="1" applyBorder="1" applyAlignment="1">
      <alignment horizontal="center" vertical="center" wrapText="1"/>
    </xf>
    <xf numFmtId="0" fontId="21" fillId="9" borderId="23" xfId="0" applyFont="1" applyFill="1" applyBorder="1" applyAlignment="1">
      <alignment horizontal="center" vertical="center" wrapText="1"/>
    </xf>
    <xf numFmtId="2" fontId="21" fillId="9" borderId="30" xfId="0" applyNumberFormat="1" applyFont="1" applyFill="1" applyBorder="1" applyAlignment="1">
      <alignment horizontal="center" vertical="center"/>
    </xf>
    <xf numFmtId="2" fontId="21" fillId="9" borderId="31" xfId="0" applyNumberFormat="1" applyFont="1" applyFill="1" applyBorder="1" applyAlignment="1">
      <alignment horizontal="center" vertical="center"/>
    </xf>
    <xf numFmtId="2" fontId="21" fillId="9" borderId="32" xfId="0" applyNumberFormat="1" applyFont="1" applyFill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2" fontId="21" fillId="9" borderId="11" xfId="0" applyNumberFormat="1" applyFont="1" applyFill="1" applyBorder="1" applyAlignment="1">
      <alignment horizontal="center" vertical="center"/>
    </xf>
    <xf numFmtId="2" fontId="21" fillId="9" borderId="13" xfId="0" applyNumberFormat="1" applyFont="1" applyFill="1" applyBorder="1" applyAlignment="1">
      <alignment horizontal="center" vertical="center"/>
    </xf>
    <xf numFmtId="2" fontId="21" fillId="9" borderId="7" xfId="0" applyNumberFormat="1" applyFont="1" applyFill="1" applyBorder="1" applyAlignment="1">
      <alignment horizontal="center" vertical="center"/>
    </xf>
    <xf numFmtId="1" fontId="21" fillId="9" borderId="7" xfId="0" applyNumberFormat="1" applyFont="1" applyFill="1" applyBorder="1" applyAlignment="1">
      <alignment horizontal="center" vertical="center"/>
    </xf>
    <xf numFmtId="0" fontId="21" fillId="9" borderId="2" xfId="0" applyFont="1" applyFill="1" applyBorder="1" applyAlignment="1">
      <alignment horizontal="center" vertical="center"/>
    </xf>
    <xf numFmtId="0" fontId="21" fillId="9" borderId="3" xfId="0" applyFont="1" applyFill="1" applyBorder="1" applyAlignment="1">
      <alignment horizontal="center" vertical="center"/>
    </xf>
    <xf numFmtId="0" fontId="21" fillId="9" borderId="7" xfId="0" applyFont="1" applyFill="1" applyBorder="1" applyAlignment="1">
      <alignment horizontal="center" vertical="center"/>
    </xf>
    <xf numFmtId="0" fontId="21" fillId="9" borderId="15" xfId="0" applyFont="1" applyFill="1" applyBorder="1" applyAlignment="1">
      <alignment horizontal="center" vertical="center"/>
    </xf>
    <xf numFmtId="0" fontId="21" fillId="9" borderId="36" xfId="0" applyFont="1" applyFill="1" applyBorder="1" applyAlignment="1">
      <alignment horizontal="center" vertical="center"/>
    </xf>
    <xf numFmtId="0" fontId="21" fillId="9" borderId="4" xfId="0" applyFont="1" applyFill="1" applyBorder="1" applyAlignment="1">
      <alignment horizontal="center" vertical="center"/>
    </xf>
    <xf numFmtId="2" fontId="21" fillId="9" borderId="24" xfId="0" applyNumberFormat="1" applyFont="1" applyFill="1" applyBorder="1" applyAlignment="1">
      <alignment horizontal="center" vertical="center"/>
    </xf>
    <xf numFmtId="2" fontId="21" fillId="9" borderId="2" xfId="0" applyNumberFormat="1" applyFont="1" applyFill="1" applyBorder="1" applyAlignment="1">
      <alignment horizontal="center" vertical="center"/>
    </xf>
    <xf numFmtId="2" fontId="21" fillId="9" borderId="4" xfId="0" applyNumberFormat="1" applyFont="1" applyFill="1" applyBorder="1" applyAlignment="1">
      <alignment horizontal="center" vertical="center"/>
    </xf>
    <xf numFmtId="1" fontId="21" fillId="9" borderId="2" xfId="0" applyNumberFormat="1" applyFont="1" applyFill="1" applyBorder="1" applyAlignment="1">
      <alignment horizontal="center" vertical="center"/>
    </xf>
    <xf numFmtId="1" fontId="21" fillId="9" borderId="3" xfId="0" applyNumberFormat="1" applyFont="1" applyFill="1" applyBorder="1" applyAlignment="1">
      <alignment horizontal="center" vertical="center"/>
    </xf>
    <xf numFmtId="1" fontId="21" fillId="9" borderId="4" xfId="0" applyNumberFormat="1" applyFont="1" applyFill="1" applyBorder="1" applyAlignment="1">
      <alignment horizontal="center" vertical="center"/>
    </xf>
    <xf numFmtId="0" fontId="21" fillId="9" borderId="2" xfId="0" applyFont="1" applyFill="1" applyBorder="1" applyAlignment="1">
      <alignment horizontal="center" vertical="center" wrapText="1"/>
    </xf>
    <xf numFmtId="0" fontId="21" fillId="9" borderId="3" xfId="0" applyFont="1" applyFill="1" applyBorder="1" applyAlignment="1">
      <alignment horizontal="center" vertical="center" wrapText="1"/>
    </xf>
    <xf numFmtId="0" fontId="21" fillId="9" borderId="4" xfId="0" applyFont="1" applyFill="1" applyBorder="1" applyAlignment="1">
      <alignment horizontal="center" vertical="center" wrapText="1"/>
    </xf>
  </cellXfs>
  <cellStyles count="4">
    <cellStyle name="Hipervínculo" xfId="1" builtinId="8"/>
    <cellStyle name="Millares" xfId="2" builtinId="3"/>
    <cellStyle name="Millares 2" xfId="3" xr:uid="{5C267986-48B2-4C96-8032-144B8662655D}"/>
    <cellStyle name="Normal" xfId="0" builtinId="0"/>
  </cellStyles>
  <dxfs count="0"/>
  <tableStyles count="0" defaultTableStyle="TableStyleMedium2" defaultPivotStyle="PivotStyleLight16"/>
  <colors>
    <mruColors>
      <color rgb="FFFFCC99"/>
      <color rgb="FFFF3399"/>
      <color rgb="FFFDEFE7"/>
      <color rgb="FFFFFFCC"/>
      <color rgb="FFFFFF99"/>
      <color rgb="FFCCFFCC"/>
      <color rgb="FFFFCCCC"/>
      <color rgb="FF00CC99"/>
      <color rgb="FF00CC66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Cánones medios de arrendamiento de la Tierra</a:t>
            </a:r>
          </a:p>
          <a:p>
            <a:pPr>
              <a:defRPr/>
            </a:pPr>
            <a:r>
              <a:rPr lang="es-ES"/>
              <a:t>Periodo</a:t>
            </a:r>
            <a:r>
              <a:rPr lang="es-ES" baseline="0"/>
              <a:t> </a:t>
            </a:r>
            <a:r>
              <a:rPr lang="es-ES"/>
              <a:t>2020 - 2024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2767847769028873"/>
          <c:y val="0.17171296296296296"/>
          <c:w val="0.85287707786526679"/>
          <c:h val="0.65049394867308252"/>
        </c:manualLayout>
      </c:layout>
      <c:lineChart>
        <c:grouping val="standard"/>
        <c:varyColors val="0"/>
        <c:ser>
          <c:idx val="0"/>
          <c:order val="0"/>
          <c:tx>
            <c:strRef>
              <c:f>'Cuadro 0'!$C$5:$E$5</c:f>
              <c:strCache>
                <c:ptCount val="1"/>
                <c:pt idx="0">
                  <c:v>Precios Corrientes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triang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4"/>
              <c:layout>
                <c:manualLayout>
                  <c:x val="-3.5444444444444549E-2"/>
                  <c:y val="5.041306051979294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61E-4095-ADBD-FAEF75CCA03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'Cuadro 0'!$B$7:$B$11</c:f>
              <c:numCache>
                <c:formatCode>0</c:formatCode>
                <c:ptCount val="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</c:numCache>
            </c:numRef>
          </c:cat>
          <c:val>
            <c:numRef>
              <c:f>'Cuadro 0'!$C$7:$C$11</c:f>
              <c:numCache>
                <c:formatCode>_-* #,##0.0\ _€_-;\-* #,##0.0\ _€_-;_-* "-"??\ _€_-;_-@_-</c:formatCode>
                <c:ptCount val="5"/>
                <c:pt idx="0">
                  <c:v>151.30000000000001</c:v>
                </c:pt>
                <c:pt idx="1">
                  <c:v>154.80000000000001</c:v>
                </c:pt>
                <c:pt idx="2">
                  <c:v>158.9</c:v>
                </c:pt>
                <c:pt idx="3">
                  <c:v>159.69999999999999</c:v>
                </c:pt>
                <c:pt idx="4">
                  <c:v>166.751873906264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61E-4095-ADBD-FAEF75CCA036}"/>
            </c:ext>
          </c:extLst>
        </c:ser>
        <c:ser>
          <c:idx val="1"/>
          <c:order val="1"/>
          <c:tx>
            <c:strRef>
              <c:f>'Cuadro 0'!$H$5:$J$5</c:f>
              <c:strCache>
                <c:ptCount val="1"/>
                <c:pt idx="0">
                  <c:v>Precios Constantes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6.7555555555555549E-2"/>
                  <c:y val="6.250495894784614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61E-4095-ADBD-FAEF75CCA036}"/>
                </c:ext>
              </c:extLst>
            </c:dLbl>
            <c:dLbl>
              <c:idx val="1"/>
              <c:layout>
                <c:manualLayout>
                  <c:x val="-7.6666666666666716E-2"/>
                  <c:y val="5.847432613849508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61E-4095-ADBD-FAEF75CCA036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'Cuadro 0'!$B$7:$B$11</c:f>
              <c:numCache>
                <c:formatCode>0</c:formatCode>
                <c:ptCount val="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</c:numCache>
            </c:numRef>
          </c:cat>
          <c:val>
            <c:numRef>
              <c:f>'Cuadro 0'!$H$7:$H$11</c:f>
              <c:numCache>
                <c:formatCode>_-* #,##0.0\ _€_-;\-* #,##0.0\ _€_-;_-* "-"??\ _€_-;_-@_-</c:formatCode>
                <c:ptCount val="5"/>
                <c:pt idx="0">
                  <c:v>151.30000000000001</c:v>
                </c:pt>
                <c:pt idx="1">
                  <c:v>150.93603744149766</c:v>
                </c:pt>
                <c:pt idx="2">
                  <c:v>147.96456627628109</c:v>
                </c:pt>
                <c:pt idx="3">
                  <c:v>139.97506645320715</c:v>
                </c:pt>
                <c:pt idx="4">
                  <c:v>142.03687691405182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61E-4095-ADBD-FAEF75CCA036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890961391"/>
        <c:axId val="890960911"/>
      </c:lineChart>
      <c:catAx>
        <c:axId val="89096139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accen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890960911"/>
        <c:crosses val="autoZero"/>
        <c:auto val="1"/>
        <c:lblAlgn val="ctr"/>
        <c:lblOffset val="100"/>
        <c:noMultiLvlLbl val="0"/>
      </c:catAx>
      <c:valAx>
        <c:axId val="8909609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€/ha</a:t>
                </a:r>
              </a:p>
            </c:rich>
          </c:tx>
          <c:layout>
            <c:manualLayout>
              <c:xMode val="edge"/>
              <c:yMode val="edge"/>
              <c:x val="4.7222222222222221E-2"/>
              <c:y val="0.8743325313502479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_-* #,##0.0\ _€_-;\-* #,##0.0\ _€_-;_-* &quot;-&quot;??\ _€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890961391"/>
        <c:crosses val="autoZero"/>
        <c:crossBetween val="between"/>
      </c:valAx>
      <c:spPr>
        <a:solidFill>
          <a:schemeClr val="bg1"/>
        </a:solidFill>
        <a:ln>
          <a:solidFill>
            <a:schemeClr val="accent1"/>
          </a:solidFill>
        </a:ln>
        <a:effectLst/>
      </c:spPr>
    </c:plotArea>
    <c:legend>
      <c:legendPos val="r"/>
      <c:layout>
        <c:manualLayout>
          <c:xMode val="edge"/>
          <c:yMode val="edge"/>
          <c:x val="0.15748534558180224"/>
          <c:y val="0.91745297462817144"/>
          <c:w val="0.68973687664041983"/>
          <c:h val="5.439924176144646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>
        <a:lumMod val="95000"/>
        <a:alpha val="99000"/>
      </a:schemeClr>
    </a:solidFill>
    <a:ln w="12700" cap="flat" cmpd="sng" algn="ctr">
      <a:solidFill>
        <a:schemeClr val="accent1"/>
      </a:solidFill>
      <a:round/>
    </a:ln>
    <a:effectLst>
      <a:softEdge rad="0"/>
    </a:effectLst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0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200"/>
              <a:t>Índice de cánones medios de arrendamiento de la Tierra</a:t>
            </a:r>
          </a:p>
          <a:p>
            <a:pPr>
              <a:defRPr/>
            </a:pPr>
            <a:r>
              <a:rPr lang="es-ES" sz="1200"/>
              <a:t>Periodo 2020 - 2024</a:t>
            </a:r>
          </a:p>
        </c:rich>
      </c:tx>
      <c:layout>
        <c:manualLayout>
          <c:xMode val="edge"/>
          <c:yMode val="edge"/>
          <c:x val="0.12154155730533683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t" anchorCtr="0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7.7678477690288711E-2"/>
          <c:y val="0.12737593109204759"/>
          <c:w val="0.84315841057842444"/>
          <c:h val="0.69483095145150386"/>
        </c:manualLayout>
      </c:layout>
      <c:lineChart>
        <c:grouping val="standard"/>
        <c:varyColors val="0"/>
        <c:ser>
          <c:idx val="0"/>
          <c:order val="0"/>
          <c:tx>
            <c:strRef>
              <c:f>'Cuadro 0'!$C$5:$E$5</c:f>
              <c:strCache>
                <c:ptCount val="1"/>
                <c:pt idx="0">
                  <c:v>Precios Corrientes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triang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0.10216450216450218"/>
                  <c:y val="3.025989647303760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4E05-4401-B131-ACD3FDB83374}"/>
                </c:ext>
              </c:extLst>
            </c:dLbl>
            <c:dLbl>
              <c:idx val="1"/>
              <c:layout>
                <c:manualLayout>
                  <c:x val="1.9588744588744589E-2"/>
                  <c:y val="3.025989647303753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E05-4401-B131-ACD3FDB8337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'Cuadro 0'!$B$7:$B$11</c:f>
              <c:numCache>
                <c:formatCode>0</c:formatCode>
                <c:ptCount val="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</c:numCache>
            </c:numRef>
          </c:cat>
          <c:val>
            <c:numRef>
              <c:f>'Cuadro 0'!$D$7:$D$11</c:f>
              <c:numCache>
                <c:formatCode>_-* #,##0.0\ _€_-;\-* #,##0.0\ _€_-;_-* "-"??\ _€_-;_-@_-</c:formatCode>
                <c:ptCount val="5"/>
                <c:pt idx="0">
                  <c:v>100</c:v>
                </c:pt>
                <c:pt idx="1">
                  <c:v>102.31328486450761</c:v>
                </c:pt>
                <c:pt idx="2">
                  <c:v>105.02313284864506</c:v>
                </c:pt>
                <c:pt idx="3">
                  <c:v>105.55188367481823</c:v>
                </c:pt>
                <c:pt idx="4">
                  <c:v>110.21273886732584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E05-4401-B131-ACD3FDB83374}"/>
            </c:ext>
          </c:extLst>
        </c:ser>
        <c:ser>
          <c:idx val="1"/>
          <c:order val="1"/>
          <c:tx>
            <c:strRef>
              <c:f>'Cuadro 0'!$H$5:$J$5</c:f>
              <c:strCache>
                <c:ptCount val="1"/>
                <c:pt idx="0">
                  <c:v>Precios Constantes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4.8051948051948054E-2"/>
                  <c:y val="9.071938861330362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E05-4401-B131-ACD3FDB83374}"/>
                </c:ext>
              </c:extLst>
            </c:dLbl>
            <c:dLbl>
              <c:idx val="1"/>
              <c:layout>
                <c:manualLayout>
                  <c:x val="-5.5411255411255411E-2"/>
                  <c:y val="8.265812299460156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E05-4401-B131-ACD3FDB8337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'Cuadro 0'!$B$7:$B$11</c:f>
              <c:numCache>
                <c:formatCode>0</c:formatCode>
                <c:ptCount val="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</c:numCache>
            </c:numRef>
          </c:cat>
          <c:val>
            <c:numRef>
              <c:f>'Cuadro 0'!$I$7:$I$11</c:f>
              <c:numCache>
                <c:formatCode>_-* #,##0.0\ _€_-;\-* #,##0.0\ _€_-;_-* "-"??\ _€_-;_-@_-</c:formatCode>
                <c:ptCount val="5"/>
                <c:pt idx="0">
                  <c:v>100</c:v>
                </c:pt>
                <c:pt idx="1">
                  <c:v>99.759443120619736</c:v>
                </c:pt>
                <c:pt idx="2">
                  <c:v>97.795483328672233</c:v>
                </c:pt>
                <c:pt idx="3">
                  <c:v>92.514915038471344</c:v>
                </c:pt>
                <c:pt idx="4">
                  <c:v>93.877645019201452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4E05-4401-B131-ACD3FDB83374}"/>
            </c:ext>
          </c:extLst>
        </c:ser>
        <c:ser>
          <c:idx val="2"/>
          <c:order val="2"/>
          <c:tx>
            <c:strRef>
              <c:f>'Cuadro 0'!$F$5:$G$5</c:f>
              <c:strCache>
                <c:ptCount val="1"/>
                <c:pt idx="0">
                  <c:v>Deflactor del PIB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1"/>
              <c:layout>
                <c:manualLayout>
                  <c:x val="-5.071028053311518E-2"/>
                  <c:y val="-7.856718937944123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E05-4401-B131-ACD3FDB83374}"/>
                </c:ext>
              </c:extLst>
            </c:dLbl>
            <c:dLbl>
              <c:idx val="4"/>
              <c:layout>
                <c:manualLayout>
                  <c:x val="-1.2831492654327399E-2"/>
                  <c:y val="-3.826086128593057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E05-4401-B131-ACD3FDB83374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'Cuadro 0'!$B$7:$B$11</c:f>
              <c:numCache>
                <c:formatCode>0</c:formatCode>
                <c:ptCount val="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</c:numCache>
            </c:numRef>
          </c:cat>
          <c:val>
            <c:numRef>
              <c:f>'Cuadro 0'!$F$7:$F$11</c:f>
              <c:numCache>
                <c:formatCode>_-* #,##0.0\ _€_-;\-* #,##0.0\ _€_-;_-* "-"??\ _€_-;_-@_-</c:formatCode>
                <c:ptCount val="5"/>
                <c:pt idx="0">
                  <c:v>100</c:v>
                </c:pt>
                <c:pt idx="1">
                  <c:v>102.56</c:v>
                </c:pt>
                <c:pt idx="2">
                  <c:v>107.390576</c:v>
                </c:pt>
                <c:pt idx="3">
                  <c:v>114.09174794239999</c:v>
                </c:pt>
                <c:pt idx="4">
                  <c:v>117.40040863272958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4E05-4401-B131-ACD3FDB83374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890961391"/>
        <c:axId val="890960911"/>
      </c:lineChart>
      <c:catAx>
        <c:axId val="89096139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accen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890960911"/>
        <c:crosses val="autoZero"/>
        <c:auto val="1"/>
        <c:lblAlgn val="ctr"/>
        <c:lblOffset val="100"/>
        <c:noMultiLvlLbl val="0"/>
      </c:catAx>
      <c:valAx>
        <c:axId val="890960911"/>
        <c:scaling>
          <c:orientation val="minMax"/>
          <c:min val="9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.0\ _€_-;\-* #,##0.0\ _€_-;_-* &quot;-&quot;??\ _€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890961391"/>
        <c:crosses val="autoZero"/>
        <c:crossBetween val="between"/>
      </c:valAx>
      <c:spPr>
        <a:solidFill>
          <a:schemeClr val="bg1"/>
        </a:solidFill>
        <a:ln>
          <a:solidFill>
            <a:schemeClr val="accent1"/>
          </a:solidFill>
        </a:ln>
        <a:effectLst/>
      </c:spPr>
    </c:plotArea>
    <c:legend>
      <c:legendPos val="r"/>
      <c:layout>
        <c:manualLayout>
          <c:xMode val="edge"/>
          <c:yMode val="edge"/>
          <c:x val="2.4152012248468944E-2"/>
          <c:y val="0.91745295743715227"/>
          <c:w val="0.95084798775153101"/>
          <c:h val="8.254704256284772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>
        <a:lumMod val="95000"/>
        <a:alpha val="99000"/>
      </a:schemeClr>
    </a:solidFill>
    <a:ln w="12700" cap="flat" cmpd="sng" algn="ctr">
      <a:solidFill>
        <a:schemeClr val="accent1"/>
      </a:solidFill>
      <a:round/>
    </a:ln>
    <a:effectLst>
      <a:softEdge rad="0"/>
    </a:effectLst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Evolución del Índice de Cánones de arrendamiento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22967032417038841"/>
          <c:y val="6.6338677334003088E-2"/>
          <c:w val="0.74081565765680235"/>
          <c:h val="0.8410821740447045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'Cuadro 1 '!$Q$4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'Cuadro 1 '!$P$5:$P$22</c:f>
              <c:strCache>
                <c:ptCount val="18"/>
                <c:pt idx="0">
                  <c:v>Galicia</c:v>
                </c:pt>
                <c:pt idx="1">
                  <c:v>Principado de Asturias</c:v>
                </c:pt>
                <c:pt idx="2">
                  <c:v>Cantabria</c:v>
                </c:pt>
                <c:pt idx="3">
                  <c:v>País Vasco</c:v>
                </c:pt>
                <c:pt idx="4">
                  <c:v>Comunidad Foral de Navarra</c:v>
                </c:pt>
                <c:pt idx="5">
                  <c:v>La Rioja</c:v>
                </c:pt>
                <c:pt idx="6">
                  <c:v>Aragón</c:v>
                </c:pt>
                <c:pt idx="7">
                  <c:v>Cataluña</c:v>
                </c:pt>
                <c:pt idx="8">
                  <c:v>Illes Balears</c:v>
                </c:pt>
                <c:pt idx="9">
                  <c:v>Castilla y León</c:v>
                </c:pt>
                <c:pt idx="10">
                  <c:v>Comunidad de Madrid</c:v>
                </c:pt>
                <c:pt idx="11">
                  <c:v>Castilla-La Mancha</c:v>
                </c:pt>
                <c:pt idx="12">
                  <c:v>Comunitat Valenciana</c:v>
                </c:pt>
                <c:pt idx="13">
                  <c:v>Región de Murcia</c:v>
                </c:pt>
                <c:pt idx="14">
                  <c:v>Extremadura</c:v>
                </c:pt>
                <c:pt idx="15">
                  <c:v>Andalucía</c:v>
                </c:pt>
                <c:pt idx="16">
                  <c:v>Canarias</c:v>
                </c:pt>
                <c:pt idx="17">
                  <c:v>Total Nacional</c:v>
                </c:pt>
              </c:strCache>
            </c:strRef>
          </c:cat>
          <c:val>
            <c:numRef>
              <c:f>'Cuadro 1 '!$Q$5:$Q$22</c:f>
              <c:numCache>
                <c:formatCode>_-* #,##0.0_-;\-* #,##0.0_-;_-* "-"??_-;_-@_-</c:formatCode>
                <c:ptCount val="18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  <c:pt idx="12">
                  <c:v>100</c:v>
                </c:pt>
                <c:pt idx="13">
                  <c:v>100</c:v>
                </c:pt>
                <c:pt idx="14">
                  <c:v>100</c:v>
                </c:pt>
                <c:pt idx="15">
                  <c:v>100</c:v>
                </c:pt>
                <c:pt idx="16">
                  <c:v>100</c:v>
                </c:pt>
                <c:pt idx="17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185-43FC-8EA7-572D764CB1B6}"/>
            </c:ext>
          </c:extLst>
        </c:ser>
        <c:ser>
          <c:idx val="1"/>
          <c:order val="1"/>
          <c:tx>
            <c:strRef>
              <c:f>'Cuadro 1 '!$R$4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'Cuadro 1 '!$P$5:$P$22</c:f>
              <c:strCache>
                <c:ptCount val="18"/>
                <c:pt idx="0">
                  <c:v>Galicia</c:v>
                </c:pt>
                <c:pt idx="1">
                  <c:v>Principado de Asturias</c:v>
                </c:pt>
                <c:pt idx="2">
                  <c:v>Cantabria</c:v>
                </c:pt>
                <c:pt idx="3">
                  <c:v>País Vasco</c:v>
                </c:pt>
                <c:pt idx="4">
                  <c:v>Comunidad Foral de Navarra</c:v>
                </c:pt>
                <c:pt idx="5">
                  <c:v>La Rioja</c:v>
                </c:pt>
                <c:pt idx="6">
                  <c:v>Aragón</c:v>
                </c:pt>
                <c:pt idx="7">
                  <c:v>Cataluña</c:v>
                </c:pt>
                <c:pt idx="8">
                  <c:v>Illes Balears</c:v>
                </c:pt>
                <c:pt idx="9">
                  <c:v>Castilla y León</c:v>
                </c:pt>
                <c:pt idx="10">
                  <c:v>Comunidad de Madrid</c:v>
                </c:pt>
                <c:pt idx="11">
                  <c:v>Castilla-La Mancha</c:v>
                </c:pt>
                <c:pt idx="12">
                  <c:v>Comunitat Valenciana</c:v>
                </c:pt>
                <c:pt idx="13">
                  <c:v>Región de Murcia</c:v>
                </c:pt>
                <c:pt idx="14">
                  <c:v>Extremadura</c:v>
                </c:pt>
                <c:pt idx="15">
                  <c:v>Andalucía</c:v>
                </c:pt>
                <c:pt idx="16">
                  <c:v>Canarias</c:v>
                </c:pt>
                <c:pt idx="17">
                  <c:v>Total Nacional</c:v>
                </c:pt>
              </c:strCache>
            </c:strRef>
          </c:cat>
          <c:val>
            <c:numRef>
              <c:f>'Cuadro 1 '!$R$5:$R$22</c:f>
              <c:numCache>
                <c:formatCode>_-* #,##0.0_-;\-* #,##0.0_-;_-* "-"??_-;_-@_-</c:formatCode>
                <c:ptCount val="18"/>
                <c:pt idx="0">
                  <c:v>114.63926305855756</c:v>
                </c:pt>
                <c:pt idx="1">
                  <c:v>88.157508081104908</c:v>
                </c:pt>
                <c:pt idx="2">
                  <c:v>91.946238799749949</c:v>
                </c:pt>
                <c:pt idx="3">
                  <c:v>102.53126207461017</c:v>
                </c:pt>
                <c:pt idx="4">
                  <c:v>104.54445485524899</c:v>
                </c:pt>
                <c:pt idx="5">
                  <c:v>105.5481360088568</c:v>
                </c:pt>
                <c:pt idx="6">
                  <c:v>100.41257588461903</c:v>
                </c:pt>
                <c:pt idx="7">
                  <c:v>102.36822658510035</c:v>
                </c:pt>
                <c:pt idx="8">
                  <c:v>99.596930986324878</c:v>
                </c:pt>
                <c:pt idx="9">
                  <c:v>101.62994438290309</c:v>
                </c:pt>
                <c:pt idx="10">
                  <c:v>120.79255782100857</c:v>
                </c:pt>
                <c:pt idx="11">
                  <c:v>99.663464478830406</c:v>
                </c:pt>
                <c:pt idx="12">
                  <c:v>102.24941530506449</c:v>
                </c:pt>
                <c:pt idx="13">
                  <c:v>100.12887501978244</c:v>
                </c:pt>
                <c:pt idx="14">
                  <c:v>102.04109309267065</c:v>
                </c:pt>
                <c:pt idx="15">
                  <c:v>102.62864260298694</c:v>
                </c:pt>
                <c:pt idx="16">
                  <c:v>100</c:v>
                </c:pt>
                <c:pt idx="17">
                  <c:v>102.33858772273024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185-43FC-8EA7-572D764CB1B6}"/>
            </c:ext>
          </c:extLst>
        </c:ser>
        <c:ser>
          <c:idx val="2"/>
          <c:order val="2"/>
          <c:tx>
            <c:strRef>
              <c:f>'Cuadro 1 '!$S$4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'Cuadro 1 '!$P$5:$P$22</c:f>
              <c:strCache>
                <c:ptCount val="18"/>
                <c:pt idx="0">
                  <c:v>Galicia</c:v>
                </c:pt>
                <c:pt idx="1">
                  <c:v>Principado de Asturias</c:v>
                </c:pt>
                <c:pt idx="2">
                  <c:v>Cantabria</c:v>
                </c:pt>
                <c:pt idx="3">
                  <c:v>País Vasco</c:v>
                </c:pt>
                <c:pt idx="4">
                  <c:v>Comunidad Foral de Navarra</c:v>
                </c:pt>
                <c:pt idx="5">
                  <c:v>La Rioja</c:v>
                </c:pt>
                <c:pt idx="6">
                  <c:v>Aragón</c:v>
                </c:pt>
                <c:pt idx="7">
                  <c:v>Cataluña</c:v>
                </c:pt>
                <c:pt idx="8">
                  <c:v>Illes Balears</c:v>
                </c:pt>
                <c:pt idx="9">
                  <c:v>Castilla y León</c:v>
                </c:pt>
                <c:pt idx="10">
                  <c:v>Comunidad de Madrid</c:v>
                </c:pt>
                <c:pt idx="11">
                  <c:v>Castilla-La Mancha</c:v>
                </c:pt>
                <c:pt idx="12">
                  <c:v>Comunitat Valenciana</c:v>
                </c:pt>
                <c:pt idx="13">
                  <c:v>Región de Murcia</c:v>
                </c:pt>
                <c:pt idx="14">
                  <c:v>Extremadura</c:v>
                </c:pt>
                <c:pt idx="15">
                  <c:v>Andalucía</c:v>
                </c:pt>
                <c:pt idx="16">
                  <c:v>Canarias</c:v>
                </c:pt>
                <c:pt idx="17">
                  <c:v>Total Nacional</c:v>
                </c:pt>
              </c:strCache>
            </c:strRef>
          </c:cat>
          <c:val>
            <c:numRef>
              <c:f>'Cuadro 1 '!$S$5:$S$22</c:f>
              <c:numCache>
                <c:formatCode>_-* #,##0.0_-;\-* #,##0.0_-;_-* "-"??_-;_-@_-</c:formatCode>
                <c:ptCount val="18"/>
                <c:pt idx="0">
                  <c:v>113.38717752090079</c:v>
                </c:pt>
                <c:pt idx="1">
                  <c:v>88.157508081104908</c:v>
                </c:pt>
                <c:pt idx="2">
                  <c:v>68.081892060846002</c:v>
                </c:pt>
                <c:pt idx="3">
                  <c:v>103.54963318036405</c:v>
                </c:pt>
                <c:pt idx="4">
                  <c:v>109.6652391193476</c:v>
                </c:pt>
                <c:pt idx="5">
                  <c:v>107.22964687510385</c:v>
                </c:pt>
                <c:pt idx="6">
                  <c:v>100.43262969339506</c:v>
                </c:pt>
                <c:pt idx="7">
                  <c:v>104.51273550742859</c:v>
                </c:pt>
                <c:pt idx="8">
                  <c:v>105.12210904305607</c:v>
                </c:pt>
                <c:pt idx="9">
                  <c:v>107.43182802853148</c:v>
                </c:pt>
                <c:pt idx="10">
                  <c:v>132.06213566039051</c:v>
                </c:pt>
                <c:pt idx="11">
                  <c:v>99.764854129162885</c:v>
                </c:pt>
                <c:pt idx="12">
                  <c:v>105.82539983033431</c:v>
                </c:pt>
                <c:pt idx="13">
                  <c:v>108.73898185427421</c:v>
                </c:pt>
                <c:pt idx="14">
                  <c:v>103.47249251930141</c:v>
                </c:pt>
                <c:pt idx="15">
                  <c:v>102.79057500507494</c:v>
                </c:pt>
                <c:pt idx="16">
                  <c:v>102.35556251359748</c:v>
                </c:pt>
                <c:pt idx="17">
                  <c:v>105.03069679298784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185-43FC-8EA7-572D764CB1B6}"/>
            </c:ext>
          </c:extLst>
        </c:ser>
        <c:ser>
          <c:idx val="3"/>
          <c:order val="3"/>
          <c:tx>
            <c:strRef>
              <c:f>'Cuadro 1 '!$T$4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'Cuadro 1 '!$P$5:$P$22</c:f>
              <c:strCache>
                <c:ptCount val="18"/>
                <c:pt idx="0">
                  <c:v>Galicia</c:v>
                </c:pt>
                <c:pt idx="1">
                  <c:v>Principado de Asturias</c:v>
                </c:pt>
                <c:pt idx="2">
                  <c:v>Cantabria</c:v>
                </c:pt>
                <c:pt idx="3">
                  <c:v>País Vasco</c:v>
                </c:pt>
                <c:pt idx="4">
                  <c:v>Comunidad Foral de Navarra</c:v>
                </c:pt>
                <c:pt idx="5">
                  <c:v>La Rioja</c:v>
                </c:pt>
                <c:pt idx="6">
                  <c:v>Aragón</c:v>
                </c:pt>
                <c:pt idx="7">
                  <c:v>Cataluña</c:v>
                </c:pt>
                <c:pt idx="8">
                  <c:v>Illes Balears</c:v>
                </c:pt>
                <c:pt idx="9">
                  <c:v>Castilla y León</c:v>
                </c:pt>
                <c:pt idx="10">
                  <c:v>Comunidad de Madrid</c:v>
                </c:pt>
                <c:pt idx="11">
                  <c:v>Castilla-La Mancha</c:v>
                </c:pt>
                <c:pt idx="12">
                  <c:v>Comunitat Valenciana</c:v>
                </c:pt>
                <c:pt idx="13">
                  <c:v>Región de Murcia</c:v>
                </c:pt>
                <c:pt idx="14">
                  <c:v>Extremadura</c:v>
                </c:pt>
                <c:pt idx="15">
                  <c:v>Andalucía</c:v>
                </c:pt>
                <c:pt idx="16">
                  <c:v>Canarias</c:v>
                </c:pt>
                <c:pt idx="17">
                  <c:v>Total Nacional</c:v>
                </c:pt>
              </c:strCache>
            </c:strRef>
          </c:cat>
          <c:val>
            <c:numRef>
              <c:f>'Cuadro 1 '!$T$5:$T$22</c:f>
              <c:numCache>
                <c:formatCode>_-* #,##0.0_-;\-* #,##0.0_-;_-* "-"??_-;_-@_-</c:formatCode>
                <c:ptCount val="18"/>
                <c:pt idx="0">
                  <c:v>116.65937046856159</c:v>
                </c:pt>
                <c:pt idx="1">
                  <c:v>88.157508081104908</c:v>
                </c:pt>
                <c:pt idx="2">
                  <c:v>67.670347989164412</c:v>
                </c:pt>
                <c:pt idx="3">
                  <c:v>99.997104573330247</c:v>
                </c:pt>
                <c:pt idx="4">
                  <c:v>111.33394524700304</c:v>
                </c:pt>
                <c:pt idx="5">
                  <c:v>106.97341938062806</c:v>
                </c:pt>
                <c:pt idx="6">
                  <c:v>101.48644597298981</c:v>
                </c:pt>
                <c:pt idx="7">
                  <c:v>104.39400941072765</c:v>
                </c:pt>
                <c:pt idx="8">
                  <c:v>110.47652177902749</c:v>
                </c:pt>
                <c:pt idx="9">
                  <c:v>108.83233570889317</c:v>
                </c:pt>
                <c:pt idx="10">
                  <c:v>127.23935276427547</c:v>
                </c:pt>
                <c:pt idx="11">
                  <c:v>96.038655432699031</c:v>
                </c:pt>
                <c:pt idx="12">
                  <c:v>101.60210080396877</c:v>
                </c:pt>
                <c:pt idx="13">
                  <c:v>108.75106355520998</c:v>
                </c:pt>
                <c:pt idx="14">
                  <c:v>105.79193492995955</c:v>
                </c:pt>
                <c:pt idx="15">
                  <c:v>103.25103078723805</c:v>
                </c:pt>
                <c:pt idx="16">
                  <c:v>104</c:v>
                </c:pt>
                <c:pt idx="17">
                  <c:v>105.58506676510564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185-43FC-8EA7-572D764CB1B6}"/>
            </c:ext>
          </c:extLst>
        </c:ser>
        <c:ser>
          <c:idx val="4"/>
          <c:order val="4"/>
          <c:tx>
            <c:strRef>
              <c:f>'Cuadro 1 '!$U$4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'Cuadro 1 '!$P$5:$P$22</c:f>
              <c:strCache>
                <c:ptCount val="18"/>
                <c:pt idx="0">
                  <c:v>Galicia</c:v>
                </c:pt>
                <c:pt idx="1">
                  <c:v>Principado de Asturias</c:v>
                </c:pt>
                <c:pt idx="2">
                  <c:v>Cantabria</c:v>
                </c:pt>
                <c:pt idx="3">
                  <c:v>País Vasco</c:v>
                </c:pt>
                <c:pt idx="4">
                  <c:v>Comunidad Foral de Navarra</c:v>
                </c:pt>
                <c:pt idx="5">
                  <c:v>La Rioja</c:v>
                </c:pt>
                <c:pt idx="6">
                  <c:v>Aragón</c:v>
                </c:pt>
                <c:pt idx="7">
                  <c:v>Cataluña</c:v>
                </c:pt>
                <c:pt idx="8">
                  <c:v>Illes Balears</c:v>
                </c:pt>
                <c:pt idx="9">
                  <c:v>Castilla y León</c:v>
                </c:pt>
                <c:pt idx="10">
                  <c:v>Comunidad de Madrid</c:v>
                </c:pt>
                <c:pt idx="11">
                  <c:v>Castilla-La Mancha</c:v>
                </c:pt>
                <c:pt idx="12">
                  <c:v>Comunitat Valenciana</c:v>
                </c:pt>
                <c:pt idx="13">
                  <c:v>Región de Murcia</c:v>
                </c:pt>
                <c:pt idx="14">
                  <c:v>Extremadura</c:v>
                </c:pt>
                <c:pt idx="15">
                  <c:v>Andalucía</c:v>
                </c:pt>
                <c:pt idx="16">
                  <c:v>Canarias</c:v>
                </c:pt>
                <c:pt idx="17">
                  <c:v>Total Nacional</c:v>
                </c:pt>
              </c:strCache>
            </c:strRef>
          </c:cat>
          <c:val>
            <c:numRef>
              <c:f>'Cuadro 1 '!$U$5:$U$22</c:f>
              <c:numCache>
                <c:formatCode>_-* #,##0.0_-;\-* #,##0.0_-;_-* "-"??_-;_-@_-</c:formatCode>
                <c:ptCount val="18"/>
                <c:pt idx="0">
                  <c:v>139.50558528580066</c:v>
                </c:pt>
                <c:pt idx="1">
                  <c:v>73.188689665348221</c:v>
                </c:pt>
                <c:pt idx="2">
                  <c:v>95.223526975131804</c:v>
                </c:pt>
                <c:pt idx="3">
                  <c:v>101.65604195513338</c:v>
                </c:pt>
                <c:pt idx="4">
                  <c:v>113.05515595827383</c:v>
                </c:pt>
                <c:pt idx="5">
                  <c:v>111.1581470334535</c:v>
                </c:pt>
                <c:pt idx="6">
                  <c:v>104.05112907199134</c:v>
                </c:pt>
                <c:pt idx="7">
                  <c:v>100.2936467800954</c:v>
                </c:pt>
                <c:pt idx="8">
                  <c:v>134.29387954906275</c:v>
                </c:pt>
                <c:pt idx="9">
                  <c:v>111.69821063200472</c:v>
                </c:pt>
                <c:pt idx="10">
                  <c:v>128.05379294599786</c:v>
                </c:pt>
                <c:pt idx="11">
                  <c:v>97.675582220377237</c:v>
                </c:pt>
                <c:pt idx="12">
                  <c:v>118.93187107518696</c:v>
                </c:pt>
                <c:pt idx="13">
                  <c:v>106.50740905778382</c:v>
                </c:pt>
                <c:pt idx="14">
                  <c:v>123.33367547490201</c:v>
                </c:pt>
                <c:pt idx="15">
                  <c:v>112.44220797233808</c:v>
                </c:pt>
                <c:pt idx="16">
                  <c:v>104.32886514705481</c:v>
                </c:pt>
                <c:pt idx="17">
                  <c:v>110.24361139868233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E02-4182-89A5-818214E39924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axId val="1075998703"/>
        <c:axId val="1076001103"/>
      </c:barChart>
      <c:catAx>
        <c:axId val="10759987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5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76001103"/>
        <c:crosses val="autoZero"/>
        <c:auto val="1"/>
        <c:lblAlgn val="l"/>
        <c:lblOffset val="100"/>
        <c:noMultiLvlLbl val="0"/>
      </c:catAx>
      <c:valAx>
        <c:axId val="1076001103"/>
        <c:scaling>
          <c:orientation val="minMax"/>
          <c:min val="60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prstDash val="sysDash"/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75998703"/>
        <c:crosses val="autoZero"/>
        <c:crossBetween val="between"/>
        <c:majorUnit val="10"/>
        <c:minorUnit val="5"/>
      </c:valAx>
      <c:spPr>
        <a:solidFill>
          <a:schemeClr val="bg1"/>
        </a:solidFill>
        <a:ln w="6350" cap="sq">
          <a:solidFill>
            <a:schemeClr val="accent1">
              <a:lumMod val="75000"/>
            </a:schemeClr>
          </a:solidFill>
          <a:round/>
        </a:ln>
        <a:effectLst>
          <a:softEdge rad="0"/>
        </a:effectLst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>
        <a:lumMod val="95000"/>
      </a:schemeClr>
    </a:solidFill>
    <a:ln w="12700" cap="flat" cmpd="sng" algn="ctr">
      <a:solidFill>
        <a:schemeClr val="accent1">
          <a:lumMod val="75000"/>
        </a:schemeClr>
      </a:solidFill>
      <a:bevel/>
    </a:ln>
    <a:effectLst/>
  </c:spPr>
  <c:txPr>
    <a:bodyPr/>
    <a:lstStyle/>
    <a:p>
      <a:pPr>
        <a:defRPr baseline="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Evolución</a:t>
            </a:r>
            <a:r>
              <a:rPr lang="es-ES" baseline="0"/>
              <a:t> del índice de Cánon de arrendamiento</a:t>
            </a:r>
            <a:endParaRPr lang="es-E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25596981828884285"/>
          <c:y val="9.698630723651526E-2"/>
          <c:w val="0.71937585422789896"/>
          <c:h val="0.7981757474685639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Cuadro_2_TAS!$Q$4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Cuadro_2_TAS!$P$5:$P$22</c15:sqref>
                  </c15:fullRef>
                </c:ext>
              </c:extLst>
              <c:f>(Cuadro_2_TAS!$P$5,Cuadro_2_TAS!$P$8:$P$22)</c:f>
              <c:strCache>
                <c:ptCount val="16"/>
                <c:pt idx="0">
                  <c:v>Galicia</c:v>
                </c:pt>
                <c:pt idx="1">
                  <c:v>País Vasco</c:v>
                </c:pt>
                <c:pt idx="2">
                  <c:v>Comunidad Foral de Navarra</c:v>
                </c:pt>
                <c:pt idx="3">
                  <c:v>La Rioja</c:v>
                </c:pt>
                <c:pt idx="4">
                  <c:v>Aragón</c:v>
                </c:pt>
                <c:pt idx="5">
                  <c:v>Cataluña</c:v>
                </c:pt>
                <c:pt idx="6">
                  <c:v>Illes Balears</c:v>
                </c:pt>
                <c:pt idx="7">
                  <c:v>Castilla y León</c:v>
                </c:pt>
                <c:pt idx="8">
                  <c:v>Comunidad de Madrid</c:v>
                </c:pt>
                <c:pt idx="9">
                  <c:v>Castilla-La Mancha</c:v>
                </c:pt>
                <c:pt idx="10">
                  <c:v>Comunitat Valenciana</c:v>
                </c:pt>
                <c:pt idx="11">
                  <c:v>Región de Murcia</c:v>
                </c:pt>
                <c:pt idx="12">
                  <c:v>Extremadura</c:v>
                </c:pt>
                <c:pt idx="13">
                  <c:v>Andalucía</c:v>
                </c:pt>
                <c:pt idx="14">
                  <c:v>Canarias</c:v>
                </c:pt>
                <c:pt idx="15">
                  <c:v>Total Nacional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Cuadro_2_TAS!$Q$5:$Q$22</c15:sqref>
                  </c15:fullRef>
                </c:ext>
              </c:extLst>
              <c:f>(Cuadro_2_TAS!$Q$5,Cuadro_2_TAS!$Q$8:$Q$22)</c:f>
              <c:numCache>
                <c:formatCode>_-* #,##0.0_-;\-* #,##0.0_-;_-* "-"??_-;_-@_-</c:formatCode>
                <c:ptCount val="16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  <c:pt idx="12">
                  <c:v>100</c:v>
                </c:pt>
                <c:pt idx="13">
                  <c:v>100</c:v>
                </c:pt>
                <c:pt idx="14">
                  <c:v>100</c:v>
                </c:pt>
                <c:pt idx="15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185-43FC-8EA7-572D764CB1B6}"/>
            </c:ext>
          </c:extLst>
        </c:ser>
        <c:ser>
          <c:idx val="1"/>
          <c:order val="1"/>
          <c:tx>
            <c:strRef>
              <c:f>Cuadro_2_TAS!$R$4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Cuadro_2_TAS!$P$5:$P$22</c15:sqref>
                  </c15:fullRef>
                </c:ext>
              </c:extLst>
              <c:f>(Cuadro_2_TAS!$P$5,Cuadro_2_TAS!$P$8:$P$22)</c:f>
              <c:strCache>
                <c:ptCount val="16"/>
                <c:pt idx="0">
                  <c:v>Galicia</c:v>
                </c:pt>
                <c:pt idx="1">
                  <c:v>País Vasco</c:v>
                </c:pt>
                <c:pt idx="2">
                  <c:v>Comunidad Foral de Navarra</c:v>
                </c:pt>
                <c:pt idx="3">
                  <c:v>La Rioja</c:v>
                </c:pt>
                <c:pt idx="4">
                  <c:v>Aragón</c:v>
                </c:pt>
                <c:pt idx="5">
                  <c:v>Cataluña</c:v>
                </c:pt>
                <c:pt idx="6">
                  <c:v>Illes Balears</c:v>
                </c:pt>
                <c:pt idx="7">
                  <c:v>Castilla y León</c:v>
                </c:pt>
                <c:pt idx="8">
                  <c:v>Comunidad de Madrid</c:v>
                </c:pt>
                <c:pt idx="9">
                  <c:v>Castilla-La Mancha</c:v>
                </c:pt>
                <c:pt idx="10">
                  <c:v>Comunitat Valenciana</c:v>
                </c:pt>
                <c:pt idx="11">
                  <c:v>Región de Murcia</c:v>
                </c:pt>
                <c:pt idx="12">
                  <c:v>Extremadura</c:v>
                </c:pt>
                <c:pt idx="13">
                  <c:v>Andalucía</c:v>
                </c:pt>
                <c:pt idx="14">
                  <c:v>Canarias</c:v>
                </c:pt>
                <c:pt idx="15">
                  <c:v>Total Nacional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Cuadro_2_TAS!$R$5:$R$22</c15:sqref>
                  </c15:fullRef>
                </c:ext>
              </c:extLst>
              <c:f>(Cuadro_2_TAS!$R$5,Cuadro_2_TAS!$R$8:$R$22)</c:f>
              <c:numCache>
                <c:formatCode>_-* #,##0.0_-;\-* #,##0.0_-;_-* "-"??_-;_-@_-</c:formatCode>
                <c:ptCount val="16"/>
                <c:pt idx="0">
                  <c:v>109.98735384068361</c:v>
                </c:pt>
                <c:pt idx="1">
                  <c:v>99.411803783492232</c:v>
                </c:pt>
                <c:pt idx="2">
                  <c:v>106.83932612522</c:v>
                </c:pt>
                <c:pt idx="3">
                  <c:v>106.01474582848272</c:v>
                </c:pt>
                <c:pt idx="4">
                  <c:v>100</c:v>
                </c:pt>
                <c:pt idx="5">
                  <c:v>104.02074848888164</c:v>
                </c:pt>
                <c:pt idx="6">
                  <c:v>100</c:v>
                </c:pt>
                <c:pt idx="7">
                  <c:v>101.39441313369608</c:v>
                </c:pt>
                <c:pt idx="8">
                  <c:v>122.45948915133206</c:v>
                </c:pt>
                <c:pt idx="9">
                  <c:v>99.404082773776693</c:v>
                </c:pt>
                <c:pt idx="10">
                  <c:v>98.133709425324184</c:v>
                </c:pt>
                <c:pt idx="11">
                  <c:v>96.402674591382095</c:v>
                </c:pt>
                <c:pt idx="12">
                  <c:v>100</c:v>
                </c:pt>
                <c:pt idx="13">
                  <c:v>100.36615754476566</c:v>
                </c:pt>
                <c:pt idx="14">
                  <c:v>100</c:v>
                </c:pt>
                <c:pt idx="15">
                  <c:v>101.8271748584562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185-43FC-8EA7-572D764CB1B6}"/>
            </c:ext>
          </c:extLst>
        </c:ser>
        <c:ser>
          <c:idx val="2"/>
          <c:order val="2"/>
          <c:tx>
            <c:strRef>
              <c:f>Cuadro_2_TAS!$S$4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Cuadro_2_TAS!$P$5:$P$22</c15:sqref>
                  </c15:fullRef>
                </c:ext>
              </c:extLst>
              <c:f>(Cuadro_2_TAS!$P$5,Cuadro_2_TAS!$P$8:$P$22)</c:f>
              <c:strCache>
                <c:ptCount val="16"/>
                <c:pt idx="0">
                  <c:v>Galicia</c:v>
                </c:pt>
                <c:pt idx="1">
                  <c:v>País Vasco</c:v>
                </c:pt>
                <c:pt idx="2">
                  <c:v>Comunidad Foral de Navarra</c:v>
                </c:pt>
                <c:pt idx="3">
                  <c:v>La Rioja</c:v>
                </c:pt>
                <c:pt idx="4">
                  <c:v>Aragón</c:v>
                </c:pt>
                <c:pt idx="5">
                  <c:v>Cataluña</c:v>
                </c:pt>
                <c:pt idx="6">
                  <c:v>Illes Balears</c:v>
                </c:pt>
                <c:pt idx="7">
                  <c:v>Castilla y León</c:v>
                </c:pt>
                <c:pt idx="8">
                  <c:v>Comunidad de Madrid</c:v>
                </c:pt>
                <c:pt idx="9">
                  <c:v>Castilla-La Mancha</c:v>
                </c:pt>
                <c:pt idx="10">
                  <c:v>Comunitat Valenciana</c:v>
                </c:pt>
                <c:pt idx="11">
                  <c:v>Región de Murcia</c:v>
                </c:pt>
                <c:pt idx="12">
                  <c:v>Extremadura</c:v>
                </c:pt>
                <c:pt idx="13">
                  <c:v>Andalucía</c:v>
                </c:pt>
                <c:pt idx="14">
                  <c:v>Canarias</c:v>
                </c:pt>
                <c:pt idx="15">
                  <c:v>Total Nacional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Cuadro_2_TAS!$S$5:$S$22</c15:sqref>
                  </c15:fullRef>
                </c:ext>
              </c:extLst>
              <c:f>(Cuadro_2_TAS!$S$5,Cuadro_2_TAS!$S$8:$S$22)</c:f>
              <c:numCache>
                <c:formatCode>_-* #,##0.0_-;\-* #,##0.0_-;_-* "-"??_-;_-@_-</c:formatCode>
                <c:ptCount val="16"/>
                <c:pt idx="0">
                  <c:v>107.83035192062329</c:v>
                </c:pt>
                <c:pt idx="1">
                  <c:v>100.54861812920161</c:v>
                </c:pt>
                <c:pt idx="2">
                  <c:v>112.42645209957254</c:v>
                </c:pt>
                <c:pt idx="3">
                  <c:v>108.75048506014747</c:v>
                </c:pt>
                <c:pt idx="4">
                  <c:v>100.3463253181141</c:v>
                </c:pt>
                <c:pt idx="5">
                  <c:v>103.74370388508495</c:v>
                </c:pt>
                <c:pt idx="6">
                  <c:v>105</c:v>
                </c:pt>
                <c:pt idx="7">
                  <c:v>107.22284356702234</c:v>
                </c:pt>
                <c:pt idx="8">
                  <c:v>130.70996978851966</c:v>
                </c:pt>
                <c:pt idx="9">
                  <c:v>101.36760123808881</c:v>
                </c:pt>
                <c:pt idx="10">
                  <c:v>97.846707665082221</c:v>
                </c:pt>
                <c:pt idx="11">
                  <c:v>94.202674591382106</c:v>
                </c:pt>
                <c:pt idx="12">
                  <c:v>100.14673417997555</c:v>
                </c:pt>
                <c:pt idx="13">
                  <c:v>98.823376542812241</c:v>
                </c:pt>
                <c:pt idx="14">
                  <c:v>105.18825803107836</c:v>
                </c:pt>
                <c:pt idx="15">
                  <c:v>104.79693785558699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185-43FC-8EA7-572D764CB1B6}"/>
            </c:ext>
          </c:extLst>
        </c:ser>
        <c:ser>
          <c:idx val="3"/>
          <c:order val="3"/>
          <c:tx>
            <c:strRef>
              <c:f>Cuadro_2_TAS!$T$4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Cuadro_2_TAS!$P$5:$P$22</c15:sqref>
                  </c15:fullRef>
                </c:ext>
              </c:extLst>
              <c:f>(Cuadro_2_TAS!$P$5,Cuadro_2_TAS!$P$8:$P$22)</c:f>
              <c:strCache>
                <c:ptCount val="16"/>
                <c:pt idx="0">
                  <c:v>Galicia</c:v>
                </c:pt>
                <c:pt idx="1">
                  <c:v>País Vasco</c:v>
                </c:pt>
                <c:pt idx="2">
                  <c:v>Comunidad Foral de Navarra</c:v>
                </c:pt>
                <c:pt idx="3">
                  <c:v>La Rioja</c:v>
                </c:pt>
                <c:pt idx="4">
                  <c:v>Aragón</c:v>
                </c:pt>
                <c:pt idx="5">
                  <c:v>Cataluña</c:v>
                </c:pt>
                <c:pt idx="6">
                  <c:v>Illes Balears</c:v>
                </c:pt>
                <c:pt idx="7">
                  <c:v>Castilla y León</c:v>
                </c:pt>
                <c:pt idx="8">
                  <c:v>Comunidad de Madrid</c:v>
                </c:pt>
                <c:pt idx="9">
                  <c:v>Castilla-La Mancha</c:v>
                </c:pt>
                <c:pt idx="10">
                  <c:v>Comunitat Valenciana</c:v>
                </c:pt>
                <c:pt idx="11">
                  <c:v>Región de Murcia</c:v>
                </c:pt>
                <c:pt idx="12">
                  <c:v>Extremadura</c:v>
                </c:pt>
                <c:pt idx="13">
                  <c:v>Andalucía</c:v>
                </c:pt>
                <c:pt idx="14">
                  <c:v>Canarias</c:v>
                </c:pt>
                <c:pt idx="15">
                  <c:v>Total Nacional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Cuadro_2_TAS!$T$5:$T$22</c15:sqref>
                  </c15:fullRef>
                </c:ext>
              </c:extLst>
              <c:f>(Cuadro_2_TAS!$T$5,Cuadro_2_TAS!$T$8:$T$22)</c:f>
              <c:numCache>
                <c:formatCode>_-* #,##0.0_-;\-* #,##0.0_-;_-* "-"??_-;_-@_-</c:formatCode>
                <c:ptCount val="16"/>
                <c:pt idx="0">
                  <c:v>109.30003981731285</c:v>
                </c:pt>
                <c:pt idx="1">
                  <c:v>99.386068146746936</c:v>
                </c:pt>
                <c:pt idx="2">
                  <c:v>113.97535831028414</c:v>
                </c:pt>
                <c:pt idx="3">
                  <c:v>107.71569007890311</c:v>
                </c:pt>
                <c:pt idx="4">
                  <c:v>101.95839963852542</c:v>
                </c:pt>
                <c:pt idx="5">
                  <c:v>103.33992277528941</c:v>
                </c:pt>
                <c:pt idx="6">
                  <c:v>110.00000000000001</c:v>
                </c:pt>
                <c:pt idx="7">
                  <c:v>108.0704896568639</c:v>
                </c:pt>
                <c:pt idx="8">
                  <c:v>117.00380927361094</c:v>
                </c:pt>
                <c:pt idx="9">
                  <c:v>94.76534811904898</c:v>
                </c:pt>
                <c:pt idx="10">
                  <c:v>98.623591654005565</c:v>
                </c:pt>
                <c:pt idx="11">
                  <c:v>89.153046062407356</c:v>
                </c:pt>
                <c:pt idx="12">
                  <c:v>100.58693671990224</c:v>
                </c:pt>
                <c:pt idx="13">
                  <c:v>91.405017095480375</c:v>
                </c:pt>
                <c:pt idx="14">
                  <c:v>104</c:v>
                </c:pt>
                <c:pt idx="15">
                  <c:v>103.75453159763796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185-43FC-8EA7-572D764CB1B6}"/>
            </c:ext>
          </c:extLst>
        </c:ser>
        <c:ser>
          <c:idx val="4"/>
          <c:order val="4"/>
          <c:tx>
            <c:strRef>
              <c:f>Cuadro_2_TAS!$U$4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Cuadro_2_TAS!$P$5:$P$22</c15:sqref>
                  </c15:fullRef>
                </c:ext>
              </c:extLst>
              <c:f>(Cuadro_2_TAS!$P$5,Cuadro_2_TAS!$P$8:$P$22)</c:f>
              <c:strCache>
                <c:ptCount val="16"/>
                <c:pt idx="0">
                  <c:v>Galicia</c:v>
                </c:pt>
                <c:pt idx="1">
                  <c:v>País Vasco</c:v>
                </c:pt>
                <c:pt idx="2">
                  <c:v>Comunidad Foral de Navarra</c:v>
                </c:pt>
                <c:pt idx="3">
                  <c:v>La Rioja</c:v>
                </c:pt>
                <c:pt idx="4">
                  <c:v>Aragón</c:v>
                </c:pt>
                <c:pt idx="5">
                  <c:v>Cataluña</c:v>
                </c:pt>
                <c:pt idx="6">
                  <c:v>Illes Balears</c:v>
                </c:pt>
                <c:pt idx="7">
                  <c:v>Castilla y León</c:v>
                </c:pt>
                <c:pt idx="8">
                  <c:v>Comunidad de Madrid</c:v>
                </c:pt>
                <c:pt idx="9">
                  <c:v>Castilla-La Mancha</c:v>
                </c:pt>
                <c:pt idx="10">
                  <c:v>Comunitat Valenciana</c:v>
                </c:pt>
                <c:pt idx="11">
                  <c:v>Región de Murcia</c:v>
                </c:pt>
                <c:pt idx="12">
                  <c:v>Extremadura</c:v>
                </c:pt>
                <c:pt idx="13">
                  <c:v>Andalucía</c:v>
                </c:pt>
                <c:pt idx="14">
                  <c:v>Canarias</c:v>
                </c:pt>
                <c:pt idx="15">
                  <c:v>Total Nacional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Cuadro_2_TAS!$U$5:$U$22</c15:sqref>
                  </c15:fullRef>
                </c:ext>
              </c:extLst>
              <c:f>(Cuadro_2_TAS!$U$5,Cuadro_2_TAS!$U$8:$U$22)</c:f>
              <c:numCache>
                <c:formatCode>_-* #,##0.0_-;\-* #,##0.0_-;_-* "-"??_-;_-@_-</c:formatCode>
                <c:ptCount val="16"/>
                <c:pt idx="0">
                  <c:v>115.40070783120238</c:v>
                </c:pt>
                <c:pt idx="1">
                  <c:v>95.773185948013889</c:v>
                </c:pt>
                <c:pt idx="2">
                  <c:v>115.51420668845864</c:v>
                </c:pt>
                <c:pt idx="3">
                  <c:v>105.58789289871943</c:v>
                </c:pt>
                <c:pt idx="4">
                  <c:v>104.66457221204253</c:v>
                </c:pt>
                <c:pt idx="5">
                  <c:v>105.39922989354208</c:v>
                </c:pt>
                <c:pt idx="6">
                  <c:v>115.99999999999999</c:v>
                </c:pt>
                <c:pt idx="7">
                  <c:v>110.33121443072578</c:v>
                </c:pt>
                <c:pt idx="8">
                  <c:v>112.07854984894261</c:v>
                </c:pt>
                <c:pt idx="9">
                  <c:v>94.316750168142534</c:v>
                </c:pt>
                <c:pt idx="10">
                  <c:v>227.14925549118354</c:v>
                </c:pt>
                <c:pt idx="11">
                  <c:v>89.153046062407356</c:v>
                </c:pt>
                <c:pt idx="12">
                  <c:v>105.32191355329574</c:v>
                </c:pt>
                <c:pt idx="13">
                  <c:v>84.84734187930087</c:v>
                </c:pt>
                <c:pt idx="14">
                  <c:v>104.00014108027563</c:v>
                </c:pt>
                <c:pt idx="15">
                  <c:v>105.26578119004301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2A2-4858-A181-7E517ADCC5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075998703"/>
        <c:axId val="1076001103"/>
      </c:barChart>
      <c:catAx>
        <c:axId val="10759987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5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0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76001103"/>
        <c:crosses val="autoZero"/>
        <c:auto val="1"/>
        <c:lblAlgn val="l"/>
        <c:lblOffset val="100"/>
        <c:noMultiLvlLbl val="0"/>
      </c:catAx>
      <c:valAx>
        <c:axId val="1076001103"/>
        <c:scaling>
          <c:orientation val="minMax"/>
          <c:min val="60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prstDash val="sysDash"/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75998703"/>
        <c:crosses val="autoZero"/>
        <c:crossBetween val="between"/>
        <c:majorUnit val="10"/>
        <c:minorUnit val="5"/>
      </c:valAx>
      <c:spPr>
        <a:solidFill>
          <a:schemeClr val="bg1"/>
        </a:solidFill>
        <a:ln w="6350" cap="sq">
          <a:solidFill>
            <a:schemeClr val="accent1">
              <a:lumMod val="75000"/>
            </a:schemeClr>
          </a:solidFill>
          <a:round/>
        </a:ln>
        <a:effectLst>
          <a:softEdge rad="0"/>
        </a:effectLst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b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/>
  </c:chart>
  <c:spPr>
    <a:solidFill>
      <a:schemeClr val="bg1">
        <a:lumMod val="95000"/>
      </a:schemeClr>
    </a:solidFill>
    <a:ln w="12700" cap="flat" cmpd="sng" algn="ctr">
      <a:solidFill>
        <a:schemeClr val="accent1">
          <a:lumMod val="75000"/>
        </a:schemeClr>
      </a:solidFill>
      <a:beve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Evolución del Índice de Cánones de arrendamiento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22967032417038841"/>
          <c:y val="6.6338677334003088E-2"/>
          <c:w val="0.74081565765680235"/>
          <c:h val="0.8410821740447045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Cuadro_3_TAR!$Q$4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Cuadro_3_TAR!$P$5:$P$22</c15:sqref>
                  </c15:fullRef>
                </c:ext>
              </c:extLst>
              <c:f>(Cuadro_3_TAR!$P$5,Cuadro_3_TAR!$P$8:$P$22)</c:f>
              <c:strCache>
                <c:ptCount val="16"/>
                <c:pt idx="0">
                  <c:v>Galicia</c:v>
                </c:pt>
                <c:pt idx="1">
                  <c:v>País Vasco</c:v>
                </c:pt>
                <c:pt idx="2">
                  <c:v>Comunidad Foral de Navarra</c:v>
                </c:pt>
                <c:pt idx="3">
                  <c:v>La Rioja</c:v>
                </c:pt>
                <c:pt idx="4">
                  <c:v>Aragón</c:v>
                </c:pt>
                <c:pt idx="5">
                  <c:v>Cataluña</c:v>
                </c:pt>
                <c:pt idx="6">
                  <c:v>Illes Balears</c:v>
                </c:pt>
                <c:pt idx="7">
                  <c:v>Castilla y León</c:v>
                </c:pt>
                <c:pt idx="8">
                  <c:v>Comunidad de Madrid</c:v>
                </c:pt>
                <c:pt idx="9">
                  <c:v>Castilla-La Mancha</c:v>
                </c:pt>
                <c:pt idx="10">
                  <c:v>Comunitat Valenciana</c:v>
                </c:pt>
                <c:pt idx="11">
                  <c:v>Región de Murcia</c:v>
                </c:pt>
                <c:pt idx="12">
                  <c:v>Extremadura</c:v>
                </c:pt>
                <c:pt idx="13">
                  <c:v>Andalucía</c:v>
                </c:pt>
                <c:pt idx="14">
                  <c:v>Canarias</c:v>
                </c:pt>
                <c:pt idx="15">
                  <c:v>Total Nacional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Cuadro_3_TAR!$Q$5:$Q$22</c15:sqref>
                  </c15:fullRef>
                </c:ext>
              </c:extLst>
              <c:f>(Cuadro_3_TAR!$Q$5,Cuadro_3_TAR!$Q$8:$Q$22)</c:f>
              <c:numCache>
                <c:formatCode>_-* #,##0.0_-;\-* #,##0.0_-;_-* "-"??_-;_-@_-</c:formatCode>
                <c:ptCount val="16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  <c:pt idx="12">
                  <c:v>100</c:v>
                </c:pt>
                <c:pt idx="13">
                  <c:v>100</c:v>
                </c:pt>
                <c:pt idx="14">
                  <c:v>100</c:v>
                </c:pt>
                <c:pt idx="15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4FD-4608-9F14-81684F067307}"/>
            </c:ext>
          </c:extLst>
        </c:ser>
        <c:ser>
          <c:idx val="1"/>
          <c:order val="1"/>
          <c:tx>
            <c:strRef>
              <c:f>Cuadro_3_TAR!$R$4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Cuadro_3_TAR!$P$5:$P$22</c15:sqref>
                  </c15:fullRef>
                </c:ext>
              </c:extLst>
              <c:f>(Cuadro_3_TAR!$P$5,Cuadro_3_TAR!$P$8:$P$22)</c:f>
              <c:strCache>
                <c:ptCount val="16"/>
                <c:pt idx="0">
                  <c:v>Galicia</c:v>
                </c:pt>
                <c:pt idx="1">
                  <c:v>País Vasco</c:v>
                </c:pt>
                <c:pt idx="2">
                  <c:v>Comunidad Foral de Navarra</c:v>
                </c:pt>
                <c:pt idx="3">
                  <c:v>La Rioja</c:v>
                </c:pt>
                <c:pt idx="4">
                  <c:v>Aragón</c:v>
                </c:pt>
                <c:pt idx="5">
                  <c:v>Cataluña</c:v>
                </c:pt>
                <c:pt idx="6">
                  <c:v>Illes Balears</c:v>
                </c:pt>
                <c:pt idx="7">
                  <c:v>Castilla y León</c:v>
                </c:pt>
                <c:pt idx="8">
                  <c:v>Comunidad de Madrid</c:v>
                </c:pt>
                <c:pt idx="9">
                  <c:v>Castilla-La Mancha</c:v>
                </c:pt>
                <c:pt idx="10">
                  <c:v>Comunitat Valenciana</c:v>
                </c:pt>
                <c:pt idx="11">
                  <c:v>Región de Murcia</c:v>
                </c:pt>
                <c:pt idx="12">
                  <c:v>Extremadura</c:v>
                </c:pt>
                <c:pt idx="13">
                  <c:v>Andalucía</c:v>
                </c:pt>
                <c:pt idx="14">
                  <c:v>Canarias</c:v>
                </c:pt>
                <c:pt idx="15">
                  <c:v>Total Nacional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Cuadro_3_TAR!$R$5:$R$22</c15:sqref>
                  </c15:fullRef>
                </c:ext>
              </c:extLst>
              <c:f>(Cuadro_3_TAR!$R$5,Cuadro_3_TAR!$R$8:$R$22)</c:f>
              <c:numCache>
                <c:formatCode>_-* #,##0.0_-;\-* #,##0.0_-;_-* "-"??_-;_-@_-</c:formatCode>
                <c:ptCount val="16"/>
                <c:pt idx="0">
                  <c:v>102.48722985207404</c:v>
                </c:pt>
                <c:pt idx="1">
                  <c:v>103.47819435219807</c:v>
                </c:pt>
                <c:pt idx="2">
                  <c:v>102.21039519873175</c:v>
                </c:pt>
                <c:pt idx="3">
                  <c:v>105.06435956952944</c:v>
                </c:pt>
                <c:pt idx="4">
                  <c:v>100.47880480434148</c:v>
                </c:pt>
                <c:pt idx="5">
                  <c:v>102.47164094230905</c:v>
                </c:pt>
                <c:pt idx="6">
                  <c:v>100</c:v>
                </c:pt>
                <c:pt idx="7">
                  <c:v>100.64583265412945</c:v>
                </c:pt>
                <c:pt idx="8">
                  <c:v>135.81436858545291</c:v>
                </c:pt>
                <c:pt idx="9">
                  <c:v>97.195404649128108</c:v>
                </c:pt>
                <c:pt idx="10">
                  <c:v>103.42465753424656</c:v>
                </c:pt>
                <c:pt idx="11">
                  <c:v>101.68512841312662</c:v>
                </c:pt>
                <c:pt idx="12">
                  <c:v>102.33500236247926</c:v>
                </c:pt>
                <c:pt idx="13">
                  <c:v>109.5539986255593</c:v>
                </c:pt>
                <c:pt idx="14">
                  <c:v>100</c:v>
                </c:pt>
                <c:pt idx="15">
                  <c:v>102.47097264251465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4FD-4608-9F14-81684F067307}"/>
            </c:ext>
          </c:extLst>
        </c:ser>
        <c:ser>
          <c:idx val="2"/>
          <c:order val="2"/>
          <c:tx>
            <c:strRef>
              <c:f>Cuadro_3_TAR!$S$4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Cuadro_3_TAR!$P$5:$P$22</c15:sqref>
                  </c15:fullRef>
                </c:ext>
              </c:extLst>
              <c:f>(Cuadro_3_TAR!$P$5,Cuadro_3_TAR!$P$8:$P$22)</c:f>
              <c:strCache>
                <c:ptCount val="16"/>
                <c:pt idx="0">
                  <c:v>Galicia</c:v>
                </c:pt>
                <c:pt idx="1">
                  <c:v>País Vasco</c:v>
                </c:pt>
                <c:pt idx="2">
                  <c:v>Comunidad Foral de Navarra</c:v>
                </c:pt>
                <c:pt idx="3">
                  <c:v>La Rioja</c:v>
                </c:pt>
                <c:pt idx="4">
                  <c:v>Aragón</c:v>
                </c:pt>
                <c:pt idx="5">
                  <c:v>Cataluña</c:v>
                </c:pt>
                <c:pt idx="6">
                  <c:v>Illes Balears</c:v>
                </c:pt>
                <c:pt idx="7">
                  <c:v>Castilla y León</c:v>
                </c:pt>
                <c:pt idx="8">
                  <c:v>Comunidad de Madrid</c:v>
                </c:pt>
                <c:pt idx="9">
                  <c:v>Castilla-La Mancha</c:v>
                </c:pt>
                <c:pt idx="10">
                  <c:v>Comunitat Valenciana</c:v>
                </c:pt>
                <c:pt idx="11">
                  <c:v>Región de Murcia</c:v>
                </c:pt>
                <c:pt idx="12">
                  <c:v>Extremadura</c:v>
                </c:pt>
                <c:pt idx="13">
                  <c:v>Andalucía</c:v>
                </c:pt>
                <c:pt idx="14">
                  <c:v>Canarias</c:v>
                </c:pt>
                <c:pt idx="15">
                  <c:v>Total Nacional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Cuadro_3_TAR!$S$5:$S$22</c15:sqref>
                  </c15:fullRef>
                </c:ext>
              </c:extLst>
              <c:f>(Cuadro_3_TAR!$S$5,Cuadro_3_TAR!$S$8:$S$22)</c:f>
              <c:numCache>
                <c:formatCode>_-* #,##0.0_-;\-* #,##0.0_-;_-* "-"??_-;_-@_-</c:formatCode>
                <c:ptCount val="16"/>
                <c:pt idx="0">
                  <c:v>100.37641035065201</c:v>
                </c:pt>
                <c:pt idx="1">
                  <c:v>103.21526386493348</c:v>
                </c:pt>
                <c:pt idx="2">
                  <c:v>106.75574680104178</c:v>
                </c:pt>
                <c:pt idx="3">
                  <c:v>105.65285690839605</c:v>
                </c:pt>
                <c:pt idx="4">
                  <c:v>99.69469954984794</c:v>
                </c:pt>
                <c:pt idx="5">
                  <c:v>110.34930382524648</c:v>
                </c:pt>
                <c:pt idx="6">
                  <c:v>103.33333333333334</c:v>
                </c:pt>
                <c:pt idx="7">
                  <c:v>107.25785294188617</c:v>
                </c:pt>
                <c:pt idx="8">
                  <c:v>165.84262977837275</c:v>
                </c:pt>
                <c:pt idx="9">
                  <c:v>96.046282547318256</c:v>
                </c:pt>
                <c:pt idx="10">
                  <c:v>106.84931506849315</c:v>
                </c:pt>
                <c:pt idx="11">
                  <c:v>114.81009314827429</c:v>
                </c:pt>
                <c:pt idx="12">
                  <c:v>104.27367896288781</c:v>
                </c:pt>
                <c:pt idx="13">
                  <c:v>113.61164021916778</c:v>
                </c:pt>
                <c:pt idx="14">
                  <c:v>100.41991110902066</c:v>
                </c:pt>
                <c:pt idx="15">
                  <c:v>106.59979244845917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4FD-4608-9F14-81684F067307}"/>
            </c:ext>
          </c:extLst>
        </c:ser>
        <c:ser>
          <c:idx val="3"/>
          <c:order val="3"/>
          <c:tx>
            <c:strRef>
              <c:f>Cuadro_3_TAR!$T$4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Cuadro_3_TAR!$P$5:$P$22</c15:sqref>
                  </c15:fullRef>
                </c:ext>
              </c:extLst>
              <c:f>(Cuadro_3_TAR!$P$5,Cuadro_3_TAR!$P$8:$P$22)</c:f>
              <c:strCache>
                <c:ptCount val="16"/>
                <c:pt idx="0">
                  <c:v>Galicia</c:v>
                </c:pt>
                <c:pt idx="1">
                  <c:v>País Vasco</c:v>
                </c:pt>
                <c:pt idx="2">
                  <c:v>Comunidad Foral de Navarra</c:v>
                </c:pt>
                <c:pt idx="3">
                  <c:v>La Rioja</c:v>
                </c:pt>
                <c:pt idx="4">
                  <c:v>Aragón</c:v>
                </c:pt>
                <c:pt idx="5">
                  <c:v>Cataluña</c:v>
                </c:pt>
                <c:pt idx="6">
                  <c:v>Illes Balears</c:v>
                </c:pt>
                <c:pt idx="7">
                  <c:v>Castilla y León</c:v>
                </c:pt>
                <c:pt idx="8">
                  <c:v>Comunidad de Madrid</c:v>
                </c:pt>
                <c:pt idx="9">
                  <c:v>Castilla-La Mancha</c:v>
                </c:pt>
                <c:pt idx="10">
                  <c:v>Comunitat Valenciana</c:v>
                </c:pt>
                <c:pt idx="11">
                  <c:v>Región de Murcia</c:v>
                </c:pt>
                <c:pt idx="12">
                  <c:v>Extremadura</c:v>
                </c:pt>
                <c:pt idx="13">
                  <c:v>Andalucía</c:v>
                </c:pt>
                <c:pt idx="14">
                  <c:v>Canarias</c:v>
                </c:pt>
                <c:pt idx="15">
                  <c:v>Total Nacional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Cuadro_3_TAR!$T$5:$T$22</c15:sqref>
                  </c15:fullRef>
                </c:ext>
              </c:extLst>
              <c:f>(Cuadro_3_TAR!$T$5,Cuadro_3_TAR!$T$8:$T$22)</c:f>
              <c:numCache>
                <c:formatCode>_-* #,##0.0_-;\-* #,##0.0_-;_-* "-"??_-;_-@_-</c:formatCode>
                <c:ptCount val="16"/>
                <c:pt idx="0">
                  <c:v>100.48847316469327</c:v>
                </c:pt>
                <c:pt idx="1">
                  <c:v>100.66193572417133</c:v>
                </c:pt>
                <c:pt idx="2">
                  <c:v>108.35692447061487</c:v>
                </c:pt>
                <c:pt idx="3">
                  <c:v>106.20384047267358</c:v>
                </c:pt>
                <c:pt idx="4">
                  <c:v>99.76403752923764</c:v>
                </c:pt>
                <c:pt idx="5">
                  <c:v>110.34930382524648</c:v>
                </c:pt>
                <c:pt idx="6">
                  <c:v>105</c:v>
                </c:pt>
                <c:pt idx="7">
                  <c:v>109.24049902963189</c:v>
                </c:pt>
                <c:pt idx="8">
                  <c:v>157.09653428528929</c:v>
                </c:pt>
                <c:pt idx="9">
                  <c:v>100.80000007894402</c:v>
                </c:pt>
                <c:pt idx="10">
                  <c:v>101.02739726027397</c:v>
                </c:pt>
                <c:pt idx="11">
                  <c:v>116.93620598435344</c:v>
                </c:pt>
                <c:pt idx="12">
                  <c:v>106.6879464777812</c:v>
                </c:pt>
                <c:pt idx="13">
                  <c:v>125.23428196968906</c:v>
                </c:pt>
                <c:pt idx="14">
                  <c:v>104.00000000000003</c:v>
                </c:pt>
                <c:pt idx="15">
                  <c:v>110.052562607007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4FD-4608-9F14-81684F067307}"/>
            </c:ext>
          </c:extLst>
        </c:ser>
        <c:ser>
          <c:idx val="4"/>
          <c:order val="4"/>
          <c:tx>
            <c:strRef>
              <c:f>Cuadro_3_TAR!$U$4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Cuadro_3_TAR!$P$5:$P$22</c15:sqref>
                  </c15:fullRef>
                </c:ext>
              </c:extLst>
              <c:f>(Cuadro_3_TAR!$P$5,Cuadro_3_TAR!$P$8:$P$22)</c:f>
              <c:strCache>
                <c:ptCount val="16"/>
                <c:pt idx="0">
                  <c:v>Galicia</c:v>
                </c:pt>
                <c:pt idx="1">
                  <c:v>País Vasco</c:v>
                </c:pt>
                <c:pt idx="2">
                  <c:v>Comunidad Foral de Navarra</c:v>
                </c:pt>
                <c:pt idx="3">
                  <c:v>La Rioja</c:v>
                </c:pt>
                <c:pt idx="4">
                  <c:v>Aragón</c:v>
                </c:pt>
                <c:pt idx="5">
                  <c:v>Cataluña</c:v>
                </c:pt>
                <c:pt idx="6">
                  <c:v>Illes Balears</c:v>
                </c:pt>
                <c:pt idx="7">
                  <c:v>Castilla y León</c:v>
                </c:pt>
                <c:pt idx="8">
                  <c:v>Comunidad de Madrid</c:v>
                </c:pt>
                <c:pt idx="9">
                  <c:v>Castilla-La Mancha</c:v>
                </c:pt>
                <c:pt idx="10">
                  <c:v>Comunitat Valenciana</c:v>
                </c:pt>
                <c:pt idx="11">
                  <c:v>Región de Murcia</c:v>
                </c:pt>
                <c:pt idx="12">
                  <c:v>Extremadura</c:v>
                </c:pt>
                <c:pt idx="13">
                  <c:v>Andalucía</c:v>
                </c:pt>
                <c:pt idx="14">
                  <c:v>Canarias</c:v>
                </c:pt>
                <c:pt idx="15">
                  <c:v>Total Nacional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Cuadro_3_TAR!$U$5:$U$22</c15:sqref>
                  </c15:fullRef>
                </c:ext>
              </c:extLst>
              <c:f>(Cuadro_3_TAR!$U$5,Cuadro_3_TAR!$U$8:$U$22)</c:f>
              <c:numCache>
                <c:formatCode>_-* #,##0.0_-;\-* #,##0.0_-;_-* "-"??_-;_-@_-</c:formatCode>
                <c:ptCount val="16"/>
                <c:pt idx="0">
                  <c:v>100.48847316469343</c:v>
                </c:pt>
                <c:pt idx="1">
                  <c:v>95.881380694862102</c:v>
                </c:pt>
                <c:pt idx="2">
                  <c:v>110.30687351375835</c:v>
                </c:pt>
                <c:pt idx="3">
                  <c:v>104.7806616491993</c:v>
                </c:pt>
                <c:pt idx="4">
                  <c:v>102.38973772325501</c:v>
                </c:pt>
                <c:pt idx="5">
                  <c:v>107.97671380710511</c:v>
                </c:pt>
                <c:pt idx="6">
                  <c:v>110.00000000000001</c:v>
                </c:pt>
                <c:pt idx="7">
                  <c:v>110.6864476748196</c:v>
                </c:pt>
                <c:pt idx="8">
                  <c:v>150.56278447121821</c:v>
                </c:pt>
                <c:pt idx="9">
                  <c:v>100.22895120656237</c:v>
                </c:pt>
                <c:pt idx="10">
                  <c:v>95.259935549935335</c:v>
                </c:pt>
                <c:pt idx="11">
                  <c:v>122.25148807455133</c:v>
                </c:pt>
                <c:pt idx="12">
                  <c:v>109.19036976777208</c:v>
                </c:pt>
                <c:pt idx="13">
                  <c:v>155.10376355158638</c:v>
                </c:pt>
                <c:pt idx="14">
                  <c:v>104.2070529779926</c:v>
                </c:pt>
                <c:pt idx="15">
                  <c:v>116.09662772876914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4FD-4608-9F14-81684F06730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axId val="1075998703"/>
        <c:axId val="1076001103"/>
      </c:barChart>
      <c:catAx>
        <c:axId val="10759987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5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76001103"/>
        <c:crosses val="autoZero"/>
        <c:auto val="1"/>
        <c:lblAlgn val="l"/>
        <c:lblOffset val="100"/>
        <c:noMultiLvlLbl val="0"/>
      </c:catAx>
      <c:valAx>
        <c:axId val="1076001103"/>
        <c:scaling>
          <c:orientation val="minMax"/>
          <c:min val="60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prstDash val="sysDash"/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75998703"/>
        <c:crosses val="autoZero"/>
        <c:crossBetween val="between"/>
        <c:majorUnit val="10"/>
        <c:minorUnit val="5"/>
      </c:valAx>
      <c:spPr>
        <a:solidFill>
          <a:schemeClr val="bg1"/>
        </a:solidFill>
        <a:ln w="6350" cap="sq">
          <a:solidFill>
            <a:schemeClr val="accent1">
              <a:lumMod val="75000"/>
            </a:schemeClr>
          </a:solidFill>
          <a:round/>
        </a:ln>
        <a:effectLst>
          <a:softEdge rad="0"/>
        </a:effectLst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>
        <a:lumMod val="95000"/>
      </a:schemeClr>
    </a:solidFill>
    <a:ln w="12700" cap="flat" cmpd="sng" algn="ctr">
      <a:solidFill>
        <a:schemeClr val="accent1">
          <a:lumMod val="75000"/>
        </a:schemeClr>
      </a:solidFill>
      <a:bevel/>
    </a:ln>
    <a:effectLst/>
  </c:spPr>
  <c:txPr>
    <a:bodyPr/>
    <a:lstStyle/>
    <a:p>
      <a:pPr>
        <a:defRPr baseline="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Evolución del Índice de Cánones de arrendamiento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762504445618984"/>
          <c:y val="8.9812863767615908E-2"/>
          <c:w val="0.79423557690355173"/>
          <c:h val="0.8027932341790609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'Cuadro_4_OLS '!$Q$4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'Cuadro_4_OLS '!$P$5:$P$22</c15:sqref>
                  </c15:fullRef>
                </c:ext>
              </c:extLst>
              <c:f>('Cuadro_4_OLS '!$P$11:$P$13,'Cuadro_4_OLS '!$P$15:$P$16,'Cuadro_4_OLS '!$P$20,'Cuadro_4_OLS '!$P$22)</c:f>
              <c:strCache>
                <c:ptCount val="7"/>
                <c:pt idx="0">
                  <c:v>Aragón</c:v>
                </c:pt>
                <c:pt idx="1">
                  <c:v>Cataluña</c:v>
                </c:pt>
                <c:pt idx="2">
                  <c:v>Illes Balears</c:v>
                </c:pt>
                <c:pt idx="3">
                  <c:v>Comunidad de Madrid</c:v>
                </c:pt>
                <c:pt idx="4">
                  <c:v>Castilla-La Mancha</c:v>
                </c:pt>
                <c:pt idx="5">
                  <c:v>Andalucía</c:v>
                </c:pt>
                <c:pt idx="6">
                  <c:v>Total Nacional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'Cuadro_4_OLS '!$Q$5:$Q$22</c15:sqref>
                  </c15:fullRef>
                </c:ext>
              </c:extLst>
              <c:f>('Cuadro_4_OLS '!$Q$11:$Q$13,'Cuadro_4_OLS '!$Q$15:$Q$16,'Cuadro_4_OLS '!$Q$20,'Cuadro_4_OLS '!$Q$22)</c:f>
              <c:numCache>
                <c:formatCode>_-* #,##0.0_-;\-* #,##0.0_-;_-* "-"??_-;_-@_-</c:formatCode>
                <c:ptCount val="7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D94-466E-A727-98F22B4E9A69}"/>
            </c:ext>
          </c:extLst>
        </c:ser>
        <c:ser>
          <c:idx val="1"/>
          <c:order val="1"/>
          <c:tx>
            <c:strRef>
              <c:f>'Cuadro_4_OLS '!$R$4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'Cuadro_4_OLS '!$P$5:$P$22</c15:sqref>
                  </c15:fullRef>
                </c:ext>
              </c:extLst>
              <c:f>('Cuadro_4_OLS '!$P$11:$P$13,'Cuadro_4_OLS '!$P$15:$P$16,'Cuadro_4_OLS '!$P$20,'Cuadro_4_OLS '!$P$22)</c:f>
              <c:strCache>
                <c:ptCount val="7"/>
                <c:pt idx="0">
                  <c:v>Aragón</c:v>
                </c:pt>
                <c:pt idx="1">
                  <c:v>Cataluña</c:v>
                </c:pt>
                <c:pt idx="2">
                  <c:v>Illes Balears</c:v>
                </c:pt>
                <c:pt idx="3">
                  <c:v>Comunidad de Madrid</c:v>
                </c:pt>
                <c:pt idx="4">
                  <c:v>Castilla-La Mancha</c:v>
                </c:pt>
                <c:pt idx="5">
                  <c:v>Andalucía</c:v>
                </c:pt>
                <c:pt idx="6">
                  <c:v>Total Nacional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'Cuadro_4_OLS '!$R$5:$R$22</c15:sqref>
                  </c15:fullRef>
                </c:ext>
              </c:extLst>
              <c:f>('Cuadro_4_OLS '!$R$11:$R$13,'Cuadro_4_OLS '!$R$15:$R$16,'Cuadro_4_OLS '!$R$20,'Cuadro_4_OLS '!$R$22)</c:f>
              <c:numCache>
                <c:formatCode>_-* #,##0.0_-;\-* #,##0.0_-;_-* "-"??_-;_-@_-</c:formatCode>
                <c:ptCount val="7"/>
                <c:pt idx="0">
                  <c:v>99.909134186340552</c:v>
                </c:pt>
                <c:pt idx="1">
                  <c:v>103.80789219017197</c:v>
                </c:pt>
                <c:pt idx="2">
                  <c:v>96.666666666666671</c:v>
                </c:pt>
                <c:pt idx="3">
                  <c:v>112.41003271537622</c:v>
                </c:pt>
                <c:pt idx="4">
                  <c:v>102.3596162313017</c:v>
                </c:pt>
                <c:pt idx="5">
                  <c:v>96.903257710226043</c:v>
                </c:pt>
                <c:pt idx="6">
                  <c:v>98.24410350151858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D94-466E-A727-98F22B4E9A69}"/>
            </c:ext>
          </c:extLst>
        </c:ser>
        <c:ser>
          <c:idx val="2"/>
          <c:order val="2"/>
          <c:tx>
            <c:strRef>
              <c:f>'Cuadro_4_OLS '!$S$4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'Cuadro_4_OLS '!$P$5:$P$22</c15:sqref>
                  </c15:fullRef>
                </c:ext>
              </c:extLst>
              <c:f>('Cuadro_4_OLS '!$P$11:$P$13,'Cuadro_4_OLS '!$P$15:$P$16,'Cuadro_4_OLS '!$P$20,'Cuadro_4_OLS '!$P$22)</c:f>
              <c:strCache>
                <c:ptCount val="7"/>
                <c:pt idx="0">
                  <c:v>Aragón</c:v>
                </c:pt>
                <c:pt idx="1">
                  <c:v>Cataluña</c:v>
                </c:pt>
                <c:pt idx="2">
                  <c:v>Illes Balears</c:v>
                </c:pt>
                <c:pt idx="3">
                  <c:v>Comunidad de Madrid</c:v>
                </c:pt>
                <c:pt idx="4">
                  <c:v>Castilla-La Mancha</c:v>
                </c:pt>
                <c:pt idx="5">
                  <c:v>Andalucía</c:v>
                </c:pt>
                <c:pt idx="6">
                  <c:v>Total Nacional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'Cuadro_4_OLS '!$S$5:$S$22</c15:sqref>
                  </c15:fullRef>
                </c:ext>
              </c:extLst>
              <c:f>('Cuadro_4_OLS '!$S$11:$S$13,'Cuadro_4_OLS '!$S$15:$S$16,'Cuadro_4_OLS '!$S$20,'Cuadro_4_OLS '!$S$22)</c:f>
              <c:numCache>
                <c:formatCode>_-* #,##0.0_-;\-* #,##0.0_-;_-* "-"??_-;_-@_-</c:formatCode>
                <c:ptCount val="7"/>
                <c:pt idx="0">
                  <c:v>100.09030251619251</c:v>
                </c:pt>
                <c:pt idx="1">
                  <c:v>105.3650788761108</c:v>
                </c:pt>
                <c:pt idx="2">
                  <c:v>106.66666666666667</c:v>
                </c:pt>
                <c:pt idx="3">
                  <c:v>111.51145038167938</c:v>
                </c:pt>
                <c:pt idx="4">
                  <c:v>104.21312866156258</c:v>
                </c:pt>
                <c:pt idx="5">
                  <c:v>94.764573228448413</c:v>
                </c:pt>
                <c:pt idx="6">
                  <c:v>96.959133605268136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D94-466E-A727-98F22B4E9A69}"/>
            </c:ext>
          </c:extLst>
        </c:ser>
        <c:ser>
          <c:idx val="3"/>
          <c:order val="3"/>
          <c:tx>
            <c:strRef>
              <c:f>'Cuadro_4_OLS '!$T$4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'Cuadro_4_OLS '!$P$5:$P$22</c15:sqref>
                  </c15:fullRef>
                </c:ext>
              </c:extLst>
              <c:f>('Cuadro_4_OLS '!$P$11:$P$13,'Cuadro_4_OLS '!$P$15:$P$16,'Cuadro_4_OLS '!$P$20,'Cuadro_4_OLS '!$P$22)</c:f>
              <c:strCache>
                <c:ptCount val="7"/>
                <c:pt idx="0">
                  <c:v>Aragón</c:v>
                </c:pt>
                <c:pt idx="1">
                  <c:v>Cataluña</c:v>
                </c:pt>
                <c:pt idx="2">
                  <c:v>Illes Balears</c:v>
                </c:pt>
                <c:pt idx="3">
                  <c:v>Comunidad de Madrid</c:v>
                </c:pt>
                <c:pt idx="4">
                  <c:v>Castilla-La Mancha</c:v>
                </c:pt>
                <c:pt idx="5">
                  <c:v>Andalucía</c:v>
                </c:pt>
                <c:pt idx="6">
                  <c:v>Total Nacional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'Cuadro_4_OLS '!$T$5:$T$22</c15:sqref>
                  </c15:fullRef>
                </c:ext>
              </c:extLst>
              <c:f>('Cuadro_4_OLS '!$T$11:$T$13,'Cuadro_4_OLS '!$T$15:$T$16,'Cuadro_4_OLS '!$T$20,'Cuadro_4_OLS '!$T$22)</c:f>
              <c:numCache>
                <c:formatCode>_-* #,##0.0_-;\-* #,##0.0_-;_-* "-"??_-;_-@_-</c:formatCode>
                <c:ptCount val="7"/>
                <c:pt idx="0">
                  <c:v>101.59012105846681</c:v>
                </c:pt>
                <c:pt idx="1">
                  <c:v>107.57298044642371</c:v>
                </c:pt>
                <c:pt idx="2">
                  <c:v>116.66666666666667</c:v>
                </c:pt>
                <c:pt idx="3">
                  <c:v>117.70992366412214</c:v>
                </c:pt>
                <c:pt idx="4">
                  <c:v>100.46718638129519</c:v>
                </c:pt>
                <c:pt idx="5">
                  <c:v>94.170478547676325</c:v>
                </c:pt>
                <c:pt idx="6">
                  <c:v>96.217133774748959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D94-466E-A727-98F22B4E9A69}"/>
            </c:ext>
          </c:extLst>
        </c:ser>
        <c:ser>
          <c:idx val="4"/>
          <c:order val="4"/>
          <c:tx>
            <c:strRef>
              <c:f>'Cuadro_4_OLS '!$U$4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'Cuadro_4_OLS '!$P$5:$P$22</c15:sqref>
                  </c15:fullRef>
                </c:ext>
              </c:extLst>
              <c:f>('Cuadro_4_OLS '!$P$11:$P$13,'Cuadro_4_OLS '!$P$15:$P$16,'Cuadro_4_OLS '!$P$20,'Cuadro_4_OLS '!$P$22)</c:f>
              <c:strCache>
                <c:ptCount val="7"/>
                <c:pt idx="0">
                  <c:v>Aragón</c:v>
                </c:pt>
                <c:pt idx="1">
                  <c:v>Cataluña</c:v>
                </c:pt>
                <c:pt idx="2">
                  <c:v>Illes Balears</c:v>
                </c:pt>
                <c:pt idx="3">
                  <c:v>Comunidad de Madrid</c:v>
                </c:pt>
                <c:pt idx="4">
                  <c:v>Castilla-La Mancha</c:v>
                </c:pt>
                <c:pt idx="5">
                  <c:v>Andalucía</c:v>
                </c:pt>
                <c:pt idx="6">
                  <c:v>Total Nacional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'Cuadro_4_OLS '!$U$5:$U$22</c15:sqref>
                  </c15:fullRef>
                </c:ext>
              </c:extLst>
              <c:f>('Cuadro_4_OLS '!$U$11:$U$13,'Cuadro_4_OLS '!$U$15:$U$16,'Cuadro_4_OLS '!$U$20,'Cuadro_4_OLS '!$U$22)</c:f>
              <c:numCache>
                <c:formatCode>_-* #,##0.0_-;\-* #,##0.0_-;_-* "-"??_-;_-@_-</c:formatCode>
                <c:ptCount val="7"/>
                <c:pt idx="0">
                  <c:v>103.98147075017008</c:v>
                </c:pt>
                <c:pt idx="1">
                  <c:v>103.50372688113146</c:v>
                </c:pt>
                <c:pt idx="2">
                  <c:v>0</c:v>
                </c:pt>
                <c:pt idx="3">
                  <c:v>140.21374045801528</c:v>
                </c:pt>
                <c:pt idx="4">
                  <c:v>105.33065794939107</c:v>
                </c:pt>
                <c:pt idx="5">
                  <c:v>101.90636283580884</c:v>
                </c:pt>
                <c:pt idx="6">
                  <c:v>104.77539358158356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D94-466E-A727-98F22B4E9A69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axId val="1075998703"/>
        <c:axId val="1076001103"/>
      </c:barChart>
      <c:catAx>
        <c:axId val="10759987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5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76001103"/>
        <c:crosses val="autoZero"/>
        <c:auto val="1"/>
        <c:lblAlgn val="l"/>
        <c:lblOffset val="100"/>
        <c:noMultiLvlLbl val="0"/>
      </c:catAx>
      <c:valAx>
        <c:axId val="1076001103"/>
        <c:scaling>
          <c:orientation val="minMax"/>
          <c:min val="60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prstDash val="sysDash"/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75998703"/>
        <c:crosses val="autoZero"/>
        <c:crossBetween val="between"/>
        <c:majorUnit val="10"/>
        <c:minorUnit val="5"/>
      </c:valAx>
      <c:spPr>
        <a:solidFill>
          <a:schemeClr val="bg1"/>
        </a:solidFill>
        <a:ln w="6350" cap="sq">
          <a:solidFill>
            <a:schemeClr val="accent1">
              <a:lumMod val="75000"/>
            </a:schemeClr>
          </a:solidFill>
          <a:round/>
        </a:ln>
        <a:effectLst>
          <a:softEdge rad="0"/>
        </a:effectLst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>
        <a:lumMod val="95000"/>
      </a:schemeClr>
    </a:solidFill>
    <a:ln w="12700" cap="flat" cmpd="sng" algn="ctr">
      <a:solidFill>
        <a:schemeClr val="accent1">
          <a:lumMod val="75000"/>
        </a:schemeClr>
      </a:solidFill>
      <a:bevel/>
    </a:ln>
    <a:effectLst/>
  </c:spPr>
  <c:txPr>
    <a:bodyPr/>
    <a:lstStyle/>
    <a:p>
      <a:pPr>
        <a:defRPr baseline="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Evolución del Índice de Cánones de arrendamiento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22967032417038841"/>
          <c:y val="6.6338677334003088E-2"/>
          <c:w val="0.74081565765680235"/>
          <c:h val="0.82815185324556229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Cuadro_5_VIS!$Q$4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Cuadro_5_VIS!$P$5:$P$22</c15:sqref>
                  </c15:fullRef>
                </c:ext>
              </c:extLst>
              <c:f>(Cuadro_5_VIS!$P$5,Cuadro_5_VIS!$P$8:$P$9,Cuadro_5_VIS!$P$11:$P$12,Cuadro_5_VIS!$P$14:$P$17,Cuadro_5_VIS!$P$21:$P$22)</c:f>
              <c:strCache>
                <c:ptCount val="11"/>
                <c:pt idx="0">
                  <c:v>Galicia</c:v>
                </c:pt>
                <c:pt idx="1">
                  <c:v>País Vasco</c:v>
                </c:pt>
                <c:pt idx="2">
                  <c:v>Comunidad Foral de Navarra</c:v>
                </c:pt>
                <c:pt idx="3">
                  <c:v>Aragón</c:v>
                </c:pt>
                <c:pt idx="4">
                  <c:v>Cataluña</c:v>
                </c:pt>
                <c:pt idx="5">
                  <c:v>Castilla y León</c:v>
                </c:pt>
                <c:pt idx="6">
                  <c:v>Comunidad de Madrid</c:v>
                </c:pt>
                <c:pt idx="7">
                  <c:v>Castilla-La Mancha</c:v>
                </c:pt>
                <c:pt idx="8">
                  <c:v>Comunitat Valenciana</c:v>
                </c:pt>
                <c:pt idx="9">
                  <c:v>Canarias</c:v>
                </c:pt>
                <c:pt idx="10">
                  <c:v>Total Nacional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Cuadro_5_VIS!$Q$5:$Q$22</c15:sqref>
                  </c15:fullRef>
                </c:ext>
              </c:extLst>
              <c:f>(Cuadro_5_VIS!$Q$5,Cuadro_5_VIS!$Q$8:$Q$9,Cuadro_5_VIS!$Q$11:$Q$12,Cuadro_5_VIS!$Q$14:$Q$17,Cuadro_5_VIS!$Q$21:$Q$22)</c:f>
              <c:numCache>
                <c:formatCode>_-* #,##0.0_-;\-* #,##0.0_-;_-* "-"??_-;_-@_-</c:formatCode>
                <c:ptCount val="11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2C6-481E-A8B4-C92BA3D01A3C}"/>
            </c:ext>
          </c:extLst>
        </c:ser>
        <c:ser>
          <c:idx val="1"/>
          <c:order val="1"/>
          <c:tx>
            <c:strRef>
              <c:f>Cuadro_5_VIS!$R$4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Cuadro_5_VIS!$P$5:$P$22</c15:sqref>
                  </c15:fullRef>
                </c:ext>
              </c:extLst>
              <c:f>(Cuadro_5_VIS!$P$5,Cuadro_5_VIS!$P$8:$P$9,Cuadro_5_VIS!$P$11:$P$12,Cuadro_5_VIS!$P$14:$P$17,Cuadro_5_VIS!$P$21:$P$22)</c:f>
              <c:strCache>
                <c:ptCount val="11"/>
                <c:pt idx="0">
                  <c:v>Galicia</c:v>
                </c:pt>
                <c:pt idx="1">
                  <c:v>País Vasco</c:v>
                </c:pt>
                <c:pt idx="2">
                  <c:v>Comunidad Foral de Navarra</c:v>
                </c:pt>
                <c:pt idx="3">
                  <c:v>Aragón</c:v>
                </c:pt>
                <c:pt idx="4">
                  <c:v>Cataluña</c:v>
                </c:pt>
                <c:pt idx="5">
                  <c:v>Castilla y León</c:v>
                </c:pt>
                <c:pt idx="6">
                  <c:v>Comunidad de Madrid</c:v>
                </c:pt>
                <c:pt idx="7">
                  <c:v>Castilla-La Mancha</c:v>
                </c:pt>
                <c:pt idx="8">
                  <c:v>Comunitat Valenciana</c:v>
                </c:pt>
                <c:pt idx="9">
                  <c:v>Canarias</c:v>
                </c:pt>
                <c:pt idx="10">
                  <c:v>Total Nacional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Cuadro_5_VIS!$R$5:$R$22</c15:sqref>
                  </c15:fullRef>
                </c:ext>
              </c:extLst>
              <c:f>(Cuadro_5_VIS!$R$5,Cuadro_5_VIS!$R$8:$R$9,Cuadro_5_VIS!$R$11:$R$12,Cuadro_5_VIS!$R$14:$R$17,Cuadro_5_VIS!$R$21:$R$22)</c:f>
              <c:numCache>
                <c:formatCode>_-* #,##0.0_-;\-* #,##0.0_-;_-* "-"??_-;_-@_-</c:formatCode>
                <c:ptCount val="11"/>
                <c:pt idx="0">
                  <c:v>103.19650368094599</c:v>
                </c:pt>
                <c:pt idx="1">
                  <c:v>104.89142326589112</c:v>
                </c:pt>
                <c:pt idx="2">
                  <c:v>101.69917708015848</c:v>
                </c:pt>
                <c:pt idx="3">
                  <c:v>99.790233985590945</c:v>
                </c:pt>
                <c:pt idx="4">
                  <c:v>99.982684412274324</c:v>
                </c:pt>
                <c:pt idx="5">
                  <c:v>101.2450860093556</c:v>
                </c:pt>
                <c:pt idx="6">
                  <c:v>97.41602067183463</c:v>
                </c:pt>
                <c:pt idx="7">
                  <c:v>100.39236995828979</c:v>
                </c:pt>
                <c:pt idx="8">
                  <c:v>102.27272727272725</c:v>
                </c:pt>
                <c:pt idx="9">
                  <c:v>100</c:v>
                </c:pt>
                <c:pt idx="10">
                  <c:v>101.19984386761611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2C6-481E-A8B4-C92BA3D01A3C}"/>
            </c:ext>
          </c:extLst>
        </c:ser>
        <c:ser>
          <c:idx val="2"/>
          <c:order val="2"/>
          <c:tx>
            <c:strRef>
              <c:f>Cuadro_5_VIS!$S$4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Cuadro_5_VIS!$P$5:$P$22</c15:sqref>
                  </c15:fullRef>
                </c:ext>
              </c:extLst>
              <c:f>(Cuadro_5_VIS!$P$5,Cuadro_5_VIS!$P$8:$P$9,Cuadro_5_VIS!$P$11:$P$12,Cuadro_5_VIS!$P$14:$P$17,Cuadro_5_VIS!$P$21:$P$22)</c:f>
              <c:strCache>
                <c:ptCount val="11"/>
                <c:pt idx="0">
                  <c:v>Galicia</c:v>
                </c:pt>
                <c:pt idx="1">
                  <c:v>País Vasco</c:v>
                </c:pt>
                <c:pt idx="2">
                  <c:v>Comunidad Foral de Navarra</c:v>
                </c:pt>
                <c:pt idx="3">
                  <c:v>Aragón</c:v>
                </c:pt>
                <c:pt idx="4">
                  <c:v>Cataluña</c:v>
                </c:pt>
                <c:pt idx="5">
                  <c:v>Castilla y León</c:v>
                </c:pt>
                <c:pt idx="6">
                  <c:v>Comunidad de Madrid</c:v>
                </c:pt>
                <c:pt idx="7">
                  <c:v>Castilla-La Mancha</c:v>
                </c:pt>
                <c:pt idx="8">
                  <c:v>Comunitat Valenciana</c:v>
                </c:pt>
                <c:pt idx="9">
                  <c:v>Canarias</c:v>
                </c:pt>
                <c:pt idx="10">
                  <c:v>Total Nacional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Cuadro_5_VIS!$S$5:$S$22</c15:sqref>
                  </c15:fullRef>
                </c:ext>
              </c:extLst>
              <c:f>(Cuadro_5_VIS!$S$5,Cuadro_5_VIS!$S$8:$S$9,Cuadro_5_VIS!$S$11:$S$12,Cuadro_5_VIS!$S$14:$S$17,Cuadro_5_VIS!$S$21:$S$22)</c:f>
              <c:numCache>
                <c:formatCode>_-* #,##0.0_-;\-* #,##0.0_-;_-* "-"??_-;_-@_-</c:formatCode>
                <c:ptCount val="11"/>
                <c:pt idx="0">
                  <c:v>101.14929916010192</c:v>
                </c:pt>
                <c:pt idx="1">
                  <c:v>105.46053273552675</c:v>
                </c:pt>
                <c:pt idx="2">
                  <c:v>103.94315757391037</c:v>
                </c:pt>
                <c:pt idx="3">
                  <c:v>99.423757341078314</c:v>
                </c:pt>
                <c:pt idx="4">
                  <c:v>98.372767909689117</c:v>
                </c:pt>
                <c:pt idx="5">
                  <c:v>109.14194852104812</c:v>
                </c:pt>
                <c:pt idx="6">
                  <c:v>106.84754521963823</c:v>
                </c:pt>
                <c:pt idx="7">
                  <c:v>94.421641734521643</c:v>
                </c:pt>
                <c:pt idx="8">
                  <c:v>107.67954545454546</c:v>
                </c:pt>
                <c:pt idx="9">
                  <c:v>100.41857970251581</c:v>
                </c:pt>
                <c:pt idx="10">
                  <c:v>101.60560364054676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2C6-481E-A8B4-C92BA3D01A3C}"/>
            </c:ext>
          </c:extLst>
        </c:ser>
        <c:ser>
          <c:idx val="3"/>
          <c:order val="3"/>
          <c:tx>
            <c:strRef>
              <c:f>Cuadro_5_VIS!$T$4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Cuadro_5_VIS!$P$5:$P$22</c15:sqref>
                  </c15:fullRef>
                </c:ext>
              </c:extLst>
              <c:f>(Cuadro_5_VIS!$P$5,Cuadro_5_VIS!$P$8:$P$9,Cuadro_5_VIS!$P$11:$P$12,Cuadro_5_VIS!$P$14:$P$17,Cuadro_5_VIS!$P$21:$P$22)</c:f>
              <c:strCache>
                <c:ptCount val="11"/>
                <c:pt idx="0">
                  <c:v>Galicia</c:v>
                </c:pt>
                <c:pt idx="1">
                  <c:v>País Vasco</c:v>
                </c:pt>
                <c:pt idx="2">
                  <c:v>Comunidad Foral de Navarra</c:v>
                </c:pt>
                <c:pt idx="3">
                  <c:v>Aragón</c:v>
                </c:pt>
                <c:pt idx="4">
                  <c:v>Cataluña</c:v>
                </c:pt>
                <c:pt idx="5">
                  <c:v>Castilla y León</c:v>
                </c:pt>
                <c:pt idx="6">
                  <c:v>Comunidad de Madrid</c:v>
                </c:pt>
                <c:pt idx="7">
                  <c:v>Castilla-La Mancha</c:v>
                </c:pt>
                <c:pt idx="8">
                  <c:v>Comunitat Valenciana</c:v>
                </c:pt>
                <c:pt idx="9">
                  <c:v>Canarias</c:v>
                </c:pt>
                <c:pt idx="10">
                  <c:v>Total Nacional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Cuadro_5_VIS!$T$5:$T$22</c15:sqref>
                  </c15:fullRef>
                </c:ext>
              </c:extLst>
              <c:f>(Cuadro_5_VIS!$T$5,Cuadro_5_VIS!$T$8:$T$9,Cuadro_5_VIS!$T$11:$T$12,Cuadro_5_VIS!$T$14:$T$17,Cuadro_5_VIS!$T$21:$T$22)</c:f>
              <c:numCache>
                <c:formatCode>_-* #,##0.0_-;\-* #,##0.0_-;_-* "-"??_-;_-@_-</c:formatCode>
                <c:ptCount val="11"/>
                <c:pt idx="0">
                  <c:v>101.65222389971287</c:v>
                </c:pt>
                <c:pt idx="1">
                  <c:v>103.69684253639171</c:v>
                </c:pt>
                <c:pt idx="2">
                  <c:v>106.12999085644618</c:v>
                </c:pt>
                <c:pt idx="3">
                  <c:v>100.35443594778685</c:v>
                </c:pt>
                <c:pt idx="4">
                  <c:v>98.374568872107503</c:v>
                </c:pt>
                <c:pt idx="5">
                  <c:v>111.62526592937508</c:v>
                </c:pt>
                <c:pt idx="6">
                  <c:v>117.00258397932816</c:v>
                </c:pt>
                <c:pt idx="7">
                  <c:v>84.161064816026865</c:v>
                </c:pt>
                <c:pt idx="8">
                  <c:v>104.16590909090908</c:v>
                </c:pt>
                <c:pt idx="9">
                  <c:v>104</c:v>
                </c:pt>
                <c:pt idx="10">
                  <c:v>99.418925019856971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2C6-481E-A8B4-C92BA3D01A3C}"/>
            </c:ext>
          </c:extLst>
        </c:ser>
        <c:ser>
          <c:idx val="4"/>
          <c:order val="4"/>
          <c:tx>
            <c:strRef>
              <c:f>Cuadro_5_VIS!$U$4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Cuadro_5_VIS!$P$5:$P$22</c15:sqref>
                  </c15:fullRef>
                </c:ext>
              </c:extLst>
              <c:f>(Cuadro_5_VIS!$P$5,Cuadro_5_VIS!$P$8:$P$9,Cuadro_5_VIS!$P$11:$P$12,Cuadro_5_VIS!$P$14:$P$17,Cuadro_5_VIS!$P$21:$P$22)</c:f>
              <c:strCache>
                <c:ptCount val="11"/>
                <c:pt idx="0">
                  <c:v>Galicia</c:v>
                </c:pt>
                <c:pt idx="1">
                  <c:v>País Vasco</c:v>
                </c:pt>
                <c:pt idx="2">
                  <c:v>Comunidad Foral de Navarra</c:v>
                </c:pt>
                <c:pt idx="3">
                  <c:v>Aragón</c:v>
                </c:pt>
                <c:pt idx="4">
                  <c:v>Cataluña</c:v>
                </c:pt>
                <c:pt idx="5">
                  <c:v>Castilla y León</c:v>
                </c:pt>
                <c:pt idx="6">
                  <c:v>Comunidad de Madrid</c:v>
                </c:pt>
                <c:pt idx="7">
                  <c:v>Castilla-La Mancha</c:v>
                </c:pt>
                <c:pt idx="8">
                  <c:v>Comunitat Valenciana</c:v>
                </c:pt>
                <c:pt idx="9">
                  <c:v>Canarias</c:v>
                </c:pt>
                <c:pt idx="10">
                  <c:v>Total Nacional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Cuadro_5_VIS!$U$5:$U$22</c15:sqref>
                  </c15:fullRef>
                </c:ext>
              </c:extLst>
              <c:f>(Cuadro_5_VIS!$U$5,Cuadro_5_VIS!$U$8:$U$9,Cuadro_5_VIS!$U$11:$U$12,Cuadro_5_VIS!$U$14:$U$17,Cuadro_5_VIS!$U$21:$U$22)</c:f>
              <c:numCache>
                <c:formatCode>_-* #,##0.0_-;\-* #,##0.0_-;_-* "-"??_-;_-@_-</c:formatCode>
                <c:ptCount val="11"/>
                <c:pt idx="0">
                  <c:v>109.13844058572617</c:v>
                </c:pt>
                <c:pt idx="1">
                  <c:v>107.21728106484593</c:v>
                </c:pt>
                <c:pt idx="2">
                  <c:v>104.53748857055774</c:v>
                </c:pt>
                <c:pt idx="3">
                  <c:v>101.89685459202271</c:v>
                </c:pt>
                <c:pt idx="4">
                  <c:v>91.571847583491461</c:v>
                </c:pt>
                <c:pt idx="5">
                  <c:v>135.36884054429433</c:v>
                </c:pt>
                <c:pt idx="6">
                  <c:v>136.33074935400518</c:v>
                </c:pt>
                <c:pt idx="7">
                  <c:v>82.205115970162851</c:v>
                </c:pt>
                <c:pt idx="8">
                  <c:v>56.510176670187263</c:v>
                </c:pt>
                <c:pt idx="9">
                  <c:v>108.27512218642977</c:v>
                </c:pt>
                <c:pt idx="10">
                  <c:v>95.891310176615789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2C6-481E-A8B4-C92BA3D01A3C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axId val="1075998703"/>
        <c:axId val="1076001103"/>
      </c:barChart>
      <c:catAx>
        <c:axId val="10759987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5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76001103"/>
        <c:crosses val="autoZero"/>
        <c:auto val="1"/>
        <c:lblAlgn val="l"/>
        <c:lblOffset val="100"/>
        <c:noMultiLvlLbl val="0"/>
      </c:catAx>
      <c:valAx>
        <c:axId val="1076001103"/>
        <c:scaling>
          <c:orientation val="minMax"/>
          <c:min val="60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prstDash val="sysDash"/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75998703"/>
        <c:crosses val="autoZero"/>
        <c:crossBetween val="between"/>
        <c:majorUnit val="10"/>
        <c:minorUnit val="5"/>
      </c:valAx>
      <c:spPr>
        <a:solidFill>
          <a:schemeClr val="bg1"/>
        </a:solidFill>
        <a:ln w="6350" cap="sq">
          <a:solidFill>
            <a:schemeClr val="accent1">
              <a:lumMod val="75000"/>
            </a:schemeClr>
          </a:solidFill>
          <a:round/>
        </a:ln>
        <a:effectLst>
          <a:softEdge rad="0"/>
        </a:effectLst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>
        <a:lumMod val="95000"/>
      </a:schemeClr>
    </a:solidFill>
    <a:ln w="12700" cap="flat" cmpd="sng" algn="ctr">
      <a:solidFill>
        <a:schemeClr val="accent1">
          <a:lumMod val="75000"/>
        </a:schemeClr>
      </a:solidFill>
      <a:bevel/>
    </a:ln>
    <a:effectLst/>
  </c:spPr>
  <c:txPr>
    <a:bodyPr/>
    <a:lstStyle/>
    <a:p>
      <a:pPr>
        <a:defRPr baseline="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Evolución del Índice de Cánones de arrendamiento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22967032417038841"/>
          <c:y val="6.6338677334003088E-2"/>
          <c:w val="0.74081565765680235"/>
          <c:h val="0.8410821740447045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Cuadro_6_PRD!$Q$4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Cuadro_6_PRD!$P$5:$P$22</c15:sqref>
                  </c15:fullRef>
                </c:ext>
              </c:extLst>
              <c:f>(Cuadro_6_PRD!$P$5:$P$9,Cuadro_6_PRD!$P$11:$P$12,Cuadro_6_PRD!$P$14:$P$16,Cuadro_6_PRD!$P$22)</c:f>
              <c:strCache>
                <c:ptCount val="11"/>
                <c:pt idx="0">
                  <c:v>Galicia</c:v>
                </c:pt>
                <c:pt idx="1">
                  <c:v>Principado de Asturias</c:v>
                </c:pt>
                <c:pt idx="2">
                  <c:v>Cantabria</c:v>
                </c:pt>
                <c:pt idx="3">
                  <c:v>País Vasco</c:v>
                </c:pt>
                <c:pt idx="4">
                  <c:v>Comunidad Foral de Navarra</c:v>
                </c:pt>
                <c:pt idx="5">
                  <c:v>Aragón</c:v>
                </c:pt>
                <c:pt idx="6">
                  <c:v>Cataluña</c:v>
                </c:pt>
                <c:pt idx="7">
                  <c:v>Castilla y León</c:v>
                </c:pt>
                <c:pt idx="8">
                  <c:v>Comunidad de Madrid</c:v>
                </c:pt>
                <c:pt idx="9">
                  <c:v>Castilla-La Mancha</c:v>
                </c:pt>
                <c:pt idx="10">
                  <c:v>Total Nacional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Cuadro_6_PRD!$Q$5:$Q$22</c15:sqref>
                  </c15:fullRef>
                </c:ext>
              </c:extLst>
              <c:f>(Cuadro_6_PRD!$Q$5:$Q$9,Cuadro_6_PRD!$Q$11:$Q$12,Cuadro_6_PRD!$Q$14:$Q$16,Cuadro_6_PRD!$Q$22)</c:f>
              <c:numCache>
                <c:formatCode>_-* #,##0.0_-;\-* #,##0.0_-;_-* "-"??_-;_-@_-</c:formatCode>
                <c:ptCount val="11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70A-40E5-BAB1-A72BDF84725B}"/>
            </c:ext>
          </c:extLst>
        </c:ser>
        <c:ser>
          <c:idx val="1"/>
          <c:order val="1"/>
          <c:tx>
            <c:strRef>
              <c:f>Cuadro_6_PRD!$R$4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Cuadro_6_PRD!$P$5:$P$22</c15:sqref>
                  </c15:fullRef>
                </c:ext>
              </c:extLst>
              <c:f>(Cuadro_6_PRD!$P$5:$P$9,Cuadro_6_PRD!$P$11:$P$12,Cuadro_6_PRD!$P$14:$P$16,Cuadro_6_PRD!$P$22)</c:f>
              <c:strCache>
                <c:ptCount val="11"/>
                <c:pt idx="0">
                  <c:v>Galicia</c:v>
                </c:pt>
                <c:pt idx="1">
                  <c:v>Principado de Asturias</c:v>
                </c:pt>
                <c:pt idx="2">
                  <c:v>Cantabria</c:v>
                </c:pt>
                <c:pt idx="3">
                  <c:v>País Vasco</c:v>
                </c:pt>
                <c:pt idx="4">
                  <c:v>Comunidad Foral de Navarra</c:v>
                </c:pt>
                <c:pt idx="5">
                  <c:v>Aragón</c:v>
                </c:pt>
                <c:pt idx="6">
                  <c:v>Cataluña</c:v>
                </c:pt>
                <c:pt idx="7">
                  <c:v>Castilla y León</c:v>
                </c:pt>
                <c:pt idx="8">
                  <c:v>Comunidad de Madrid</c:v>
                </c:pt>
                <c:pt idx="9">
                  <c:v>Castilla-La Mancha</c:v>
                </c:pt>
                <c:pt idx="10">
                  <c:v>Total Nacional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Cuadro_6_PRD!$R$5:$R$22</c15:sqref>
                  </c15:fullRef>
                </c:ext>
              </c:extLst>
              <c:f>(Cuadro_6_PRD!$R$5:$R$9,Cuadro_6_PRD!$R$11:$R$12,Cuadro_6_PRD!$R$14:$R$16,Cuadro_6_PRD!$R$22)</c:f>
              <c:numCache>
                <c:formatCode>_-* #,##0.0_-;\-* #,##0.0_-;_-* "-"??_-;_-@_-</c:formatCode>
                <c:ptCount val="11"/>
                <c:pt idx="0">
                  <c:v>113.89829787982117</c:v>
                </c:pt>
                <c:pt idx="1">
                  <c:v>88.157508081104908</c:v>
                </c:pt>
                <c:pt idx="2">
                  <c:v>91.946238799749949</c:v>
                </c:pt>
                <c:pt idx="3">
                  <c:v>107.08318075426533</c:v>
                </c:pt>
                <c:pt idx="4">
                  <c:v>102.49900039984006</c:v>
                </c:pt>
                <c:pt idx="5">
                  <c:v>104.8780487804878</c:v>
                </c:pt>
                <c:pt idx="6">
                  <c:v>99.290442882179889</c:v>
                </c:pt>
                <c:pt idx="7">
                  <c:v>101.96322319352686</c:v>
                </c:pt>
                <c:pt idx="8">
                  <c:v>97.142857142857139</c:v>
                </c:pt>
                <c:pt idx="9">
                  <c:v>100</c:v>
                </c:pt>
                <c:pt idx="10">
                  <c:v>103.56368402680465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70A-40E5-BAB1-A72BDF84725B}"/>
            </c:ext>
          </c:extLst>
        </c:ser>
        <c:ser>
          <c:idx val="2"/>
          <c:order val="2"/>
          <c:tx>
            <c:strRef>
              <c:f>Cuadro_6_PRD!$S$4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Cuadro_6_PRD!$P$5:$P$22</c15:sqref>
                  </c15:fullRef>
                </c:ext>
              </c:extLst>
              <c:f>(Cuadro_6_PRD!$P$5:$P$9,Cuadro_6_PRD!$P$11:$P$12,Cuadro_6_PRD!$P$14:$P$16,Cuadro_6_PRD!$P$22)</c:f>
              <c:strCache>
                <c:ptCount val="11"/>
                <c:pt idx="0">
                  <c:v>Galicia</c:v>
                </c:pt>
                <c:pt idx="1">
                  <c:v>Principado de Asturias</c:v>
                </c:pt>
                <c:pt idx="2">
                  <c:v>Cantabria</c:v>
                </c:pt>
                <c:pt idx="3">
                  <c:v>País Vasco</c:v>
                </c:pt>
                <c:pt idx="4">
                  <c:v>Comunidad Foral de Navarra</c:v>
                </c:pt>
                <c:pt idx="5">
                  <c:v>Aragón</c:v>
                </c:pt>
                <c:pt idx="6">
                  <c:v>Cataluña</c:v>
                </c:pt>
                <c:pt idx="7">
                  <c:v>Castilla y León</c:v>
                </c:pt>
                <c:pt idx="8">
                  <c:v>Comunidad de Madrid</c:v>
                </c:pt>
                <c:pt idx="9">
                  <c:v>Castilla-La Mancha</c:v>
                </c:pt>
                <c:pt idx="10">
                  <c:v>Total Nacional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Cuadro_6_PRD!$S$5:$S$22</c15:sqref>
                  </c15:fullRef>
                </c:ext>
              </c:extLst>
              <c:f>(Cuadro_6_PRD!$S$5:$S$9,Cuadro_6_PRD!$S$11:$S$12,Cuadro_6_PRD!$S$14:$S$16,Cuadro_6_PRD!$S$22)</c:f>
              <c:numCache>
                <c:formatCode>_-* #,##0.0_-;\-* #,##0.0_-;_-* "-"??_-;_-@_-</c:formatCode>
                <c:ptCount val="11"/>
                <c:pt idx="0">
                  <c:v>111.6705033096594</c:v>
                </c:pt>
                <c:pt idx="1">
                  <c:v>88.157508081104908</c:v>
                </c:pt>
                <c:pt idx="2">
                  <c:v>68.081892060846002</c:v>
                </c:pt>
                <c:pt idx="3">
                  <c:v>108.70644343390514</c:v>
                </c:pt>
                <c:pt idx="4">
                  <c:v>109.2063174730108</c:v>
                </c:pt>
                <c:pt idx="5">
                  <c:v>105.24689616409029</c:v>
                </c:pt>
                <c:pt idx="6">
                  <c:v>100.11549484979432</c:v>
                </c:pt>
                <c:pt idx="7">
                  <c:v>106.93544191795993</c:v>
                </c:pt>
                <c:pt idx="8">
                  <c:v>74.819047619047623</c:v>
                </c:pt>
                <c:pt idx="9">
                  <c:v>104.91166219647829</c:v>
                </c:pt>
                <c:pt idx="10">
                  <c:v>103.52417078160474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70A-40E5-BAB1-A72BDF84725B}"/>
            </c:ext>
          </c:extLst>
        </c:ser>
        <c:ser>
          <c:idx val="3"/>
          <c:order val="3"/>
          <c:tx>
            <c:strRef>
              <c:f>Cuadro_6_PRD!$T$4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Cuadro_6_PRD!$P$5:$P$22</c15:sqref>
                  </c15:fullRef>
                </c:ext>
              </c:extLst>
              <c:f>(Cuadro_6_PRD!$P$5:$P$9,Cuadro_6_PRD!$P$11:$P$12,Cuadro_6_PRD!$P$14:$P$16,Cuadro_6_PRD!$P$22)</c:f>
              <c:strCache>
                <c:ptCount val="11"/>
                <c:pt idx="0">
                  <c:v>Galicia</c:v>
                </c:pt>
                <c:pt idx="1">
                  <c:v>Principado de Asturias</c:v>
                </c:pt>
                <c:pt idx="2">
                  <c:v>Cantabria</c:v>
                </c:pt>
                <c:pt idx="3">
                  <c:v>País Vasco</c:v>
                </c:pt>
                <c:pt idx="4">
                  <c:v>Comunidad Foral de Navarra</c:v>
                </c:pt>
                <c:pt idx="5">
                  <c:v>Aragón</c:v>
                </c:pt>
                <c:pt idx="6">
                  <c:v>Cataluña</c:v>
                </c:pt>
                <c:pt idx="7">
                  <c:v>Castilla y León</c:v>
                </c:pt>
                <c:pt idx="8">
                  <c:v>Comunidad de Madrid</c:v>
                </c:pt>
                <c:pt idx="9">
                  <c:v>Castilla-La Mancha</c:v>
                </c:pt>
                <c:pt idx="10">
                  <c:v>Total Nacional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Cuadro_6_PRD!$T$5:$T$22</c15:sqref>
                  </c15:fullRef>
                </c:ext>
              </c:extLst>
              <c:f>(Cuadro_6_PRD!$T$5:$T$9,Cuadro_6_PRD!$T$11:$T$12,Cuadro_6_PRD!$T$14:$T$16,Cuadro_6_PRD!$T$22)</c:f>
              <c:numCache>
                <c:formatCode>_-* #,##0.0_-;\-* #,##0.0_-;_-* "-"??_-;_-@_-</c:formatCode>
                <c:ptCount val="11"/>
                <c:pt idx="0">
                  <c:v>119.01727483536094</c:v>
                </c:pt>
                <c:pt idx="1">
                  <c:v>88.157508081104908</c:v>
                </c:pt>
                <c:pt idx="2">
                  <c:v>67.670347989164412</c:v>
                </c:pt>
                <c:pt idx="3">
                  <c:v>96.463819659334405</c:v>
                </c:pt>
                <c:pt idx="4">
                  <c:v>112.375049980008</c:v>
                </c:pt>
                <c:pt idx="5">
                  <c:v>106.78428172963817</c:v>
                </c:pt>
                <c:pt idx="6">
                  <c:v>99.672643652703542</c:v>
                </c:pt>
                <c:pt idx="7">
                  <c:v>110.42542296796888</c:v>
                </c:pt>
                <c:pt idx="8">
                  <c:v>75.657142857142858</c:v>
                </c:pt>
                <c:pt idx="9">
                  <c:v>119.6664116111879</c:v>
                </c:pt>
                <c:pt idx="10">
                  <c:v>106.18031465840205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70A-40E5-BAB1-A72BDF84725B}"/>
            </c:ext>
          </c:extLst>
        </c:ser>
        <c:ser>
          <c:idx val="4"/>
          <c:order val="4"/>
          <c:tx>
            <c:strRef>
              <c:f>Cuadro_6_PRD!$U$4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Cuadro_6_PRD!$P$5:$P$22</c15:sqref>
                  </c15:fullRef>
                </c:ext>
              </c:extLst>
              <c:f>(Cuadro_6_PRD!$P$5:$P$9,Cuadro_6_PRD!$P$11:$P$12,Cuadro_6_PRD!$P$14:$P$16,Cuadro_6_PRD!$P$22)</c:f>
              <c:strCache>
                <c:ptCount val="11"/>
                <c:pt idx="0">
                  <c:v>Galicia</c:v>
                </c:pt>
                <c:pt idx="1">
                  <c:v>Principado de Asturias</c:v>
                </c:pt>
                <c:pt idx="2">
                  <c:v>Cantabria</c:v>
                </c:pt>
                <c:pt idx="3">
                  <c:v>País Vasco</c:v>
                </c:pt>
                <c:pt idx="4">
                  <c:v>Comunidad Foral de Navarra</c:v>
                </c:pt>
                <c:pt idx="5">
                  <c:v>Aragón</c:v>
                </c:pt>
                <c:pt idx="6">
                  <c:v>Cataluña</c:v>
                </c:pt>
                <c:pt idx="7">
                  <c:v>Castilla y León</c:v>
                </c:pt>
                <c:pt idx="8">
                  <c:v>Comunidad de Madrid</c:v>
                </c:pt>
                <c:pt idx="9">
                  <c:v>Castilla-La Mancha</c:v>
                </c:pt>
                <c:pt idx="10">
                  <c:v>Total Nacional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Cuadro_6_PRD!$U$5:$U$22</c15:sqref>
                  </c15:fullRef>
                </c:ext>
              </c:extLst>
              <c:f>(Cuadro_6_PRD!$U$5:$U$9,Cuadro_6_PRD!$U$11:$U$12,Cuadro_6_PRD!$U$14:$U$16,Cuadro_6_PRD!$U$22)</c:f>
              <c:numCache>
                <c:formatCode>_-* #,##0.0_-;\-* #,##0.0_-;_-* "-"??_-;_-@_-</c:formatCode>
                <c:ptCount val="11"/>
                <c:pt idx="0">
                  <c:v>134.24964288553468</c:v>
                </c:pt>
                <c:pt idx="1">
                  <c:v>105.78900969732588</c:v>
                </c:pt>
                <c:pt idx="2">
                  <c:v>99.202958949781205</c:v>
                </c:pt>
                <c:pt idx="3">
                  <c:v>110.58821868971395</c:v>
                </c:pt>
                <c:pt idx="4">
                  <c:v>115.40883646541383</c:v>
                </c:pt>
                <c:pt idx="5">
                  <c:v>109.75609756097562</c:v>
                </c:pt>
                <c:pt idx="6">
                  <c:v>99.674789093798751</c:v>
                </c:pt>
                <c:pt idx="7">
                  <c:v>115.82157112243159</c:v>
                </c:pt>
                <c:pt idx="10">
                  <c:v>118.49349378747264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70A-40E5-BAB1-A72BDF84725B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axId val="1075998703"/>
        <c:axId val="1076001103"/>
      </c:barChart>
      <c:catAx>
        <c:axId val="10759987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5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76001103"/>
        <c:crosses val="autoZero"/>
        <c:auto val="1"/>
        <c:lblAlgn val="l"/>
        <c:lblOffset val="100"/>
        <c:noMultiLvlLbl val="0"/>
      </c:catAx>
      <c:valAx>
        <c:axId val="1076001103"/>
        <c:scaling>
          <c:orientation val="minMax"/>
          <c:min val="60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prstDash val="sysDash"/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75998703"/>
        <c:crosses val="autoZero"/>
        <c:crossBetween val="between"/>
        <c:majorUnit val="10"/>
        <c:minorUnit val="5"/>
      </c:valAx>
      <c:spPr>
        <a:solidFill>
          <a:schemeClr val="bg1"/>
        </a:solidFill>
        <a:ln w="6350" cap="sq">
          <a:solidFill>
            <a:schemeClr val="accent1">
              <a:lumMod val="75000"/>
            </a:schemeClr>
          </a:solidFill>
          <a:round/>
        </a:ln>
        <a:effectLst>
          <a:softEdge rad="0"/>
        </a:effectLst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>
        <a:lumMod val="95000"/>
      </a:schemeClr>
    </a:solidFill>
    <a:ln w="12700" cap="flat" cmpd="sng" algn="ctr">
      <a:solidFill>
        <a:schemeClr val="accent1">
          <a:lumMod val="75000"/>
        </a:schemeClr>
      </a:solidFill>
      <a:bevel/>
    </a:ln>
    <a:effectLst/>
  </c:spPr>
  <c:txPr>
    <a:bodyPr/>
    <a:lstStyle/>
    <a:p>
      <a:pPr>
        <a:defRPr baseline="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Evolución del Índice de Cánones de arrendamiento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5530352488967483"/>
          <c:y val="6.6338677334003088E-2"/>
          <c:w val="0.81518252647347589"/>
          <c:h val="0.8410821740447045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Cuadro_7_PST!$Q$4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Cuadro_7_PST!$P$5:$P$22</c15:sqref>
                  </c15:fullRef>
                </c:ext>
              </c:extLst>
              <c:f>(Cuadro_7_PST!$P$5,Cuadro_7_PST!$P$9,Cuadro_7_PST!$P$11:$P$17,Cuadro_7_PST!$P$19:$P$22)</c:f>
              <c:strCache>
                <c:ptCount val="13"/>
                <c:pt idx="0">
                  <c:v>Galicia</c:v>
                </c:pt>
                <c:pt idx="1">
                  <c:v>Comunidad Foral de Navarra</c:v>
                </c:pt>
                <c:pt idx="2">
                  <c:v>Aragón</c:v>
                </c:pt>
                <c:pt idx="3">
                  <c:v>Cataluña</c:v>
                </c:pt>
                <c:pt idx="4">
                  <c:v>Illes Balears</c:v>
                </c:pt>
                <c:pt idx="5">
                  <c:v>Castilla y León</c:v>
                </c:pt>
                <c:pt idx="6">
                  <c:v>Comunidad de Madrid</c:v>
                </c:pt>
                <c:pt idx="7">
                  <c:v>Castilla-La Mancha</c:v>
                </c:pt>
                <c:pt idx="8">
                  <c:v>Comunitat Valenciana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Total Nacional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Cuadro_7_PST!$Q$5:$Q$21</c15:sqref>
                  </c15:fullRef>
                </c:ext>
              </c:extLst>
              <c:f>(Cuadro_7_PST!$Q$5,Cuadro_7_PST!$Q$9,Cuadro_7_PST!$Q$11:$Q$17,Cuadro_7_PST!$Q$19:$Q$21)</c:f>
              <c:numCache>
                <c:formatCode>_-* #,##0.0_-;\-* #,##0.0_-;_-* "-"??_-;_-@_-</c:formatCode>
                <c:ptCount val="12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0E-4CA1-9E02-B3BB6907B6B6}"/>
            </c:ext>
          </c:extLst>
        </c:ser>
        <c:ser>
          <c:idx val="1"/>
          <c:order val="1"/>
          <c:tx>
            <c:strRef>
              <c:f>Cuadro_7_PST!$R$4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Cuadro_7_PST!$P$5:$P$22</c15:sqref>
                  </c15:fullRef>
                </c:ext>
              </c:extLst>
              <c:f>(Cuadro_7_PST!$P$5,Cuadro_7_PST!$P$9,Cuadro_7_PST!$P$11:$P$17,Cuadro_7_PST!$P$19:$P$22)</c:f>
              <c:strCache>
                <c:ptCount val="13"/>
                <c:pt idx="0">
                  <c:v>Galicia</c:v>
                </c:pt>
                <c:pt idx="1">
                  <c:v>Comunidad Foral de Navarra</c:v>
                </c:pt>
                <c:pt idx="2">
                  <c:v>Aragón</c:v>
                </c:pt>
                <c:pt idx="3">
                  <c:v>Cataluña</c:v>
                </c:pt>
                <c:pt idx="4">
                  <c:v>Illes Balears</c:v>
                </c:pt>
                <c:pt idx="5">
                  <c:v>Castilla y León</c:v>
                </c:pt>
                <c:pt idx="6">
                  <c:v>Comunidad de Madrid</c:v>
                </c:pt>
                <c:pt idx="7">
                  <c:v>Castilla-La Mancha</c:v>
                </c:pt>
                <c:pt idx="8">
                  <c:v>Comunitat Valenciana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Total Nacional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Cuadro_7_PST!$R$5:$R$22</c15:sqref>
                  </c15:fullRef>
                </c:ext>
              </c:extLst>
              <c:f>(Cuadro_7_PST!$R$5,Cuadro_7_PST!$R$9,Cuadro_7_PST!$R$11:$R$17,Cuadro_7_PST!$R$19:$R$22)</c:f>
              <c:numCache>
                <c:formatCode>_-* #,##0.0_-;\-* #,##0.0_-;_-* "-"??_-;_-@_-</c:formatCode>
                <c:ptCount val="13"/>
                <c:pt idx="0">
                  <c:v>160</c:v>
                </c:pt>
                <c:pt idx="1">
                  <c:v>102.51599147121536</c:v>
                </c:pt>
                <c:pt idx="2">
                  <c:v>101.55423282984304</c:v>
                </c:pt>
                <c:pt idx="3">
                  <c:v>98.261874184441282</c:v>
                </c:pt>
                <c:pt idx="4">
                  <c:v>100</c:v>
                </c:pt>
                <c:pt idx="5">
                  <c:v>106.46958840947811</c:v>
                </c:pt>
                <c:pt idx="6">
                  <c:v>114.35149654643131</c:v>
                </c:pt>
                <c:pt idx="7">
                  <c:v>111.11480766633817</c:v>
                </c:pt>
                <c:pt idx="8">
                  <c:v>96.296296296296319</c:v>
                </c:pt>
                <c:pt idx="9">
                  <c:v>102.96531516218599</c:v>
                </c:pt>
                <c:pt idx="10">
                  <c:v>103.53809238852789</c:v>
                </c:pt>
                <c:pt idx="11">
                  <c:v>100</c:v>
                </c:pt>
                <c:pt idx="12">
                  <c:v>106.78677991816281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60E-4CA1-9E02-B3BB6907B6B6}"/>
            </c:ext>
          </c:extLst>
        </c:ser>
        <c:ser>
          <c:idx val="2"/>
          <c:order val="2"/>
          <c:tx>
            <c:strRef>
              <c:f>Cuadro_7_PST!$S$4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Cuadro_7_PST!$P$5:$P$22</c15:sqref>
                  </c15:fullRef>
                </c:ext>
              </c:extLst>
              <c:f>(Cuadro_7_PST!$P$5,Cuadro_7_PST!$P$9,Cuadro_7_PST!$P$11:$P$17,Cuadro_7_PST!$P$19:$P$22)</c:f>
              <c:strCache>
                <c:ptCount val="13"/>
                <c:pt idx="0">
                  <c:v>Galicia</c:v>
                </c:pt>
                <c:pt idx="1">
                  <c:v>Comunidad Foral de Navarra</c:v>
                </c:pt>
                <c:pt idx="2">
                  <c:v>Aragón</c:v>
                </c:pt>
                <c:pt idx="3">
                  <c:v>Cataluña</c:v>
                </c:pt>
                <c:pt idx="4">
                  <c:v>Illes Balears</c:v>
                </c:pt>
                <c:pt idx="5">
                  <c:v>Castilla y León</c:v>
                </c:pt>
                <c:pt idx="6">
                  <c:v>Comunidad de Madrid</c:v>
                </c:pt>
                <c:pt idx="7">
                  <c:v>Castilla-La Mancha</c:v>
                </c:pt>
                <c:pt idx="8">
                  <c:v>Comunitat Valenciana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Total Nacional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Cuadro_7_PST!$S$5:$S$22</c15:sqref>
                  </c15:fullRef>
                </c:ext>
              </c:extLst>
              <c:f>(Cuadro_7_PST!$S$5,Cuadro_7_PST!$S$9,Cuadro_7_PST!$S$11:$S$17,Cuadro_7_PST!$S$19:$S$22)</c:f>
              <c:numCache>
                <c:formatCode>_-* #,##0.0_-;\-* #,##0.0_-;_-* "-"??_-;_-@_-</c:formatCode>
                <c:ptCount val="13"/>
                <c:pt idx="0">
                  <c:v>170</c:v>
                </c:pt>
                <c:pt idx="1">
                  <c:v>107.16417910447763</c:v>
                </c:pt>
                <c:pt idx="2">
                  <c:v>103.61231964678741</c:v>
                </c:pt>
                <c:pt idx="3">
                  <c:v>96.298761861133983</c:v>
                </c:pt>
                <c:pt idx="4">
                  <c:v>109.09090909090908</c:v>
                </c:pt>
                <c:pt idx="5">
                  <c:v>108.94113621657444</c:v>
                </c:pt>
                <c:pt idx="6">
                  <c:v>122.79355333844973</c:v>
                </c:pt>
                <c:pt idx="7">
                  <c:v>111.00065555998624</c:v>
                </c:pt>
                <c:pt idx="8">
                  <c:v>107.65181729945168</c:v>
                </c:pt>
                <c:pt idx="9">
                  <c:v>104.70667899853932</c:v>
                </c:pt>
                <c:pt idx="10">
                  <c:v>102.74332805911817</c:v>
                </c:pt>
                <c:pt idx="11">
                  <c:v>100.7484085334539</c:v>
                </c:pt>
                <c:pt idx="12">
                  <c:v>108.62839796066585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60E-4CA1-9E02-B3BB6907B6B6}"/>
            </c:ext>
          </c:extLst>
        </c:ser>
        <c:ser>
          <c:idx val="3"/>
          <c:order val="3"/>
          <c:tx>
            <c:strRef>
              <c:f>Cuadro_7_PST!$T$4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Cuadro_7_PST!$P$5:$P$22</c15:sqref>
                  </c15:fullRef>
                </c:ext>
              </c:extLst>
              <c:f>(Cuadro_7_PST!$P$5,Cuadro_7_PST!$P$9,Cuadro_7_PST!$P$11:$P$17,Cuadro_7_PST!$P$19:$P$22)</c:f>
              <c:strCache>
                <c:ptCount val="13"/>
                <c:pt idx="0">
                  <c:v>Galicia</c:v>
                </c:pt>
                <c:pt idx="1">
                  <c:v>Comunidad Foral de Navarra</c:v>
                </c:pt>
                <c:pt idx="2">
                  <c:v>Aragón</c:v>
                </c:pt>
                <c:pt idx="3">
                  <c:v>Cataluña</c:v>
                </c:pt>
                <c:pt idx="4">
                  <c:v>Illes Balears</c:v>
                </c:pt>
                <c:pt idx="5">
                  <c:v>Castilla y León</c:v>
                </c:pt>
                <c:pt idx="6">
                  <c:v>Comunidad de Madrid</c:v>
                </c:pt>
                <c:pt idx="7">
                  <c:v>Castilla-La Mancha</c:v>
                </c:pt>
                <c:pt idx="8">
                  <c:v>Comunitat Valenciana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Total Nacional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Cuadro_7_PST!$T$5:$T$22</c15:sqref>
                  </c15:fullRef>
                </c:ext>
              </c:extLst>
              <c:f>(Cuadro_7_PST!$T$5,Cuadro_7_PST!$T$9,Cuadro_7_PST!$T$11:$T$17,Cuadro_7_PST!$T$19:$T$22)</c:f>
              <c:numCache>
                <c:formatCode>_-* #,##0.0_-;\-* #,##0.0_-;_-* "-"??_-;_-@_-</c:formatCode>
                <c:ptCount val="13"/>
                <c:pt idx="0">
                  <c:v>170</c:v>
                </c:pt>
                <c:pt idx="1">
                  <c:v>109.63752665245204</c:v>
                </c:pt>
                <c:pt idx="2">
                  <c:v>106.49404694056604</c:v>
                </c:pt>
                <c:pt idx="3">
                  <c:v>95.83631450915621</c:v>
                </c:pt>
                <c:pt idx="4">
                  <c:v>118.18181818181819</c:v>
                </c:pt>
                <c:pt idx="5">
                  <c:v>111.5334004565261</c:v>
                </c:pt>
                <c:pt idx="6">
                  <c:v>127.50794868983664</c:v>
                </c:pt>
                <c:pt idx="7">
                  <c:v>100.28481636732533</c:v>
                </c:pt>
                <c:pt idx="8">
                  <c:v>109.13329878093316</c:v>
                </c:pt>
                <c:pt idx="9">
                  <c:v>108.02526356838126</c:v>
                </c:pt>
                <c:pt idx="10">
                  <c:v>92.649290246318174</c:v>
                </c:pt>
                <c:pt idx="11">
                  <c:v>104</c:v>
                </c:pt>
                <c:pt idx="12">
                  <c:v>108.45455330176854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60E-4CA1-9E02-B3BB6907B6B6}"/>
            </c:ext>
          </c:extLst>
        </c:ser>
        <c:ser>
          <c:idx val="4"/>
          <c:order val="4"/>
          <c:tx>
            <c:strRef>
              <c:f>Cuadro_7_PST!$U$4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Cuadro_7_PST!$P$5:$P$22</c15:sqref>
                  </c15:fullRef>
                </c:ext>
              </c:extLst>
              <c:f>(Cuadro_7_PST!$P$5,Cuadro_7_PST!$P$9,Cuadro_7_PST!$P$11:$P$17,Cuadro_7_PST!$P$19:$P$22)</c:f>
              <c:strCache>
                <c:ptCount val="13"/>
                <c:pt idx="0">
                  <c:v>Galicia</c:v>
                </c:pt>
                <c:pt idx="1">
                  <c:v>Comunidad Foral de Navarra</c:v>
                </c:pt>
                <c:pt idx="2">
                  <c:v>Aragón</c:v>
                </c:pt>
                <c:pt idx="3">
                  <c:v>Cataluña</c:v>
                </c:pt>
                <c:pt idx="4">
                  <c:v>Illes Balears</c:v>
                </c:pt>
                <c:pt idx="5">
                  <c:v>Castilla y León</c:v>
                </c:pt>
                <c:pt idx="6">
                  <c:v>Comunidad de Madrid</c:v>
                </c:pt>
                <c:pt idx="7">
                  <c:v>Castilla-La Mancha</c:v>
                </c:pt>
                <c:pt idx="8">
                  <c:v>Comunitat Valenciana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Total Nacional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Cuadro_7_PST!$U$5:$U$22</c15:sqref>
                  </c15:fullRef>
                </c:ext>
              </c:extLst>
              <c:f>(Cuadro_7_PST!$U$5,Cuadro_7_PST!$U$9,Cuadro_7_PST!$U$11:$U$17,Cuadro_7_PST!$U$19:$U$22)</c:f>
              <c:numCache>
                <c:formatCode>_-* #,##0.0_-;\-* #,##0.0_-;_-* "-"??_-;_-@_-</c:formatCode>
                <c:ptCount val="13"/>
                <c:pt idx="0">
                  <c:v>357.29999206534802</c:v>
                </c:pt>
                <c:pt idx="1">
                  <c:v>112.15351812366738</c:v>
                </c:pt>
                <c:pt idx="2">
                  <c:v>108.44708049251442</c:v>
                </c:pt>
                <c:pt idx="3">
                  <c:v>41.228934903471306</c:v>
                </c:pt>
                <c:pt idx="4">
                  <c:v>0</c:v>
                </c:pt>
                <c:pt idx="5">
                  <c:v>115.33206530018585</c:v>
                </c:pt>
                <c:pt idx="6">
                  <c:v>133.99846508058326</c:v>
                </c:pt>
                <c:pt idx="7">
                  <c:v>141.19615300900617</c:v>
                </c:pt>
                <c:pt idx="8">
                  <c:v>0</c:v>
                </c:pt>
                <c:pt idx="9">
                  <c:v>112.21453005639988</c:v>
                </c:pt>
                <c:pt idx="10">
                  <c:v>78.650092850056495</c:v>
                </c:pt>
                <c:pt idx="11">
                  <c:v>104.36921863004196</c:v>
                </c:pt>
                <c:pt idx="12">
                  <c:v>117.61262502333855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60E-4CA1-9E02-B3BB6907B6B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axId val="1075998703"/>
        <c:axId val="1076001103"/>
      </c:barChart>
      <c:catAx>
        <c:axId val="10759987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5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76001103"/>
        <c:crosses val="autoZero"/>
        <c:auto val="1"/>
        <c:lblAlgn val="l"/>
        <c:lblOffset val="100"/>
        <c:noMultiLvlLbl val="0"/>
      </c:catAx>
      <c:valAx>
        <c:axId val="1076001103"/>
        <c:scaling>
          <c:orientation val="minMax"/>
          <c:min val="60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prstDash val="sysDash"/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75998703"/>
        <c:crosses val="autoZero"/>
        <c:crossBetween val="between"/>
        <c:majorUnit val="10"/>
        <c:minorUnit val="5"/>
      </c:valAx>
      <c:spPr>
        <a:solidFill>
          <a:schemeClr val="bg1"/>
        </a:solidFill>
        <a:ln w="6350" cap="sq">
          <a:solidFill>
            <a:schemeClr val="accent1">
              <a:lumMod val="75000"/>
            </a:schemeClr>
          </a:solidFill>
          <a:round/>
        </a:ln>
        <a:effectLst>
          <a:softEdge rad="0"/>
        </a:effectLst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>
        <a:lumMod val="95000"/>
      </a:schemeClr>
    </a:solidFill>
    <a:ln w="12700" cap="flat" cmpd="sng" algn="ctr">
      <a:solidFill>
        <a:schemeClr val="accent1">
          <a:lumMod val="75000"/>
        </a:schemeClr>
      </a:solidFill>
      <a:bevel/>
    </a:ln>
    <a:effectLst/>
  </c:spPr>
  <c:txPr>
    <a:bodyPr/>
    <a:lstStyle/>
    <a:p>
      <a:pPr>
        <a:defRPr baseline="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13</xdr:row>
      <xdr:rowOff>0</xdr:rowOff>
    </xdr:from>
    <xdr:to>
      <xdr:col>6</xdr:col>
      <xdr:colOff>640080</xdr:colOff>
      <xdr:row>30</xdr:row>
      <xdr:rowOff>41910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1FCEE67-0DAF-42EB-B4BC-320726C667A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922020</xdr:colOff>
      <xdr:row>13</xdr:row>
      <xdr:rowOff>15240</xdr:rowOff>
    </xdr:from>
    <xdr:to>
      <xdr:col>11</xdr:col>
      <xdr:colOff>891540</xdr:colOff>
      <xdr:row>30</xdr:row>
      <xdr:rowOff>57150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F54D7E6B-E6CA-4968-8B98-7FA4DAEF74A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188323</xdr:colOff>
      <xdr:row>23</xdr:row>
      <xdr:rowOff>125185</xdr:rowOff>
    </xdr:from>
    <xdr:to>
      <xdr:col>6</xdr:col>
      <xdr:colOff>647700</xdr:colOff>
      <xdr:row>58</xdr:row>
      <xdr:rowOff>15240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E379D4D2-02AB-4B97-8E32-0C709C844188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198120</xdr:colOff>
      <xdr:row>23</xdr:row>
      <xdr:rowOff>99060</xdr:rowOff>
    </xdr:from>
    <xdr:to>
      <xdr:col>7</xdr:col>
      <xdr:colOff>205740</xdr:colOff>
      <xdr:row>54</xdr:row>
      <xdr:rowOff>114300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4E568F33-CB8E-C37C-13BD-0E379370A94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381000</xdr:colOff>
      <xdr:row>23</xdr:row>
      <xdr:rowOff>93305</xdr:rowOff>
    </xdr:from>
    <xdr:to>
      <xdr:col>7</xdr:col>
      <xdr:colOff>358450</xdr:colOff>
      <xdr:row>55</xdr:row>
      <xdr:rowOff>151001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978259D-BAD3-41BF-8DD7-A9AD591F10B1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441960</xdr:colOff>
      <xdr:row>23</xdr:row>
      <xdr:rowOff>30480</xdr:rowOff>
    </xdr:from>
    <xdr:to>
      <xdr:col>10</xdr:col>
      <xdr:colOff>36428</xdr:colOff>
      <xdr:row>51</xdr:row>
      <xdr:rowOff>53340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1B2E477-19E4-43A8-9192-3E06DBD6726D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608367</xdr:colOff>
      <xdr:row>23</xdr:row>
      <xdr:rowOff>87698</xdr:rowOff>
    </xdr:from>
    <xdr:to>
      <xdr:col>9</xdr:col>
      <xdr:colOff>421986</xdr:colOff>
      <xdr:row>52</xdr:row>
      <xdr:rowOff>104588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FCAFC04-A774-46A2-9EAA-15A69448D946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282510</xdr:colOff>
      <xdr:row>23</xdr:row>
      <xdr:rowOff>28512</xdr:rowOff>
    </xdr:from>
    <xdr:to>
      <xdr:col>8</xdr:col>
      <xdr:colOff>242491</xdr:colOff>
      <xdr:row>50</xdr:row>
      <xdr:rowOff>106630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EF66E623-6F4E-4FAA-BA27-A1DD975390DF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194234</xdr:colOff>
      <xdr:row>23</xdr:row>
      <xdr:rowOff>7470</xdr:rowOff>
    </xdr:from>
    <xdr:to>
      <xdr:col>12</xdr:col>
      <xdr:colOff>336175</xdr:colOff>
      <xdr:row>52</xdr:row>
      <xdr:rowOff>80406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FA638948-7CC2-440B-9F4D-54271B15F13E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F42"/>
  <sheetViews>
    <sheetView tabSelected="1" zoomScaleNormal="100" workbookViewId="0">
      <selection activeCell="A10" sqref="A10:Q10"/>
    </sheetView>
  </sheetViews>
  <sheetFormatPr baseColWidth="10" defaultRowHeight="15" x14ac:dyDescent="0.25"/>
  <cols>
    <col min="1" max="1" width="7.140625" customWidth="1"/>
    <col min="2" max="2" width="215.140625" customWidth="1"/>
    <col min="17" max="17" width="52.140625" customWidth="1"/>
    <col min="18" max="32" width="11.42578125" style="15"/>
  </cols>
  <sheetData>
    <row r="1" spans="1:17" x14ac:dyDescent="0.25">
      <c r="A1" s="8"/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</row>
    <row r="2" spans="1:17" x14ac:dyDescent="0.25">
      <c r="A2" s="8"/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</row>
    <row r="3" spans="1:17" ht="75" customHeight="1" x14ac:dyDescent="0.25">
      <c r="A3" s="8"/>
      <c r="B3" s="97" t="s">
        <v>118</v>
      </c>
      <c r="C3" s="98"/>
      <c r="D3" s="98"/>
      <c r="E3" s="98"/>
      <c r="F3" s="98"/>
      <c r="G3" s="98"/>
      <c r="H3" s="98"/>
      <c r="I3" s="98"/>
      <c r="J3" s="98"/>
      <c r="K3" s="98"/>
      <c r="L3" s="98"/>
      <c r="M3" s="98"/>
      <c r="N3" s="98"/>
      <c r="O3" s="98"/>
      <c r="P3" s="98"/>
      <c r="Q3" s="98"/>
    </row>
    <row r="4" spans="1:17" ht="15" customHeight="1" x14ac:dyDescent="0.25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</row>
    <row r="5" spans="1:17" ht="15" customHeight="1" x14ac:dyDescent="0.25">
      <c r="A5" s="8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</row>
    <row r="6" spans="1:17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</row>
    <row r="7" spans="1:17" ht="33" x14ac:dyDescent="0.45">
      <c r="A7" s="99" t="s">
        <v>7</v>
      </c>
      <c r="B7" s="99"/>
      <c r="C7" s="99"/>
      <c r="D7" s="99"/>
      <c r="E7" s="99"/>
      <c r="F7" s="99"/>
      <c r="G7" s="99"/>
      <c r="H7" s="99"/>
      <c r="I7" s="99"/>
      <c r="J7" s="99"/>
      <c r="K7" s="99"/>
      <c r="L7" s="99"/>
      <c r="M7" s="99"/>
      <c r="N7" s="99"/>
      <c r="O7" s="99"/>
      <c r="P7" s="99"/>
      <c r="Q7" s="99"/>
    </row>
    <row r="8" spans="1:17" x14ac:dyDescent="0.25">
      <c r="A8" s="1"/>
      <c r="B8" s="2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</row>
    <row r="9" spans="1:17" x14ac:dyDescent="0.25">
      <c r="A9" s="3"/>
      <c r="B9" s="4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</row>
    <row r="10" spans="1:17" ht="23.25" x14ac:dyDescent="0.35">
      <c r="A10" s="100" t="s">
        <v>60</v>
      </c>
      <c r="B10" s="100"/>
      <c r="C10" s="100"/>
      <c r="D10" s="100"/>
      <c r="E10" s="100"/>
      <c r="F10" s="100"/>
      <c r="G10" s="100"/>
      <c r="H10" s="100"/>
      <c r="I10" s="100"/>
      <c r="J10" s="100"/>
      <c r="K10" s="100"/>
      <c r="L10" s="100"/>
      <c r="M10" s="100"/>
      <c r="N10" s="100"/>
      <c r="O10" s="100"/>
      <c r="P10" s="100"/>
      <c r="Q10" s="100"/>
    </row>
    <row r="11" spans="1:17" ht="20.25" x14ac:dyDescent="0.3">
      <c r="A11" s="5"/>
      <c r="B11" s="7"/>
      <c r="C11" s="6"/>
      <c r="D11" s="6"/>
      <c r="E11" s="6"/>
      <c r="F11" s="6"/>
      <c r="G11" s="6"/>
      <c r="H11" s="6"/>
      <c r="I11" s="6"/>
      <c r="J11" s="6"/>
      <c r="K11" s="6"/>
      <c r="L11" s="6"/>
      <c r="M11" s="3"/>
      <c r="N11" s="3"/>
      <c r="O11" s="3"/>
      <c r="P11" s="3"/>
      <c r="Q11" s="3"/>
    </row>
    <row r="12" spans="1:17" ht="24.95" customHeight="1" x14ac:dyDescent="0.3">
      <c r="A12" s="5"/>
      <c r="B12" s="16" t="s">
        <v>61</v>
      </c>
      <c r="C12" s="9"/>
      <c r="D12" s="9"/>
      <c r="E12" s="9"/>
      <c r="F12" s="9"/>
      <c r="G12" s="9"/>
      <c r="H12" s="9"/>
      <c r="I12" s="9"/>
      <c r="J12" s="9"/>
      <c r="K12" s="9"/>
      <c r="L12" s="9"/>
      <c r="M12" s="10"/>
      <c r="N12" s="10"/>
      <c r="O12" s="10"/>
      <c r="P12" s="11"/>
      <c r="Q12" s="11"/>
    </row>
    <row r="13" spans="1:17" ht="24.95" customHeight="1" x14ac:dyDescent="0.3">
      <c r="A13" s="5"/>
      <c r="B13" s="16" t="s">
        <v>62</v>
      </c>
      <c r="C13" s="9"/>
      <c r="D13" s="9"/>
      <c r="E13" s="9"/>
      <c r="F13" s="9"/>
      <c r="G13" s="9"/>
      <c r="H13" s="9"/>
      <c r="I13" s="9"/>
      <c r="J13" s="9"/>
      <c r="K13" s="9"/>
      <c r="L13" s="9"/>
      <c r="M13" s="10"/>
      <c r="N13" s="10"/>
      <c r="O13" s="10"/>
      <c r="P13" s="11"/>
      <c r="Q13" s="11"/>
    </row>
    <row r="14" spans="1:17" ht="24.95" customHeight="1" x14ac:dyDescent="0.3">
      <c r="A14" s="5"/>
      <c r="B14" s="16" t="s">
        <v>63</v>
      </c>
      <c r="C14" s="9"/>
      <c r="D14" s="9"/>
      <c r="E14" s="9"/>
      <c r="F14" s="9"/>
      <c r="G14" s="9"/>
      <c r="H14" s="9"/>
      <c r="I14" s="9"/>
      <c r="J14" s="9"/>
      <c r="K14" s="9"/>
      <c r="L14" s="9"/>
      <c r="M14" s="10"/>
      <c r="N14" s="10"/>
      <c r="O14" s="10"/>
      <c r="P14" s="11"/>
      <c r="Q14" s="11"/>
    </row>
    <row r="15" spans="1:17" ht="24.95" customHeight="1" x14ac:dyDescent="0.3">
      <c r="A15" s="5"/>
      <c r="B15" s="16" t="s">
        <v>64</v>
      </c>
      <c r="C15" s="13"/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1"/>
      <c r="Q15" s="11"/>
    </row>
    <row r="16" spans="1:17" ht="24.95" customHeight="1" x14ac:dyDescent="0.3">
      <c r="A16" s="5"/>
      <c r="B16" s="16" t="s">
        <v>120</v>
      </c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1"/>
      <c r="Q16" s="11"/>
    </row>
    <row r="17" spans="1:17" ht="24.95" customHeight="1" x14ac:dyDescent="0.3">
      <c r="A17" s="5"/>
      <c r="B17" s="16" t="s">
        <v>121</v>
      </c>
      <c r="C17" s="9"/>
      <c r="D17" s="9"/>
      <c r="E17" s="9"/>
      <c r="F17" s="9"/>
      <c r="G17" s="9"/>
      <c r="H17" s="9"/>
      <c r="I17" s="9"/>
      <c r="J17" s="9"/>
      <c r="K17" s="9"/>
      <c r="L17" s="9"/>
      <c r="M17" s="10"/>
      <c r="N17" s="10"/>
      <c r="O17" s="10"/>
      <c r="P17" s="11"/>
      <c r="Q17" s="11"/>
    </row>
    <row r="18" spans="1:17" ht="24.95" customHeight="1" x14ac:dyDescent="0.3">
      <c r="A18" s="5"/>
      <c r="B18" s="16" t="s">
        <v>65</v>
      </c>
      <c r="C18" s="6"/>
      <c r="D18" s="6"/>
      <c r="E18" s="6"/>
      <c r="F18" s="6"/>
      <c r="G18" s="6"/>
      <c r="H18" s="6"/>
      <c r="I18" s="6"/>
      <c r="J18" s="6"/>
      <c r="K18" s="6"/>
      <c r="L18" s="6"/>
      <c r="M18" s="3"/>
      <c r="N18" s="3"/>
      <c r="O18" s="3"/>
      <c r="P18" s="3"/>
      <c r="Q18" s="3"/>
    </row>
    <row r="19" spans="1:17" ht="24.95" customHeight="1" x14ac:dyDescent="0.3">
      <c r="A19" s="5"/>
      <c r="B19" s="16" t="s">
        <v>66</v>
      </c>
      <c r="C19" s="6"/>
      <c r="D19" s="6"/>
      <c r="E19" s="6"/>
      <c r="F19" s="6"/>
      <c r="G19" s="6"/>
      <c r="H19" s="6"/>
      <c r="I19" s="6"/>
      <c r="J19" s="6"/>
      <c r="K19" s="6"/>
      <c r="L19" s="6"/>
      <c r="M19" s="3"/>
      <c r="N19" s="3"/>
      <c r="O19" s="3"/>
      <c r="P19" s="3"/>
      <c r="Q19" s="3"/>
    </row>
    <row r="20" spans="1:17" ht="24.95" customHeight="1" x14ac:dyDescent="0.3">
      <c r="A20" s="5"/>
      <c r="B20" s="16" t="s">
        <v>119</v>
      </c>
      <c r="C20" s="6"/>
      <c r="D20" s="6"/>
      <c r="E20" s="6"/>
      <c r="F20" s="6"/>
      <c r="G20" s="6"/>
      <c r="H20" s="6"/>
      <c r="I20" s="6"/>
      <c r="J20" s="6"/>
      <c r="K20" s="6"/>
      <c r="L20" s="6"/>
      <c r="M20" s="3"/>
      <c r="N20" s="3"/>
      <c r="O20" s="3"/>
      <c r="P20" s="3"/>
      <c r="Q20" s="3"/>
    </row>
    <row r="21" spans="1:17" s="15" customFormat="1" ht="25.5" customHeight="1" x14ac:dyDescent="0.3">
      <c r="B21" s="16" t="s">
        <v>116</v>
      </c>
    </row>
    <row r="22" spans="1:17" s="15" customFormat="1" x14ac:dyDescent="0.25"/>
    <row r="23" spans="1:17" s="15" customFormat="1" x14ac:dyDescent="0.25"/>
    <row r="24" spans="1:17" s="15" customFormat="1" x14ac:dyDescent="0.25"/>
    <row r="25" spans="1:17" s="15" customFormat="1" x14ac:dyDescent="0.25"/>
    <row r="26" spans="1:17" s="15" customFormat="1" x14ac:dyDescent="0.25"/>
    <row r="27" spans="1:17" s="15" customFormat="1" x14ac:dyDescent="0.25"/>
    <row r="28" spans="1:17" s="15" customFormat="1" x14ac:dyDescent="0.25"/>
    <row r="29" spans="1:17" s="15" customFormat="1" x14ac:dyDescent="0.25"/>
    <row r="30" spans="1:17" s="15" customFormat="1" x14ac:dyDescent="0.25"/>
    <row r="31" spans="1:17" s="15" customFormat="1" ht="15" customHeight="1" x14ac:dyDescent="0.25"/>
    <row r="32" spans="1:17" s="15" customFormat="1" x14ac:dyDescent="0.25"/>
    <row r="33" s="15" customFormat="1" x14ac:dyDescent="0.25"/>
    <row r="34" s="15" customFormat="1" x14ac:dyDescent="0.25"/>
    <row r="35" s="15" customFormat="1" x14ac:dyDescent="0.25"/>
    <row r="36" s="15" customFormat="1" x14ac:dyDescent="0.25"/>
    <row r="37" s="15" customFormat="1" x14ac:dyDescent="0.25"/>
    <row r="38" s="15" customFormat="1" x14ac:dyDescent="0.25"/>
    <row r="39" s="15" customFormat="1" x14ac:dyDescent="0.25"/>
    <row r="40" s="15" customFormat="1" x14ac:dyDescent="0.25"/>
    <row r="42" ht="15" customHeight="1" x14ac:dyDescent="0.25"/>
  </sheetData>
  <mergeCells count="3">
    <mergeCell ref="B3:Q3"/>
    <mergeCell ref="A7:Q7"/>
    <mergeCell ref="A10:Q10"/>
  </mergeCells>
  <hyperlinks>
    <hyperlink ref="B21" location="'Ponderaciones CCAA'!A1" tooltip="Cuadro 20" display="Cuadro 9: Ponderaciones CCAA BASE 2020 (ha)" xr:uid="{CE24FDB7-DEBA-4ABF-A4AA-BBDA14C13DBA}"/>
    <hyperlink ref="B19" location="Cuadro_7_PST!A1" tooltip="Cuadro 7" display="Cuadro 7: Canon de arrendamiento medio Pastizales (PST) (euros/ hectárea) por CCAA Años 2020, 2021, 2022 , 2023 y 2024 (base 2020). Evolución del índice de Cánones de arrendamiento PST" xr:uid="{193BE139-01DE-44A8-8BA0-FB974D997A7E}"/>
    <hyperlink ref="B18" location="Cuadro_6_PRD!A1" tooltip="Cuadro 6" display="Cuadro 6: Canon de arrendamiento medio Prados (PRD) (euros/ hectárea) por CCAA Años 2020, 2021, 2022 , 2023 y 2024 (base 2020). Evolución del índice de Cánones de arrendamiento PRD" xr:uid="{99490F6B-3485-4244-9D74-80456508F73B}"/>
    <hyperlink ref="B17" location="Cuadro_5_VIS!A1" tooltip="Cuadro 5" display="Cuadro 5: Canon de arrendamiento medio Viñedo Vinificación Secano (VVS) (euros/ hectárea) por CCAA Años 2020, 2021, 2022 , 2023 y 2024 (base 2020). Evolución del índice de Cánones de arrendamiento VVS" xr:uid="{56A8ADA3-0BD3-4A08-949A-3B221D075C78}"/>
    <hyperlink ref="B16" location="'Cuadro_4_OLS '!A1" tooltip="Cuadro 4" display="Cuadro 4: Canon de arrendamiento medio Olivar Almazara Secano (OAS) (euros/ hectárea) por CCAA Años 2020, 2021, 2022 , 2023 y 2024 (base 2020). Evolución del índice de Cánones de arrendamiento OAS" xr:uid="{B89A0DE0-556E-4376-8583-5A71B0BA079A}"/>
    <hyperlink ref="B15" location="Cuadro_3_TAR!A1" tooltip="Cuadro 3" display="Cuadro 3: Canon de arrendamiento medio Tierras Arables Regadío (TAR) (euros/ hectárea) por CCAA Años 2020, 2021, 2022 , 2023 y 2024 (base 2020). Evolución del índice de Cánones de arrendamiento TAR" xr:uid="{BC1A724D-ECED-4642-8C97-7A7CECBB5964}"/>
    <hyperlink ref="B14" location="Cuadro_2_TAS!A1" tooltip="Cuadro 2" display="Cuadro 2: Canon de arrendamiento medio Tierras Arables Secano (TAS) (euros/ hectárea) por CCAA Años 2020, 2021, 2022 , 2023 y 2024 (base 2020). Evolución del índice de Cánones de arrendamiento TAS" xr:uid="{D8B1BC3E-9D61-42AD-BCAA-B2D70C6B9CFC}"/>
    <hyperlink ref="B13" location="'Cuadro 1 '!A1" tooltip="Cuadro 1" display="Cuadro 1: Precios medios nacionales de la tierra por CCAA Años 2020, 2021, 2022 Y 2023 (base 2020). Evolución del índice de Precios" xr:uid="{A2B58DE0-268C-4A01-B008-0095D607ABCA}"/>
    <hyperlink ref="B12" location="'Cuadro 0'!A1" tooltip="Cuadro 0" display="Cuadro 0: Evolución del canon de arrendamiento medio en España 2020 a 2024 (Base 2020) a precios corrientes y a precios constantes." xr:uid="{48D3C56F-22FA-41E7-8EA2-7837A6EB2F9C}"/>
    <hyperlink ref="B20" location="'Cuadro_8_Otros Cultivos'!A1" display="Cuadro 8: Canones de Arrendamiento de la Tierra &quot;Otras categorías de cultivos&quot; por CCAA. Año 2024" xr:uid="{B4B3FE94-FCB4-4770-BEEB-14CE8DB9A0D8}"/>
  </hyperlinks>
  <pageMargins left="0.70866141732283472" right="0.70866141732283472" top="0.74803149606299213" bottom="0.74803149606299213" header="0.31496062992125984" footer="0.31496062992125984"/>
  <pageSetup paperSize="9" scale="2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8A7813-8B1F-4F30-9ADB-E4849CBC3D87}">
  <sheetPr>
    <pageSetUpPr fitToPage="1"/>
  </sheetPr>
  <dimension ref="A1:M43"/>
  <sheetViews>
    <sheetView showGridLines="0" zoomScaleNormal="100" workbookViewId="0">
      <selection activeCell="D1" sqref="D1"/>
    </sheetView>
  </sheetViews>
  <sheetFormatPr baseColWidth="10" defaultRowHeight="15" x14ac:dyDescent="0.25"/>
  <cols>
    <col min="1" max="1" width="28.140625" bestFit="1" customWidth="1"/>
    <col min="2" max="2" width="12" bestFit="1" customWidth="1"/>
    <col min="3" max="3" width="10.42578125" bestFit="1" customWidth="1"/>
    <col min="4" max="4" width="11.140625" bestFit="1" customWidth="1"/>
    <col min="5" max="5" width="10.28515625" bestFit="1" customWidth="1"/>
    <col min="6" max="9" width="8.28515625" bestFit="1" customWidth="1"/>
    <col min="10" max="10" width="7.28515625" bestFit="1" customWidth="1"/>
    <col min="11" max="11" width="10.28515625" customWidth="1"/>
    <col min="12" max="12" width="12.5703125" customWidth="1"/>
    <col min="13" max="13" width="11" style="17" customWidth="1"/>
    <col min="14" max="15" width="11.5703125" customWidth="1"/>
  </cols>
  <sheetData>
    <row r="1" spans="1:13" x14ac:dyDescent="0.25">
      <c r="B1" s="35"/>
      <c r="C1" s="35"/>
      <c r="D1" s="35" t="s">
        <v>115</v>
      </c>
      <c r="E1" s="35"/>
      <c r="F1" s="35"/>
      <c r="G1" s="35"/>
      <c r="H1" s="35"/>
      <c r="I1" s="35"/>
      <c r="J1" s="35"/>
      <c r="K1" s="35"/>
      <c r="L1" s="35"/>
      <c r="M1" s="35"/>
    </row>
    <row r="2" spans="1:13" s="17" customFormat="1" ht="23.45" customHeight="1" x14ac:dyDescent="0.25">
      <c r="A2" s="131" t="s">
        <v>114</v>
      </c>
      <c r="B2" s="132"/>
      <c r="C2" s="132"/>
      <c r="D2" s="132"/>
      <c r="E2" s="132"/>
      <c r="F2" s="132"/>
      <c r="G2" s="132"/>
      <c r="H2" s="132"/>
      <c r="I2" s="132"/>
      <c r="J2" s="132"/>
      <c r="K2" s="132"/>
      <c r="L2" s="132"/>
      <c r="M2" s="133"/>
    </row>
    <row r="3" spans="1:13" ht="19.899999999999999" customHeight="1" x14ac:dyDescent="0.25">
      <c r="A3" s="116" t="s">
        <v>5</v>
      </c>
      <c r="B3" s="128" t="s">
        <v>42</v>
      </c>
      <c r="C3" s="129"/>
      <c r="D3" s="129"/>
      <c r="E3" s="129"/>
      <c r="F3" s="129"/>
      <c r="G3" s="129"/>
      <c r="H3" s="129"/>
      <c r="I3" s="129"/>
      <c r="J3" s="129"/>
      <c r="K3" s="129"/>
      <c r="L3" s="129"/>
      <c r="M3" s="130"/>
    </row>
    <row r="4" spans="1:13" ht="19.899999999999999" customHeight="1" x14ac:dyDescent="0.25">
      <c r="A4" s="116"/>
      <c r="B4" s="60" t="s">
        <v>101</v>
      </c>
      <c r="C4" s="36" t="s">
        <v>102</v>
      </c>
      <c r="D4" s="36" t="s">
        <v>103</v>
      </c>
      <c r="E4" s="36" t="s">
        <v>104</v>
      </c>
      <c r="F4" s="36" t="s">
        <v>105</v>
      </c>
      <c r="G4" s="36" t="s">
        <v>106</v>
      </c>
      <c r="H4" s="36" t="s">
        <v>107</v>
      </c>
      <c r="I4" s="36" t="s">
        <v>108</v>
      </c>
      <c r="J4" s="36" t="s">
        <v>109</v>
      </c>
      <c r="K4" s="36" t="s">
        <v>110</v>
      </c>
      <c r="L4" s="36" t="s">
        <v>111</v>
      </c>
      <c r="M4" s="36" t="s">
        <v>112</v>
      </c>
    </row>
    <row r="5" spans="1:13" ht="15.75" x14ac:dyDescent="0.25">
      <c r="A5" s="30" t="s">
        <v>25</v>
      </c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</row>
    <row r="6" spans="1:13" ht="15.75" x14ac:dyDescent="0.25">
      <c r="A6" s="30" t="s">
        <v>53</v>
      </c>
      <c r="B6" s="20"/>
      <c r="C6" s="20"/>
      <c r="D6" s="20"/>
      <c r="E6" s="20"/>
      <c r="F6" s="20">
        <v>200</v>
      </c>
      <c r="G6" s="20"/>
      <c r="H6" s="20"/>
      <c r="I6" s="20"/>
      <c r="J6" s="20"/>
      <c r="K6" s="20"/>
      <c r="L6" s="20"/>
      <c r="M6" s="20"/>
    </row>
    <row r="7" spans="1:13" ht="15.75" x14ac:dyDescent="0.25">
      <c r="A7" s="30" t="s">
        <v>26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</row>
    <row r="8" spans="1:13" ht="15.75" x14ac:dyDescent="0.25">
      <c r="A8" s="30" t="s">
        <v>27</v>
      </c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</row>
    <row r="9" spans="1:13" ht="15.75" x14ac:dyDescent="0.25">
      <c r="A9" s="30" t="s">
        <v>54</v>
      </c>
      <c r="B9" s="20"/>
      <c r="C9" s="20"/>
      <c r="D9" s="20"/>
      <c r="E9" s="20"/>
      <c r="F9" s="20"/>
      <c r="G9" s="20"/>
      <c r="H9" s="20"/>
      <c r="I9" s="20">
        <v>700.68</v>
      </c>
      <c r="J9" s="20"/>
      <c r="K9" s="20"/>
      <c r="L9" s="20"/>
      <c r="M9" s="20">
        <v>482.24</v>
      </c>
    </row>
    <row r="10" spans="1:13" ht="15.75" x14ac:dyDescent="0.25">
      <c r="A10" s="30" t="s">
        <v>28</v>
      </c>
      <c r="B10" s="20"/>
      <c r="C10" s="20"/>
      <c r="D10" s="20"/>
      <c r="E10" s="20">
        <v>620.33000000000004</v>
      </c>
      <c r="F10" s="20"/>
      <c r="G10" s="20"/>
      <c r="H10" s="20">
        <v>168.45</v>
      </c>
      <c r="I10" s="20"/>
      <c r="J10" s="20"/>
      <c r="K10" s="20"/>
      <c r="L10" s="20"/>
      <c r="M10" s="20">
        <v>356.73</v>
      </c>
    </row>
    <row r="11" spans="1:13" ht="15.75" x14ac:dyDescent="0.25">
      <c r="A11" s="30" t="s">
        <v>29</v>
      </c>
      <c r="B11" s="20"/>
      <c r="C11" s="20"/>
      <c r="D11" s="20"/>
      <c r="E11" s="20"/>
      <c r="F11" s="20"/>
      <c r="G11" s="20"/>
      <c r="H11" s="20"/>
      <c r="I11" s="20">
        <v>5642.312998147203</v>
      </c>
      <c r="J11" s="20"/>
      <c r="K11" s="20"/>
      <c r="L11" s="20"/>
      <c r="M11" s="20"/>
    </row>
    <row r="12" spans="1:13" ht="15.75" x14ac:dyDescent="0.25">
      <c r="A12" s="30" t="s">
        <v>30</v>
      </c>
      <c r="B12" s="20">
        <v>1200</v>
      </c>
      <c r="C12" s="20"/>
      <c r="D12" s="20">
        <v>1499.9999999999998</v>
      </c>
      <c r="E12" s="20">
        <v>831.76179205757694</v>
      </c>
      <c r="F12" s="20"/>
      <c r="G12" s="20">
        <v>849.98929126584619</v>
      </c>
      <c r="H12" s="20">
        <v>125.00000000000001</v>
      </c>
      <c r="I12" s="20">
        <v>778.91229905103705</v>
      </c>
      <c r="J12" s="20">
        <v>377.0026375814727</v>
      </c>
      <c r="K12" s="20"/>
      <c r="L12" s="20"/>
      <c r="M12" s="20"/>
    </row>
    <row r="13" spans="1:13" ht="15.75" x14ac:dyDescent="0.25">
      <c r="A13" s="30" t="s">
        <v>31</v>
      </c>
      <c r="B13" s="20"/>
      <c r="C13" s="20"/>
      <c r="D13" s="20"/>
      <c r="E13" s="20"/>
      <c r="F13" s="20">
        <v>42</v>
      </c>
      <c r="G13" s="20"/>
      <c r="H13" s="20">
        <v>40</v>
      </c>
      <c r="I13" s="20"/>
      <c r="J13" s="20"/>
      <c r="K13" s="20"/>
      <c r="L13" s="20"/>
      <c r="M13" s="20"/>
    </row>
    <row r="14" spans="1:13" ht="15.75" x14ac:dyDescent="0.25">
      <c r="A14" s="30" t="s">
        <v>32</v>
      </c>
      <c r="B14" s="20"/>
      <c r="C14" s="20"/>
      <c r="D14" s="20"/>
      <c r="E14" s="20"/>
      <c r="F14" s="20">
        <v>60</v>
      </c>
      <c r="G14" s="20"/>
      <c r="H14" s="20"/>
      <c r="I14" s="20">
        <v>506.37276525029193</v>
      </c>
      <c r="J14" s="20"/>
      <c r="K14" s="20"/>
      <c r="L14" s="20"/>
      <c r="M14" s="20">
        <v>1305</v>
      </c>
    </row>
    <row r="15" spans="1:13" ht="15.75" x14ac:dyDescent="0.25">
      <c r="A15" s="30" t="s">
        <v>55</v>
      </c>
      <c r="B15" s="20"/>
      <c r="C15" s="20"/>
      <c r="D15" s="20"/>
      <c r="E15" s="20"/>
      <c r="F15" s="20"/>
      <c r="G15" s="20"/>
      <c r="H15" s="20"/>
      <c r="I15" s="20"/>
      <c r="J15" s="20"/>
      <c r="K15" s="20"/>
      <c r="L15" s="20"/>
      <c r="M15" s="20"/>
    </row>
    <row r="16" spans="1:13" ht="15.75" x14ac:dyDescent="0.25">
      <c r="A16" s="30" t="s">
        <v>33</v>
      </c>
      <c r="B16" s="20"/>
      <c r="C16" s="20"/>
      <c r="D16" s="20"/>
      <c r="E16" s="20">
        <v>625</v>
      </c>
      <c r="F16" s="20"/>
      <c r="G16" s="20">
        <v>489.67374325140167</v>
      </c>
      <c r="H16" s="20">
        <v>201.06151585013683</v>
      </c>
      <c r="I16" s="20">
        <v>330.00765950111622</v>
      </c>
      <c r="J16" s="20">
        <v>550</v>
      </c>
      <c r="K16" s="20"/>
      <c r="L16" s="20"/>
      <c r="M16" s="20">
        <v>748.8541025558543</v>
      </c>
    </row>
    <row r="17" spans="1:13" ht="15.75" x14ac:dyDescent="0.25">
      <c r="A17" s="30" t="s">
        <v>56</v>
      </c>
      <c r="B17" s="20">
        <v>1140</v>
      </c>
      <c r="C17" s="20"/>
      <c r="D17" s="20">
        <v>1101.2342858270065</v>
      </c>
      <c r="E17" s="20">
        <v>783.07337348424187</v>
      </c>
      <c r="F17" s="20">
        <v>446.25036322881812</v>
      </c>
      <c r="G17" s="20">
        <v>303.87970985865803</v>
      </c>
      <c r="H17" s="20">
        <v>191.86284803979916</v>
      </c>
      <c r="I17" s="20">
        <v>980.16832402731825</v>
      </c>
      <c r="J17" s="20">
        <v>403.4516892007768</v>
      </c>
      <c r="K17" s="20"/>
      <c r="L17" s="20">
        <v>1285.4608748208775</v>
      </c>
      <c r="M17" s="20">
        <v>579.48903171458414</v>
      </c>
    </row>
    <row r="18" spans="1:13" ht="15.75" x14ac:dyDescent="0.25">
      <c r="A18" s="30" t="s">
        <v>57</v>
      </c>
      <c r="B18" s="20"/>
      <c r="C18" s="20">
        <v>8500</v>
      </c>
      <c r="D18" s="20">
        <v>1700</v>
      </c>
      <c r="E18" s="20">
        <v>1600</v>
      </c>
      <c r="F18" s="20"/>
      <c r="G18" s="20">
        <v>1400</v>
      </c>
      <c r="H18" s="20">
        <v>170</v>
      </c>
      <c r="I18" s="20">
        <v>1300</v>
      </c>
      <c r="J18" s="20"/>
      <c r="K18" s="20"/>
      <c r="L18" s="20"/>
      <c r="M18" s="20">
        <v>1300</v>
      </c>
    </row>
    <row r="19" spans="1:13" ht="15.75" x14ac:dyDescent="0.25">
      <c r="A19" s="30" t="s">
        <v>34</v>
      </c>
      <c r="B19" s="20">
        <v>445</v>
      </c>
      <c r="C19" s="20"/>
      <c r="D19" s="20"/>
      <c r="E19" s="20">
        <v>668.90408103957907</v>
      </c>
      <c r="F19" s="20">
        <v>304.48080291263113</v>
      </c>
      <c r="G19" s="20"/>
      <c r="H19" s="20"/>
      <c r="I19" s="20"/>
      <c r="J19" s="20">
        <v>635.58066944036761</v>
      </c>
      <c r="K19" s="20"/>
      <c r="L19" s="20"/>
      <c r="M19" s="20">
        <v>396.99999999999994</v>
      </c>
    </row>
    <row r="20" spans="1:13" ht="15.75" x14ac:dyDescent="0.25">
      <c r="A20" s="30" t="s">
        <v>35</v>
      </c>
      <c r="B20" s="20"/>
      <c r="C20" s="20">
        <v>17714</v>
      </c>
      <c r="D20" s="20"/>
      <c r="E20" s="20"/>
      <c r="F20" s="20"/>
      <c r="G20" s="20"/>
      <c r="H20" s="20">
        <v>144.18806221471922</v>
      </c>
      <c r="I20" s="20">
        <v>1468.3231348982822</v>
      </c>
      <c r="J20" s="20"/>
      <c r="K20" s="20"/>
      <c r="L20" s="20"/>
      <c r="M20" s="20"/>
    </row>
    <row r="21" spans="1:13" ht="16.5" thickBot="1" x14ac:dyDescent="0.3">
      <c r="A21" s="31" t="s">
        <v>36</v>
      </c>
      <c r="B21" s="14"/>
      <c r="C21" s="14"/>
      <c r="D21" s="14"/>
      <c r="E21" s="68"/>
      <c r="F21" s="68"/>
      <c r="G21" s="68"/>
      <c r="H21" s="68"/>
      <c r="I21" s="68"/>
      <c r="J21" s="68"/>
      <c r="K21" s="68">
        <v>3998</v>
      </c>
      <c r="L21" s="68">
        <v>1200</v>
      </c>
      <c r="M21" s="68"/>
    </row>
    <row r="22" spans="1:13" s="71" customFormat="1" ht="16.5" thickBot="1" x14ac:dyDescent="0.3">
      <c r="A22" s="32" t="s">
        <v>37</v>
      </c>
      <c r="B22" s="29">
        <v>904.83779022177487</v>
      </c>
      <c r="C22" s="29">
        <v>16727.082606379518</v>
      </c>
      <c r="D22" s="29">
        <v>1352.878166733947</v>
      </c>
      <c r="E22" s="29">
        <v>932.36067007074007</v>
      </c>
      <c r="F22" s="29">
        <v>224.04519287360355</v>
      </c>
      <c r="G22" s="29">
        <v>707.9608320571657</v>
      </c>
      <c r="H22" s="29">
        <v>163.13098956061012</v>
      </c>
      <c r="I22" s="29">
        <v>1189.9623779471451</v>
      </c>
      <c r="J22" s="29">
        <v>494.56235968259369</v>
      </c>
      <c r="K22" s="29">
        <v>3998</v>
      </c>
      <c r="L22" s="29">
        <v>1234.9307590747169</v>
      </c>
      <c r="M22" s="29">
        <v>734.66778863840182</v>
      </c>
    </row>
    <row r="23" spans="1:13" x14ac:dyDescent="0.25">
      <c r="B23" s="57"/>
    </row>
    <row r="24" spans="1:13" x14ac:dyDescent="0.25">
      <c r="A24" s="114"/>
      <c r="B24" s="114"/>
      <c r="C24" s="114"/>
      <c r="D24" s="114"/>
      <c r="E24" s="114"/>
      <c r="F24" s="114"/>
      <c r="G24" s="114"/>
      <c r="H24" s="114"/>
      <c r="I24" s="33"/>
      <c r="J24" s="33"/>
      <c r="K24" s="33"/>
      <c r="L24" s="33"/>
      <c r="M24" s="65"/>
    </row>
    <row r="25" spans="1:13" x14ac:dyDescent="0.25">
      <c r="A25" s="73"/>
      <c r="B25" s="73"/>
      <c r="C25" s="73"/>
      <c r="D25" s="73"/>
      <c r="L25" s="17"/>
      <c r="M25"/>
    </row>
    <row r="26" spans="1:13" x14ac:dyDescent="0.25">
      <c r="A26" s="74"/>
      <c r="B26" s="94"/>
      <c r="C26" s="94"/>
      <c r="D26" s="94"/>
      <c r="L26" s="17"/>
      <c r="M26"/>
    </row>
    <row r="27" spans="1:13" ht="14.45" customHeight="1" x14ac:dyDescent="0.25">
      <c r="A27" s="74"/>
      <c r="B27" s="94"/>
      <c r="C27" s="94"/>
      <c r="D27" s="94"/>
      <c r="L27" s="17"/>
      <c r="M27"/>
    </row>
    <row r="28" spans="1:13" x14ac:dyDescent="0.25">
      <c r="A28" s="74"/>
      <c r="B28" s="94"/>
      <c r="C28" s="94"/>
      <c r="D28" s="94"/>
      <c r="L28" s="17"/>
      <c r="M28"/>
    </row>
    <row r="29" spans="1:13" x14ac:dyDescent="0.25">
      <c r="A29" s="74"/>
      <c r="B29" s="94"/>
      <c r="C29" s="94"/>
      <c r="D29" s="94"/>
      <c r="L29" s="17"/>
      <c r="M29"/>
    </row>
    <row r="30" spans="1:13" x14ac:dyDescent="0.25">
      <c r="A30" s="74"/>
      <c r="B30" s="94"/>
      <c r="C30" s="94"/>
      <c r="D30" s="94"/>
      <c r="L30" s="17"/>
      <c r="M30"/>
    </row>
    <row r="31" spans="1:13" x14ac:dyDescent="0.25">
      <c r="A31" s="74"/>
      <c r="B31" s="94"/>
      <c r="C31" s="94"/>
      <c r="D31" s="94"/>
      <c r="L31" s="17"/>
      <c r="M31"/>
    </row>
    <row r="32" spans="1:13" x14ac:dyDescent="0.25">
      <c r="A32" s="74"/>
      <c r="B32" s="94"/>
      <c r="C32" s="94"/>
      <c r="D32" s="94"/>
      <c r="L32" s="17"/>
      <c r="M32"/>
    </row>
    <row r="33" spans="1:13" x14ac:dyDescent="0.25">
      <c r="A33" s="74"/>
      <c r="B33" s="94"/>
      <c r="C33" s="94"/>
      <c r="D33" s="94"/>
      <c r="L33" s="17"/>
      <c r="M33"/>
    </row>
    <row r="34" spans="1:13" x14ac:dyDescent="0.25">
      <c r="A34" s="74"/>
      <c r="B34" s="94"/>
      <c r="C34" s="94"/>
      <c r="D34" s="94"/>
      <c r="L34" s="17"/>
      <c r="M34"/>
    </row>
    <row r="35" spans="1:13" x14ac:dyDescent="0.25">
      <c r="A35" s="74"/>
      <c r="B35" s="94"/>
      <c r="C35" s="94"/>
      <c r="D35" s="94"/>
      <c r="L35" s="17"/>
      <c r="M35"/>
    </row>
    <row r="36" spans="1:13" x14ac:dyDescent="0.25">
      <c r="A36" s="74"/>
      <c r="B36" s="94"/>
      <c r="C36" s="94"/>
      <c r="D36" s="94"/>
      <c r="L36" s="17"/>
      <c r="M36"/>
    </row>
    <row r="37" spans="1:13" x14ac:dyDescent="0.25">
      <c r="A37" s="74"/>
      <c r="B37" s="94"/>
      <c r="C37" s="94"/>
      <c r="D37" s="94"/>
      <c r="L37" s="17"/>
      <c r="M37"/>
    </row>
    <row r="38" spans="1:13" x14ac:dyDescent="0.25">
      <c r="A38" s="74"/>
      <c r="B38" s="94"/>
      <c r="C38" s="94"/>
      <c r="D38" s="94"/>
      <c r="L38" s="17"/>
      <c r="M38"/>
    </row>
    <row r="39" spans="1:13" x14ac:dyDescent="0.25">
      <c r="A39" s="74"/>
      <c r="B39" s="94"/>
      <c r="C39" s="94"/>
      <c r="D39" s="94"/>
      <c r="L39" s="17"/>
      <c r="M39"/>
    </row>
    <row r="40" spans="1:13" x14ac:dyDescent="0.25">
      <c r="A40" s="74"/>
      <c r="B40" s="94"/>
      <c r="C40" s="94"/>
      <c r="D40" s="94"/>
      <c r="L40" s="17"/>
      <c r="M40"/>
    </row>
    <row r="41" spans="1:13" x14ac:dyDescent="0.25">
      <c r="A41" s="74"/>
      <c r="B41" s="94"/>
      <c r="C41" s="94"/>
      <c r="D41" s="94"/>
      <c r="L41" s="17"/>
      <c r="M41"/>
    </row>
    <row r="42" spans="1:13" x14ac:dyDescent="0.25">
      <c r="A42" s="74"/>
      <c r="B42" s="94"/>
      <c r="C42" s="94"/>
      <c r="D42" s="94"/>
      <c r="L42" s="17"/>
      <c r="M42"/>
    </row>
    <row r="43" spans="1:13" x14ac:dyDescent="0.25">
      <c r="A43" s="74"/>
      <c r="B43" s="94"/>
      <c r="C43" s="94"/>
      <c r="D43" s="94"/>
      <c r="L43" s="17"/>
      <c r="M43"/>
    </row>
  </sheetData>
  <mergeCells count="4">
    <mergeCell ref="A24:H24"/>
    <mergeCell ref="B3:M3"/>
    <mergeCell ref="A2:M2"/>
    <mergeCell ref="A3:A4"/>
  </mergeCells>
  <pageMargins left="0.7" right="0.7" top="0.75" bottom="0.75" header="0.3" footer="0.3"/>
  <pageSetup paperSize="9" scale="6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DA04BD-B14C-4A6C-936F-16944A72859E}">
  <dimension ref="A1:I22"/>
  <sheetViews>
    <sheetView workbookViewId="0">
      <selection activeCell="D2" sqref="D2"/>
    </sheetView>
  </sheetViews>
  <sheetFormatPr baseColWidth="10" defaultColWidth="11.42578125" defaultRowHeight="15" x14ac:dyDescent="0.25"/>
  <cols>
    <col min="1" max="1" width="11.42578125" style="15"/>
    <col min="2" max="2" width="23.42578125" style="15" customWidth="1"/>
    <col min="3" max="3" width="12" style="15" bestFit="1" customWidth="1"/>
    <col min="4" max="7" width="11.42578125" style="15"/>
    <col min="8" max="8" width="12" style="15" bestFit="1" customWidth="1"/>
    <col min="9" max="9" width="12" style="15" customWidth="1"/>
    <col min="10" max="16384" width="11.42578125" style="15"/>
  </cols>
  <sheetData>
    <row r="1" spans="1:9" ht="9" customHeight="1" x14ac:dyDescent="0.25"/>
    <row r="2" spans="1:9" x14ac:dyDescent="0.25">
      <c r="D2" s="35" t="s">
        <v>117</v>
      </c>
    </row>
    <row r="3" spans="1:9" ht="31.5" customHeight="1" x14ac:dyDescent="0.25">
      <c r="B3" s="131" t="s">
        <v>76</v>
      </c>
      <c r="C3" s="132"/>
      <c r="D3" s="132"/>
      <c r="E3" s="132"/>
      <c r="F3" s="132"/>
      <c r="G3" s="132"/>
      <c r="H3" s="132"/>
      <c r="I3" s="133"/>
    </row>
    <row r="4" spans="1:9" ht="37.5" customHeight="1" x14ac:dyDescent="0.25">
      <c r="B4" s="90" t="s">
        <v>5</v>
      </c>
      <c r="C4" s="91" t="s">
        <v>77</v>
      </c>
      <c r="D4" s="92" t="s">
        <v>78</v>
      </c>
      <c r="E4" s="91" t="s">
        <v>100</v>
      </c>
      <c r="F4" s="93" t="s">
        <v>99</v>
      </c>
      <c r="G4" s="92" t="s">
        <v>79</v>
      </c>
      <c r="H4" s="92" t="s">
        <v>80</v>
      </c>
      <c r="I4" s="96" t="s">
        <v>113</v>
      </c>
    </row>
    <row r="5" spans="1:9" x14ac:dyDescent="0.25">
      <c r="A5" s="95"/>
      <c r="B5" s="83" t="s">
        <v>81</v>
      </c>
      <c r="C5" s="87">
        <v>199462.18248670004</v>
      </c>
      <c r="D5" s="83">
        <v>6784.2988689996619</v>
      </c>
      <c r="E5" s="83">
        <v>8812.0776289278492</v>
      </c>
      <c r="F5" s="83"/>
      <c r="G5" s="83">
        <v>159198.86535846133</v>
      </c>
      <c r="H5" s="83">
        <v>108038.275174544</v>
      </c>
      <c r="I5" s="83">
        <f t="shared" ref="I5:I21" si="0">C5+D5+E5+F5+G5+H5</f>
        <v>482295.69951763289</v>
      </c>
    </row>
    <row r="6" spans="1:9" x14ac:dyDescent="0.25">
      <c r="A6" s="95"/>
      <c r="B6" s="84" t="s">
        <v>82</v>
      </c>
      <c r="C6" s="88"/>
      <c r="D6" s="84"/>
      <c r="E6" s="84"/>
      <c r="F6" s="84"/>
      <c r="G6" s="84">
        <v>80644.731735190464</v>
      </c>
      <c r="H6" s="84">
        <v>90314.320764791395</v>
      </c>
      <c r="I6" s="84">
        <f t="shared" si="0"/>
        <v>170959.05249998186</v>
      </c>
    </row>
    <row r="7" spans="1:9" x14ac:dyDescent="0.25">
      <c r="A7" s="95"/>
      <c r="B7" s="84" t="s">
        <v>83</v>
      </c>
      <c r="C7" s="88"/>
      <c r="D7" s="84"/>
      <c r="E7" s="84"/>
      <c r="F7" s="84"/>
      <c r="G7" s="84">
        <v>648.04736236261977</v>
      </c>
      <c r="H7" s="84">
        <v>1198.7054623731401</v>
      </c>
      <c r="I7" s="84">
        <f t="shared" si="0"/>
        <v>1846.75282473576</v>
      </c>
    </row>
    <row r="8" spans="1:9" x14ac:dyDescent="0.25">
      <c r="A8" s="95"/>
      <c r="B8" s="84" t="s">
        <v>84</v>
      </c>
      <c r="C8" s="88">
        <v>35010.163152231289</v>
      </c>
      <c r="D8" s="84">
        <v>2109.0596854906794</v>
      </c>
      <c r="E8" s="84">
        <v>5053.1783381607602</v>
      </c>
      <c r="F8" s="84"/>
      <c r="G8" s="84">
        <v>27860.956423520991</v>
      </c>
      <c r="H8" s="84"/>
      <c r="I8" s="84">
        <f t="shared" si="0"/>
        <v>70033.357599403709</v>
      </c>
    </row>
    <row r="9" spans="1:9" x14ac:dyDescent="0.25">
      <c r="A9" s="95"/>
      <c r="B9" s="84" t="s">
        <v>85</v>
      </c>
      <c r="C9" s="88">
        <v>55684.602288315888</v>
      </c>
      <c r="D9" s="84">
        <v>20894.840264639402</v>
      </c>
      <c r="E9" s="84">
        <v>1834.9591278964199</v>
      </c>
      <c r="F9" s="84"/>
      <c r="G9" s="84">
        <v>5123.1109449815713</v>
      </c>
      <c r="H9" s="84">
        <v>8608.3729450902592</v>
      </c>
      <c r="I9" s="84">
        <f t="shared" si="0"/>
        <v>92145.88557092355</v>
      </c>
    </row>
    <row r="10" spans="1:9" x14ac:dyDescent="0.25">
      <c r="A10" s="95"/>
      <c r="B10" s="84" t="s">
        <v>86</v>
      </c>
      <c r="C10" s="88">
        <v>29244.288593821297</v>
      </c>
      <c r="D10" s="84">
        <v>10225.549896338849</v>
      </c>
      <c r="E10" s="84">
        <v>6613.7420779882204</v>
      </c>
      <c r="F10" s="84"/>
      <c r="G10" s="84"/>
      <c r="H10" s="84"/>
      <c r="I10" s="84">
        <f t="shared" si="0"/>
        <v>46083.580568148369</v>
      </c>
    </row>
    <row r="11" spans="1:9" x14ac:dyDescent="0.25">
      <c r="A11" s="95"/>
      <c r="B11" s="84" t="s">
        <v>87</v>
      </c>
      <c r="C11" s="88">
        <v>477668.59190888528</v>
      </c>
      <c r="D11" s="84">
        <v>113640.47801194657</v>
      </c>
      <c r="E11" s="84">
        <v>4958.20754308289</v>
      </c>
      <c r="F11" s="84">
        <v>8038.5186453291344</v>
      </c>
      <c r="G11" s="84">
        <v>7515</v>
      </c>
      <c r="H11" s="84">
        <v>347755.27245033899</v>
      </c>
      <c r="I11" s="84">
        <f t="shared" si="0"/>
        <v>959576.06855958281</v>
      </c>
    </row>
    <row r="12" spans="1:9" x14ac:dyDescent="0.25">
      <c r="A12" s="95"/>
      <c r="B12" s="84" t="s">
        <v>88</v>
      </c>
      <c r="C12" s="88">
        <v>202895.29250160916</v>
      </c>
      <c r="D12" s="84">
        <v>62586.514783377694</v>
      </c>
      <c r="E12" s="84">
        <v>20251.146878354801</v>
      </c>
      <c r="F12" s="84">
        <v>36278</v>
      </c>
      <c r="G12" s="84">
        <v>57186.000511746737</v>
      </c>
      <c r="H12" s="84">
        <v>118712.518945602</v>
      </c>
      <c r="I12" s="84">
        <f t="shared" si="0"/>
        <v>497909.47362069035</v>
      </c>
    </row>
    <row r="13" spans="1:9" x14ac:dyDescent="0.25">
      <c r="A13" s="95"/>
      <c r="B13" s="84" t="s">
        <v>89</v>
      </c>
      <c r="C13" s="88">
        <v>12042.287067326422</v>
      </c>
      <c r="D13" s="84">
        <v>545.25394004855184</v>
      </c>
      <c r="E13" s="84"/>
      <c r="F13" s="84"/>
      <c r="G13" s="84"/>
      <c r="H13" s="84"/>
      <c r="I13" s="84">
        <f t="shared" si="0"/>
        <v>12587.541007374974</v>
      </c>
    </row>
    <row r="14" spans="1:9" x14ac:dyDescent="0.25">
      <c r="A14" s="95"/>
      <c r="B14" s="84" t="s">
        <v>90</v>
      </c>
      <c r="C14" s="88">
        <v>1900006.5277061998</v>
      </c>
      <c r="D14" s="84">
        <v>301800.34872425592</v>
      </c>
      <c r="E14" s="84">
        <v>26879.765980451601</v>
      </c>
      <c r="F14" s="84"/>
      <c r="G14" s="84">
        <v>70937.883543230157</v>
      </c>
      <c r="H14" s="84">
        <v>636545.68508816301</v>
      </c>
      <c r="I14" s="84">
        <f t="shared" si="0"/>
        <v>2936170.2110422999</v>
      </c>
    </row>
    <row r="15" spans="1:9" x14ac:dyDescent="0.25">
      <c r="A15" s="95"/>
      <c r="B15" s="84" t="s">
        <v>91</v>
      </c>
      <c r="C15" s="88">
        <v>73552.886288898604</v>
      </c>
      <c r="D15" s="84">
        <v>5577.8637789050381</v>
      </c>
      <c r="E15" s="84">
        <v>1604.0403533951901</v>
      </c>
      <c r="F15" s="84">
        <v>7884</v>
      </c>
      <c r="G15" s="84"/>
      <c r="H15" s="84">
        <v>64025.830401892003</v>
      </c>
      <c r="I15" s="84">
        <f t="shared" si="0"/>
        <v>152644.62082309084</v>
      </c>
    </row>
    <row r="16" spans="1:9" x14ac:dyDescent="0.25">
      <c r="A16" s="95"/>
      <c r="B16" s="84" t="s">
        <v>92</v>
      </c>
      <c r="C16" s="88">
        <v>634174.3640481832</v>
      </c>
      <c r="D16" s="84">
        <v>60358.062474413346</v>
      </c>
      <c r="E16" s="84">
        <v>46836.321289078398</v>
      </c>
      <c r="F16" s="84">
        <v>64329.079255450961</v>
      </c>
      <c r="G16" s="84"/>
      <c r="H16" s="84">
        <v>128262.98167830201</v>
      </c>
      <c r="I16" s="84">
        <f t="shared" si="0"/>
        <v>933960.80874542799</v>
      </c>
    </row>
    <row r="17" spans="1:9" x14ac:dyDescent="0.25">
      <c r="A17" s="95"/>
      <c r="B17" s="84" t="s">
        <v>93</v>
      </c>
      <c r="C17" s="88">
        <v>33561.597585251067</v>
      </c>
      <c r="D17" s="84">
        <v>11142.392933159001</v>
      </c>
      <c r="E17" s="84">
        <v>6274.2576766176298</v>
      </c>
      <c r="F17" s="84">
        <v>14316.757800073299</v>
      </c>
      <c r="G17" s="84"/>
      <c r="H17" s="84"/>
      <c r="I17" s="84">
        <f t="shared" si="0"/>
        <v>65295.00599510099</v>
      </c>
    </row>
    <row r="18" spans="1:9" x14ac:dyDescent="0.25">
      <c r="A18" s="95"/>
      <c r="B18" s="84" t="s">
        <v>94</v>
      </c>
      <c r="C18" s="88">
        <v>43121.70102303219</v>
      </c>
      <c r="D18" s="84">
        <v>15389.054044195636</v>
      </c>
      <c r="E18" s="84">
        <v>5501.2493636721802</v>
      </c>
      <c r="F18" s="84"/>
      <c r="G18" s="84"/>
      <c r="H18" s="84"/>
      <c r="I18" s="84">
        <f t="shared" si="0"/>
        <v>64012.004430900008</v>
      </c>
    </row>
    <row r="19" spans="1:9" x14ac:dyDescent="0.25">
      <c r="A19" s="95"/>
      <c r="B19" s="84" t="s">
        <v>95</v>
      </c>
      <c r="C19" s="88">
        <v>173887.37405087371</v>
      </c>
      <c r="D19" s="84">
        <v>42505.514565014862</v>
      </c>
      <c r="E19" s="84">
        <v>7520.2004378437796</v>
      </c>
      <c r="F19" s="84">
        <v>40769.407662189704</v>
      </c>
      <c r="G19" s="84"/>
      <c r="H19" s="84">
        <v>630717.69396423094</v>
      </c>
      <c r="I19" s="84">
        <f t="shared" si="0"/>
        <v>895400.19068015297</v>
      </c>
    </row>
    <row r="20" spans="1:9" x14ac:dyDescent="0.25">
      <c r="A20" s="95"/>
      <c r="B20" s="84" t="s">
        <v>96</v>
      </c>
      <c r="C20" s="88">
        <v>345826.52928734646</v>
      </c>
      <c r="D20" s="84">
        <v>96141.665827704972</v>
      </c>
      <c r="E20" s="84"/>
      <c r="F20" s="84">
        <v>205674.37269734207</v>
      </c>
      <c r="G20" s="84"/>
      <c r="H20" s="84">
        <v>433913.863474568</v>
      </c>
      <c r="I20" s="84">
        <f t="shared" si="0"/>
        <v>1081556.4312869615</v>
      </c>
    </row>
    <row r="21" spans="1:9" x14ac:dyDescent="0.25">
      <c r="A21" s="95"/>
      <c r="B21" s="85" t="s">
        <v>97</v>
      </c>
      <c r="C21" s="86">
        <v>12995.740365997808</v>
      </c>
      <c r="D21" s="85">
        <v>6040.8231469901202</v>
      </c>
      <c r="E21" s="85">
        <v>1010.37838704127</v>
      </c>
      <c r="F21" s="85"/>
      <c r="G21" s="85"/>
      <c r="H21" s="85">
        <v>14131.9973155316</v>
      </c>
      <c r="I21" s="85">
        <f t="shared" si="0"/>
        <v>34178.9392155608</v>
      </c>
    </row>
    <row r="22" spans="1:9" x14ac:dyDescent="0.25">
      <c r="A22" s="95"/>
      <c r="B22" s="89" t="s">
        <v>98</v>
      </c>
      <c r="C22" s="89">
        <f>SUM(C5:C21)</f>
        <v>4229134.1283546723</v>
      </c>
      <c r="D22" s="89">
        <f t="shared" ref="D22:H22" si="1">SUM(D5:D21)</f>
        <v>755741.72094548028</v>
      </c>
      <c r="E22" s="89">
        <f t="shared" si="1"/>
        <v>143149.52508251098</v>
      </c>
      <c r="F22" s="89">
        <f t="shared" si="1"/>
        <v>377290.13606038515</v>
      </c>
      <c r="G22" s="89">
        <f t="shared" si="1"/>
        <v>409114.59587949386</v>
      </c>
      <c r="H22" s="89">
        <f t="shared" si="1"/>
        <v>2582225.5176654272</v>
      </c>
      <c r="I22" s="89">
        <f>SUM(C22:H22)</f>
        <v>8496655.623987969</v>
      </c>
    </row>
  </sheetData>
  <mergeCells count="1">
    <mergeCell ref="B3:I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J17"/>
  <sheetViews>
    <sheetView showGridLines="0" zoomScaleNormal="100" workbookViewId="0">
      <selection activeCell="F3" sqref="F3"/>
    </sheetView>
  </sheetViews>
  <sheetFormatPr baseColWidth="10" defaultColWidth="11.5703125" defaultRowHeight="15" x14ac:dyDescent="0.25"/>
  <cols>
    <col min="1" max="1" width="4.5703125" style="34" customWidth="1"/>
    <col min="2" max="2" width="10.85546875" style="34" customWidth="1"/>
    <col min="3" max="10" width="14.28515625" style="34" customWidth="1"/>
    <col min="11" max="11" width="11.5703125" style="34"/>
    <col min="12" max="12" width="14.28515625" style="34" customWidth="1"/>
    <col min="13" max="16384" width="11.5703125" style="34"/>
  </cols>
  <sheetData>
    <row r="1" spans="2:10" x14ac:dyDescent="0.25">
      <c r="D1" s="45"/>
    </row>
    <row r="3" spans="2:10" ht="15.75" thickBot="1" x14ac:dyDescent="0.3">
      <c r="E3" s="35"/>
      <c r="F3" s="21" t="s">
        <v>2</v>
      </c>
    </row>
    <row r="4" spans="2:10" ht="16.5" thickBot="1" x14ac:dyDescent="0.3">
      <c r="B4" s="101" t="s">
        <v>75</v>
      </c>
      <c r="C4" s="102"/>
      <c r="D4" s="102"/>
      <c r="E4" s="102"/>
      <c r="F4" s="102"/>
      <c r="G4" s="102"/>
      <c r="H4" s="102"/>
      <c r="I4" s="102"/>
      <c r="J4" s="103"/>
    </row>
    <row r="5" spans="2:10" ht="22.15" customHeight="1" x14ac:dyDescent="0.25">
      <c r="B5" s="106" t="s">
        <v>0</v>
      </c>
      <c r="C5" s="104" t="s">
        <v>21</v>
      </c>
      <c r="D5" s="104"/>
      <c r="E5" s="104"/>
      <c r="F5" s="104" t="s">
        <v>22</v>
      </c>
      <c r="G5" s="104"/>
      <c r="H5" s="104" t="s">
        <v>23</v>
      </c>
      <c r="I5" s="104"/>
      <c r="J5" s="105"/>
    </row>
    <row r="6" spans="2:10" ht="37.9" customHeight="1" x14ac:dyDescent="0.25">
      <c r="B6" s="107"/>
      <c r="C6" s="36" t="s">
        <v>24</v>
      </c>
      <c r="D6" s="36" t="s">
        <v>51</v>
      </c>
      <c r="E6" s="36" t="s">
        <v>50</v>
      </c>
      <c r="F6" s="36" t="s">
        <v>51</v>
      </c>
      <c r="G6" s="36" t="s">
        <v>50</v>
      </c>
      <c r="H6" s="36" t="s">
        <v>24</v>
      </c>
      <c r="I6" s="36" t="s">
        <v>51</v>
      </c>
      <c r="J6" s="37" t="s">
        <v>50</v>
      </c>
    </row>
    <row r="7" spans="2:10" x14ac:dyDescent="0.25">
      <c r="B7" s="46">
        <v>2020</v>
      </c>
      <c r="C7" s="47">
        <v>151.30000000000001</v>
      </c>
      <c r="D7" s="47">
        <v>100</v>
      </c>
      <c r="E7" s="48" t="s">
        <v>1</v>
      </c>
      <c r="F7" s="47">
        <v>100</v>
      </c>
      <c r="G7" s="51" t="s">
        <v>1</v>
      </c>
      <c r="H7" s="47">
        <v>151.30000000000001</v>
      </c>
      <c r="I7" s="47">
        <v>100</v>
      </c>
      <c r="J7" s="49" t="s">
        <v>1</v>
      </c>
    </row>
    <row r="8" spans="2:10" x14ac:dyDescent="0.25">
      <c r="B8" s="46">
        <v>2021</v>
      </c>
      <c r="C8" s="47">
        <v>154.80000000000001</v>
      </c>
      <c r="D8" s="47">
        <v>102.31328486450761</v>
      </c>
      <c r="E8" s="47">
        <v>2.3132848645076143</v>
      </c>
      <c r="F8" s="47">
        <v>102.56</v>
      </c>
      <c r="G8" s="47">
        <v>2.5600000000000023</v>
      </c>
      <c r="H8" s="47">
        <v>150.93603744149766</v>
      </c>
      <c r="I8" s="47">
        <v>99.759443120619736</v>
      </c>
      <c r="J8" s="50">
        <v>-0.24055687938026038</v>
      </c>
    </row>
    <row r="9" spans="2:10" x14ac:dyDescent="0.25">
      <c r="B9" s="46">
        <v>2022</v>
      </c>
      <c r="C9" s="47">
        <v>158.9</v>
      </c>
      <c r="D9" s="47">
        <v>105.02313284864506</v>
      </c>
      <c r="E9" s="47">
        <v>2.6485788113694841</v>
      </c>
      <c r="F9" s="47">
        <v>107.390576</v>
      </c>
      <c r="G9" s="47">
        <v>4.7099999999999937</v>
      </c>
      <c r="H9" s="47">
        <v>147.96456627628109</v>
      </c>
      <c r="I9" s="47">
        <v>97.795483328672233</v>
      </c>
      <c r="J9" s="50">
        <v>-1.9686956247067955</v>
      </c>
    </row>
    <row r="10" spans="2:10" x14ac:dyDescent="0.25">
      <c r="B10" s="46">
        <v>2023</v>
      </c>
      <c r="C10" s="47">
        <v>159.69999999999999</v>
      </c>
      <c r="D10" s="47">
        <v>105.55188367481823</v>
      </c>
      <c r="E10" s="47">
        <v>0.50346129641283266</v>
      </c>
      <c r="F10" s="47">
        <v>114.09174794239999</v>
      </c>
      <c r="G10" s="47">
        <v>6.2399999999999958</v>
      </c>
      <c r="H10" s="47">
        <v>139.97506645320715</v>
      </c>
      <c r="I10" s="47">
        <v>92.514915038471344</v>
      </c>
      <c r="J10" s="50">
        <v>-5.399603448406598</v>
      </c>
    </row>
    <row r="11" spans="2:10" x14ac:dyDescent="0.25">
      <c r="B11" s="46">
        <v>2024</v>
      </c>
      <c r="C11" s="47">
        <v>166.751873906264</v>
      </c>
      <c r="D11" s="47">
        <v>110.21273886732584</v>
      </c>
      <c r="E11" s="47">
        <v>4.4157006300964419</v>
      </c>
      <c r="F11" s="47">
        <v>117.40040863272958</v>
      </c>
      <c r="G11" s="47">
        <v>2.9</v>
      </c>
      <c r="H11" s="47">
        <v>142.03687691405182</v>
      </c>
      <c r="I11" s="47">
        <v>93.877645019201452</v>
      </c>
      <c r="J11" s="50">
        <v>1.4729840914445402</v>
      </c>
    </row>
    <row r="14" spans="2:10" x14ac:dyDescent="0.25">
      <c r="G14" s="76"/>
    </row>
    <row r="15" spans="2:10" x14ac:dyDescent="0.25">
      <c r="G15" s="76"/>
    </row>
    <row r="16" spans="2:10" x14ac:dyDescent="0.25">
      <c r="G16" s="76"/>
    </row>
    <row r="17" spans="7:7" x14ac:dyDescent="0.25">
      <c r="G17" s="76"/>
    </row>
  </sheetData>
  <mergeCells count="5">
    <mergeCell ref="B4:J4"/>
    <mergeCell ref="C5:E5"/>
    <mergeCell ref="F5:G5"/>
    <mergeCell ref="H5:J5"/>
    <mergeCell ref="B5:B6"/>
  </mergeCells>
  <phoneticPr fontId="15" type="noConversion"/>
  <pageMargins left="0.70866141732283472" right="0.70866141732283472" top="0.74803149606299213" bottom="0.74803149606299213" header="0.31496062992125984" footer="0.31496062992125984"/>
  <pageSetup paperSize="9" scale="32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F710FF-8324-43CA-9893-5EC673C8E94C}">
  <sheetPr>
    <pageSetUpPr fitToPage="1"/>
  </sheetPr>
  <dimension ref="A1:V43"/>
  <sheetViews>
    <sheetView showGridLines="0" zoomScaleNormal="100" workbookViewId="0">
      <selection activeCell="E17" sqref="E17"/>
    </sheetView>
  </sheetViews>
  <sheetFormatPr baseColWidth="10" defaultRowHeight="15" x14ac:dyDescent="0.25"/>
  <cols>
    <col min="1" max="1" width="28.140625" bestFit="1" customWidth="1"/>
    <col min="2" max="2" width="17.85546875" customWidth="1"/>
    <col min="3" max="3" width="11.7109375" customWidth="1"/>
    <col min="4" max="4" width="12" bestFit="1" customWidth="1"/>
    <col min="5" max="5" width="10.42578125" bestFit="1" customWidth="1"/>
    <col min="6" max="6" width="11.140625" bestFit="1" customWidth="1"/>
    <col min="7" max="7" width="10.28515625" bestFit="1" customWidth="1"/>
    <col min="8" max="11" width="8.28515625" bestFit="1" customWidth="1"/>
    <col min="12" max="12" width="7.28515625" bestFit="1" customWidth="1"/>
    <col min="13" max="13" width="10.28515625" customWidth="1"/>
    <col min="14" max="14" width="12.5703125" customWidth="1"/>
    <col min="15" max="15" width="11" style="17" customWidth="1"/>
    <col min="16" max="16" width="28.140625" bestFit="1" customWidth="1"/>
    <col min="17" max="23" width="6.85546875" bestFit="1" customWidth="1"/>
    <col min="24" max="24" width="6.7109375" bestFit="1" customWidth="1"/>
    <col min="25" max="26" width="11.5703125" customWidth="1"/>
  </cols>
  <sheetData>
    <row r="1" spans="1:22" ht="15.75" thickBot="1" x14ac:dyDescent="0.3">
      <c r="C1" s="66"/>
      <c r="D1" s="66" t="s">
        <v>3</v>
      </c>
      <c r="E1" s="66"/>
      <c r="F1" s="66"/>
      <c r="G1" s="66"/>
      <c r="H1" s="66"/>
      <c r="I1" s="66"/>
      <c r="J1" s="66"/>
      <c r="K1" s="66"/>
      <c r="L1" s="66"/>
      <c r="M1" s="66"/>
      <c r="N1" s="66"/>
      <c r="O1" s="35"/>
      <c r="P1" s="35"/>
      <c r="Q1" s="35"/>
      <c r="R1" s="35"/>
      <c r="S1" s="35"/>
    </row>
    <row r="2" spans="1:22" s="17" customFormat="1" ht="23.45" customHeight="1" thickBot="1" x14ac:dyDescent="0.3">
      <c r="A2" s="108" t="s">
        <v>58</v>
      </c>
      <c r="B2" s="109"/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10"/>
      <c r="O2" s="35"/>
      <c r="P2" s="66"/>
      <c r="Q2" s="66"/>
      <c r="R2" s="35"/>
      <c r="S2" s="35"/>
      <c r="T2"/>
      <c r="U2"/>
      <c r="V2"/>
    </row>
    <row r="3" spans="1:22" ht="19.899999999999999" customHeight="1" thickBot="1" x14ac:dyDescent="0.3">
      <c r="A3" s="115" t="s">
        <v>5</v>
      </c>
      <c r="B3" s="117" t="s">
        <v>6</v>
      </c>
      <c r="C3" s="117"/>
      <c r="D3" s="118" t="s">
        <v>42</v>
      </c>
      <c r="E3" s="118"/>
      <c r="F3" s="118"/>
      <c r="G3" s="118"/>
      <c r="H3" s="118"/>
      <c r="I3" s="119" t="s">
        <v>38</v>
      </c>
      <c r="J3" s="120"/>
      <c r="K3" s="120"/>
      <c r="L3" s="120"/>
      <c r="M3" s="121" t="s">
        <v>59</v>
      </c>
      <c r="N3" s="122"/>
      <c r="O3" s="62"/>
      <c r="P3" s="111" t="s">
        <v>39</v>
      </c>
      <c r="Q3" s="112"/>
      <c r="R3" s="112"/>
      <c r="S3" s="112"/>
      <c r="T3" s="112"/>
      <c r="U3" s="113"/>
    </row>
    <row r="4" spans="1:22" ht="19.899999999999999" customHeight="1" x14ac:dyDescent="0.25">
      <c r="A4" s="116"/>
      <c r="B4" s="36" t="s">
        <v>40</v>
      </c>
      <c r="C4" s="36" t="s">
        <v>41</v>
      </c>
      <c r="D4" s="60">
        <v>2020</v>
      </c>
      <c r="E4" s="36">
        <v>2021</v>
      </c>
      <c r="F4" s="36">
        <v>2022</v>
      </c>
      <c r="G4" s="36">
        <v>2023</v>
      </c>
      <c r="H4" s="36">
        <v>2024</v>
      </c>
      <c r="I4" s="28" t="s">
        <v>43</v>
      </c>
      <c r="J4" s="28" t="s">
        <v>44</v>
      </c>
      <c r="K4" s="28" t="s">
        <v>45</v>
      </c>
      <c r="L4" s="61" t="s">
        <v>52</v>
      </c>
      <c r="M4" s="36" t="s">
        <v>8</v>
      </c>
      <c r="N4" s="37" t="s">
        <v>41</v>
      </c>
      <c r="O4" s="38"/>
      <c r="P4" s="67" t="s">
        <v>5</v>
      </c>
      <c r="Q4" s="58">
        <v>2020</v>
      </c>
      <c r="R4" s="58">
        <v>2021</v>
      </c>
      <c r="S4" s="58">
        <v>2022</v>
      </c>
      <c r="T4" s="59">
        <v>2023</v>
      </c>
      <c r="U4" s="59">
        <v>2024</v>
      </c>
    </row>
    <row r="5" spans="1:22" ht="15.75" x14ac:dyDescent="0.25">
      <c r="A5" s="30" t="s">
        <v>25</v>
      </c>
      <c r="B5" s="22">
        <v>482295.69951763301</v>
      </c>
      <c r="C5" s="19">
        <v>5.6763005427225632</v>
      </c>
      <c r="D5" s="20">
        <v>147.57036467720695</v>
      </c>
      <c r="E5" s="20">
        <v>169.173578558776</v>
      </c>
      <c r="F5" s="20">
        <v>167.32587136478534</v>
      </c>
      <c r="G5" s="20">
        <v>172.15465843059019</v>
      </c>
      <c r="H5" s="20">
        <v>205.86890095132799</v>
      </c>
      <c r="I5" s="25">
        <v>14.639263058557569</v>
      </c>
      <c r="J5" s="25">
        <v>-1.0921960803404704</v>
      </c>
      <c r="K5" s="25">
        <v>2.8858580125231557</v>
      </c>
      <c r="L5" s="52">
        <v>19.583694584907676</v>
      </c>
      <c r="M5" s="55">
        <v>1.198281896544696</v>
      </c>
      <c r="N5" s="69">
        <v>27.158841226546375</v>
      </c>
      <c r="O5" s="63"/>
      <c r="P5" s="30" t="s">
        <v>25</v>
      </c>
      <c r="Q5" s="39">
        <v>100</v>
      </c>
      <c r="R5" s="39">
        <v>114.63926305855756</v>
      </c>
      <c r="S5" s="39">
        <v>113.38717752090079</v>
      </c>
      <c r="T5" s="40">
        <v>116.65937046856159</v>
      </c>
      <c r="U5" s="40">
        <v>139.50558528580066</v>
      </c>
    </row>
    <row r="6" spans="1:22" ht="15.75" x14ac:dyDescent="0.25">
      <c r="A6" s="30" t="s">
        <v>53</v>
      </c>
      <c r="B6" s="22">
        <v>170959.052499982</v>
      </c>
      <c r="C6" s="19">
        <v>2.0120746742289874</v>
      </c>
      <c r="D6" s="20">
        <v>170.15</v>
      </c>
      <c r="E6" s="20">
        <v>150</v>
      </c>
      <c r="F6" s="20">
        <v>150</v>
      </c>
      <c r="G6" s="20">
        <v>150</v>
      </c>
      <c r="H6" s="20">
        <v>124.53055546559</v>
      </c>
      <c r="I6" s="25">
        <v>-11.842491918895096</v>
      </c>
      <c r="J6" s="25">
        <v>0</v>
      </c>
      <c r="K6" s="25">
        <v>0</v>
      </c>
      <c r="L6" s="52">
        <v>-16.979629689606668</v>
      </c>
      <c r="M6" s="55">
        <v>-0.3208808340212923</v>
      </c>
      <c r="N6" s="69">
        <v>-7.2727057372355093</v>
      </c>
      <c r="O6" s="63"/>
      <c r="P6" s="30" t="s">
        <v>53</v>
      </c>
      <c r="Q6" s="39">
        <v>100</v>
      </c>
      <c r="R6" s="39">
        <v>88.157508081104908</v>
      </c>
      <c r="S6" s="39">
        <v>88.157508081104908</v>
      </c>
      <c r="T6" s="40">
        <v>88.157508081104908</v>
      </c>
      <c r="U6" s="40">
        <v>73.188689665348221</v>
      </c>
    </row>
    <row r="7" spans="1:22" ht="15.75" x14ac:dyDescent="0.25">
      <c r="A7" s="30" t="s">
        <v>26</v>
      </c>
      <c r="B7" s="22">
        <v>1846.75282473576</v>
      </c>
      <c r="C7" s="19">
        <v>2.1735056049237624E-2</v>
      </c>
      <c r="D7" s="20">
        <v>191.96</v>
      </c>
      <c r="E7" s="20">
        <v>176.5</v>
      </c>
      <c r="F7" s="20">
        <v>130.69</v>
      </c>
      <c r="G7" s="20">
        <v>129.9</v>
      </c>
      <c r="H7" s="20">
        <v>182.79108238146301</v>
      </c>
      <c r="I7" s="25">
        <v>-8.0537612002500563</v>
      </c>
      <c r="J7" s="25">
        <v>-25.954674220963174</v>
      </c>
      <c r="K7" s="25">
        <v>-0.60448389318233386</v>
      </c>
      <c r="L7" s="52">
        <v>40.716768576953818</v>
      </c>
      <c r="M7" s="55">
        <v>7.1981920358884415E-3</v>
      </c>
      <c r="N7" s="69">
        <v>0.1631457131953698</v>
      </c>
      <c r="O7" s="63"/>
      <c r="P7" s="30" t="s">
        <v>26</v>
      </c>
      <c r="Q7" s="39">
        <v>100</v>
      </c>
      <c r="R7" s="39">
        <v>91.946238799749949</v>
      </c>
      <c r="S7" s="39">
        <v>68.081892060846002</v>
      </c>
      <c r="T7" s="40">
        <v>67.670347989164412</v>
      </c>
      <c r="U7" s="40">
        <v>95.223526975131804</v>
      </c>
    </row>
    <row r="8" spans="1:22" ht="15.75" x14ac:dyDescent="0.25">
      <c r="A8" s="30" t="s">
        <v>27</v>
      </c>
      <c r="B8" s="22">
        <v>70033.196065620796</v>
      </c>
      <c r="C8" s="19">
        <v>0.82424427427710256</v>
      </c>
      <c r="D8" s="20">
        <v>276.05550358159212</v>
      </c>
      <c r="E8" s="20">
        <v>283.04319184862709</v>
      </c>
      <c r="F8" s="20">
        <v>285.85446133294539</v>
      </c>
      <c r="G8" s="20">
        <v>276.04751059691807</v>
      </c>
      <c r="H8" s="20">
        <v>280.62709854035802</v>
      </c>
      <c r="I8" s="25">
        <v>2.5312620746101731</v>
      </c>
      <c r="J8" s="25">
        <v>0.99322985511758333</v>
      </c>
      <c r="K8" s="25">
        <v>-3.4307495815518494</v>
      </c>
      <c r="L8" s="52">
        <v>1.6589854165093403</v>
      </c>
      <c r="M8" s="55">
        <v>2.3635377974676477E-2</v>
      </c>
      <c r="N8" s="69">
        <v>0.53569154269510944</v>
      </c>
      <c r="O8" s="63"/>
      <c r="P8" s="30" t="s">
        <v>27</v>
      </c>
      <c r="Q8" s="39">
        <v>100</v>
      </c>
      <c r="R8" s="39">
        <v>102.53126207461017</v>
      </c>
      <c r="S8" s="39">
        <v>103.54963318036405</v>
      </c>
      <c r="T8" s="40">
        <v>99.997104573330247</v>
      </c>
      <c r="U8" s="40">
        <v>101.65604195513338</v>
      </c>
    </row>
    <row r="9" spans="1:22" ht="15.75" x14ac:dyDescent="0.25">
      <c r="A9" s="30" t="s">
        <v>54</v>
      </c>
      <c r="B9" s="22">
        <v>92146.127103169303</v>
      </c>
      <c r="C9" s="19">
        <v>1.0844988081142515</v>
      </c>
      <c r="D9" s="20">
        <v>238.83365169103226</v>
      </c>
      <c r="E9" s="20">
        <v>249.68733917127386</v>
      </c>
      <c r="F9" s="20">
        <v>261.9174952244403</v>
      </c>
      <c r="G9" s="20">
        <v>265.90292700511179</v>
      </c>
      <c r="H9" s="20">
        <v>270.01375740013702</v>
      </c>
      <c r="I9" s="25">
        <v>4.5444548552490014</v>
      </c>
      <c r="J9" s="25">
        <v>4.8981883077287804</v>
      </c>
      <c r="K9" s="25">
        <v>1.5216363371436206</v>
      </c>
      <c r="L9" s="52">
        <v>1.5459891477411998</v>
      </c>
      <c r="M9" s="55">
        <v>2.7915078126020995E-2</v>
      </c>
      <c r="N9" s="69">
        <v>0.6326901681794399</v>
      </c>
      <c r="O9" s="63"/>
      <c r="P9" s="30" t="s">
        <v>54</v>
      </c>
      <c r="Q9" s="39">
        <v>100</v>
      </c>
      <c r="R9" s="39">
        <v>104.54445485524899</v>
      </c>
      <c r="S9" s="39">
        <v>109.6652391193476</v>
      </c>
      <c r="T9" s="40">
        <v>111.33394524700304</v>
      </c>
      <c r="U9" s="40">
        <v>113.05515595827383</v>
      </c>
    </row>
    <row r="10" spans="1:22" ht="15.75" x14ac:dyDescent="0.25">
      <c r="A10" s="30" t="s">
        <v>28</v>
      </c>
      <c r="B10" s="22">
        <v>46083.580568148398</v>
      </c>
      <c r="C10" s="19">
        <v>0.54237318236758614</v>
      </c>
      <c r="D10" s="20">
        <v>225.05922315538942</v>
      </c>
      <c r="E10" s="20">
        <v>237.54581495652695</v>
      </c>
      <c r="F10" s="20">
        <v>241.33021024937602</v>
      </c>
      <c r="G10" s="20">
        <v>240.75354664079828</v>
      </c>
      <c r="H10" s="20">
        <v>250.17166218741599</v>
      </c>
      <c r="I10" s="25">
        <v>5.5481360088567975</v>
      </c>
      <c r="J10" s="25">
        <v>1.593122275608875</v>
      </c>
      <c r="K10" s="25">
        <v>-0.23895210134771649</v>
      </c>
      <c r="L10" s="52">
        <v>3.9119322136796768</v>
      </c>
      <c r="M10" s="55">
        <v>3.1984711047111036E-2</v>
      </c>
      <c r="N10" s="69">
        <v>0.72492765809973247</v>
      </c>
      <c r="O10" s="63"/>
      <c r="P10" s="30" t="s">
        <v>28</v>
      </c>
      <c r="Q10" s="39">
        <v>100</v>
      </c>
      <c r="R10" s="39">
        <v>105.5481360088568</v>
      </c>
      <c r="S10" s="39">
        <v>107.22964687510385</v>
      </c>
      <c r="T10" s="40">
        <v>106.97341938062806</v>
      </c>
      <c r="U10" s="40">
        <v>111.1581470334535</v>
      </c>
    </row>
    <row r="11" spans="1:22" ht="15.75" x14ac:dyDescent="0.25">
      <c r="A11" s="30" t="s">
        <v>29</v>
      </c>
      <c r="B11" s="22">
        <v>959576.31990979298</v>
      </c>
      <c r="C11" s="19">
        <v>11.293576929952572</v>
      </c>
      <c r="D11" s="20">
        <v>100.02071817592265</v>
      </c>
      <c r="E11" s="20">
        <v>100.43337953873926</v>
      </c>
      <c r="F11" s="20">
        <v>100.45343750229868</v>
      </c>
      <c r="G11" s="20">
        <v>101.50747211340415</v>
      </c>
      <c r="H11" s="20">
        <v>104.07268656796199</v>
      </c>
      <c r="I11" s="25">
        <v>0.41257588461901712</v>
      </c>
      <c r="J11" s="25">
        <v>1.9971411548176589E-2</v>
      </c>
      <c r="K11" s="25">
        <v>1.0492767966067316</v>
      </c>
      <c r="L11" s="52">
        <v>2.5271188427310936</v>
      </c>
      <c r="M11" s="55">
        <v>0.18139921468694165</v>
      </c>
      <c r="N11" s="69">
        <v>4.1113802057002751</v>
      </c>
      <c r="O11" s="63"/>
      <c r="P11" s="30" t="s">
        <v>29</v>
      </c>
      <c r="Q11" s="39">
        <v>100</v>
      </c>
      <c r="R11" s="39">
        <v>100.41257588461903</v>
      </c>
      <c r="S11" s="39">
        <v>100.43262969339506</v>
      </c>
      <c r="T11" s="40">
        <v>101.48644597298981</v>
      </c>
      <c r="U11" s="40">
        <v>104.05112907199134</v>
      </c>
    </row>
    <row r="12" spans="1:22" ht="15.75" x14ac:dyDescent="0.25">
      <c r="A12" s="30" t="s">
        <v>30</v>
      </c>
      <c r="B12" s="22">
        <v>497909.27947430999</v>
      </c>
      <c r="C12" s="19">
        <v>5.8600620244661661</v>
      </c>
      <c r="D12" s="20">
        <v>187.82525956110598</v>
      </c>
      <c r="E12" s="20">
        <v>192.27338729156583</v>
      </c>
      <c r="F12" s="20">
        <v>196.3013167412399</v>
      </c>
      <c r="G12" s="20">
        <v>196.07831914194463</v>
      </c>
      <c r="H12" s="20">
        <v>188.376802388013</v>
      </c>
      <c r="I12" s="25">
        <v>2.3682265851003481</v>
      </c>
      <c r="J12" s="25">
        <v>2.094897014304987</v>
      </c>
      <c r="K12" s="25">
        <v>-0.11359964517671545</v>
      </c>
      <c r="L12" s="52">
        <v>-3.9277757926700509</v>
      </c>
      <c r="M12" s="55">
        <v>-0.28259123463915581</v>
      </c>
      <c r="N12" s="69">
        <v>-6.4048789318351123</v>
      </c>
      <c r="O12" s="63"/>
      <c r="P12" s="30" t="s">
        <v>30</v>
      </c>
      <c r="Q12" s="39">
        <v>100</v>
      </c>
      <c r="R12" s="39">
        <v>102.36822658510035</v>
      </c>
      <c r="S12" s="39">
        <v>104.51273550742859</v>
      </c>
      <c r="T12" s="40">
        <v>104.39400941072765</v>
      </c>
      <c r="U12" s="40">
        <v>100.2936467800954</v>
      </c>
    </row>
    <row r="13" spans="1:22" ht="15.75" x14ac:dyDescent="0.25">
      <c r="A13" s="30" t="s">
        <v>31</v>
      </c>
      <c r="B13" s="22">
        <v>12587.541007375001</v>
      </c>
      <c r="C13" s="19">
        <v>0.14814701006699099</v>
      </c>
      <c r="D13" s="20">
        <v>93.280370383254933</v>
      </c>
      <c r="E13" s="20">
        <v>92.904386114398648</v>
      </c>
      <c r="F13" s="20">
        <v>98.058292670051827</v>
      </c>
      <c r="G13" s="20">
        <v>103.05290870201415</v>
      </c>
      <c r="H13" s="20">
        <v>125.26982824540799</v>
      </c>
      <c r="I13" s="25">
        <v>-0.40306901367512121</v>
      </c>
      <c r="J13" s="25">
        <v>5.5475384653065474</v>
      </c>
      <c r="K13" s="25">
        <v>5.0935172293569195</v>
      </c>
      <c r="L13" s="52">
        <v>21.558750571161333</v>
      </c>
      <c r="M13" s="55">
        <v>2.060900111613214E-2</v>
      </c>
      <c r="N13" s="69">
        <v>0.4670992616718318</v>
      </c>
      <c r="O13" s="63"/>
      <c r="P13" s="30" t="s">
        <v>31</v>
      </c>
      <c r="Q13" s="39">
        <v>100</v>
      </c>
      <c r="R13" s="39">
        <v>99.596930986324878</v>
      </c>
      <c r="S13" s="39">
        <v>105.12210904305607</v>
      </c>
      <c r="T13" s="40">
        <v>110.47652177902749</v>
      </c>
      <c r="U13" s="40">
        <v>134.29387954906275</v>
      </c>
    </row>
    <row r="14" spans="1:22" ht="15.75" x14ac:dyDescent="0.25">
      <c r="A14" s="30" t="s">
        <v>32</v>
      </c>
      <c r="B14" s="22">
        <v>2936170.2110422999</v>
      </c>
      <c r="C14" s="19">
        <v>34.556776224905747</v>
      </c>
      <c r="D14" s="20">
        <v>147.54637937774288</v>
      </c>
      <c r="E14" s="20">
        <v>149.95130330058728</v>
      </c>
      <c r="F14" s="20">
        <v>158.51177255542137</v>
      </c>
      <c r="G14" s="20">
        <v>160.57817093070224</v>
      </c>
      <c r="H14" s="20">
        <v>164.806665617248</v>
      </c>
      <c r="I14" s="25">
        <v>1.6299443829030904</v>
      </c>
      <c r="J14" s="25">
        <v>5.7088328453365049</v>
      </c>
      <c r="K14" s="25">
        <v>1.3036245459676392</v>
      </c>
      <c r="L14" s="52">
        <v>2.6332935927951078</v>
      </c>
      <c r="M14" s="55">
        <v>0.91495391440091578</v>
      </c>
      <c r="N14" s="69">
        <v>20.737264046527887</v>
      </c>
      <c r="O14" s="63"/>
      <c r="P14" s="30" t="s">
        <v>32</v>
      </c>
      <c r="Q14" s="39">
        <v>100</v>
      </c>
      <c r="R14" s="39">
        <v>101.62994438290309</v>
      </c>
      <c r="S14" s="39">
        <v>107.43182802853148</v>
      </c>
      <c r="T14" s="40">
        <v>108.83233570889317</v>
      </c>
      <c r="U14" s="40">
        <v>111.69821063200472</v>
      </c>
    </row>
    <row r="15" spans="1:22" ht="15.75" x14ac:dyDescent="0.25">
      <c r="A15" s="30" t="s">
        <v>55</v>
      </c>
      <c r="B15" s="22">
        <v>152644.31132436701</v>
      </c>
      <c r="C15" s="19">
        <v>1.7965223162483084</v>
      </c>
      <c r="D15" s="20">
        <v>67.13630180567587</v>
      </c>
      <c r="E15" s="20">
        <v>81.095656177507848</v>
      </c>
      <c r="F15" s="20">
        <v>88.661633967980876</v>
      </c>
      <c r="G15" s="20">
        <v>85.423795887412567</v>
      </c>
      <c r="H15" s="20">
        <v>85.970580905840393</v>
      </c>
      <c r="I15" s="25">
        <v>20.792557821008572</v>
      </c>
      <c r="J15" s="25">
        <v>9.3296955066398208</v>
      </c>
      <c r="K15" s="25">
        <v>-3.6519043645615841</v>
      </c>
      <c r="L15" s="52">
        <v>0.64008513406320844</v>
      </c>
      <c r="M15" s="55">
        <v>6.150769223215044E-3</v>
      </c>
      <c r="N15" s="69">
        <v>0.13940606566461172</v>
      </c>
      <c r="O15" s="63"/>
      <c r="P15" s="30" t="s">
        <v>55</v>
      </c>
      <c r="Q15" s="39">
        <v>100</v>
      </c>
      <c r="R15" s="39">
        <v>120.79255782100857</v>
      </c>
      <c r="S15" s="39">
        <v>132.06213566039051</v>
      </c>
      <c r="T15" s="40">
        <v>127.23935276427547</v>
      </c>
      <c r="U15" s="40">
        <v>128.05379294599786</v>
      </c>
    </row>
    <row r="16" spans="1:22" ht="15.75" x14ac:dyDescent="0.25">
      <c r="A16" s="30" t="s">
        <v>33</v>
      </c>
      <c r="B16" s="22">
        <v>933960.80874542799</v>
      </c>
      <c r="C16" s="19">
        <v>10.99209935080388</v>
      </c>
      <c r="D16" s="20">
        <v>130.1492203700908</v>
      </c>
      <c r="E16" s="20">
        <v>129.71122201302015</v>
      </c>
      <c r="F16" s="20">
        <v>129.84317985246383</v>
      </c>
      <c r="G16" s="20">
        <v>124.99356129957565</v>
      </c>
      <c r="H16" s="20">
        <v>127.124008751768</v>
      </c>
      <c r="I16" s="25">
        <v>-0.33653552116959845</v>
      </c>
      <c r="J16" s="25">
        <v>0.10173201469834302</v>
      </c>
      <c r="K16" s="25">
        <v>-3.7349813508869976</v>
      </c>
      <c r="L16" s="52">
        <v>1.7044457570788405</v>
      </c>
      <c r="M16" s="55">
        <v>0.14663298696337554</v>
      </c>
      <c r="N16" s="69">
        <v>3.3234099780660564</v>
      </c>
      <c r="O16" s="63"/>
      <c r="P16" s="30" t="s">
        <v>33</v>
      </c>
      <c r="Q16" s="39">
        <v>100</v>
      </c>
      <c r="R16" s="39">
        <v>99.663464478830406</v>
      </c>
      <c r="S16" s="39">
        <v>99.764854129162885</v>
      </c>
      <c r="T16" s="40">
        <v>96.038655432699031</v>
      </c>
      <c r="U16" s="40">
        <v>97.675582220377237</v>
      </c>
    </row>
    <row r="17" spans="1:21" ht="15.75" x14ac:dyDescent="0.25">
      <c r="A17" s="30" t="s">
        <v>56</v>
      </c>
      <c r="B17" s="22">
        <v>65295.005995100997</v>
      </c>
      <c r="C17" s="19">
        <v>0.76847891933880741</v>
      </c>
      <c r="D17" s="20">
        <v>199.38247122679115</v>
      </c>
      <c r="E17" s="20">
        <v>203.8674110501824</v>
      </c>
      <c r="F17" s="20">
        <v>210.99729736735296</v>
      </c>
      <c r="G17" s="20">
        <v>202.57677940128835</v>
      </c>
      <c r="H17" s="20">
        <v>237.12930362596899</v>
      </c>
      <c r="I17" s="25">
        <v>2.2494153050644905</v>
      </c>
      <c r="J17" s="25">
        <v>3.4973153778930968</v>
      </c>
      <c r="K17" s="25">
        <v>-3.9908179256932472</v>
      </c>
      <c r="L17" s="52">
        <v>17.056507822268642</v>
      </c>
      <c r="M17" s="55">
        <v>0.1662615972193581</v>
      </c>
      <c r="N17" s="69">
        <v>3.7682888592184649</v>
      </c>
      <c r="O17" s="63"/>
      <c r="P17" s="30" t="s">
        <v>56</v>
      </c>
      <c r="Q17" s="39">
        <v>100</v>
      </c>
      <c r="R17" s="39">
        <v>102.24941530506449</v>
      </c>
      <c r="S17" s="39">
        <v>105.82539983033431</v>
      </c>
      <c r="T17" s="40">
        <v>101.60210080396877</v>
      </c>
      <c r="U17" s="40">
        <v>118.93187107518696</v>
      </c>
    </row>
    <row r="18" spans="1:21" ht="15.75" x14ac:dyDescent="0.25">
      <c r="A18" s="30" t="s">
        <v>57</v>
      </c>
      <c r="B18" s="22">
        <v>64012.0044309</v>
      </c>
      <c r="C18" s="19">
        <v>0.75337884176716041</v>
      </c>
      <c r="D18" s="20">
        <v>350.74331811854529</v>
      </c>
      <c r="E18" s="20">
        <v>351.1953386391562</v>
      </c>
      <c r="F18" s="20">
        <v>381.39471304400428</v>
      </c>
      <c r="G18" s="20">
        <v>381.43708880275148</v>
      </c>
      <c r="H18" s="20">
        <v>373.56762057136302</v>
      </c>
      <c r="I18" s="25">
        <v>0.1288750197824553</v>
      </c>
      <c r="J18" s="25">
        <v>8.5990248395287274</v>
      </c>
      <c r="K18" s="25">
        <v>1.111073575430214E-2</v>
      </c>
      <c r="L18" s="52">
        <v>-2.0631103955016572</v>
      </c>
      <c r="M18" s="55">
        <v>-3.7122653799574759E-2</v>
      </c>
      <c r="N18" s="69">
        <v>-0.84137819603043063</v>
      </c>
      <c r="O18" s="63"/>
      <c r="P18" s="30" t="s">
        <v>57</v>
      </c>
      <c r="Q18" s="39">
        <v>100</v>
      </c>
      <c r="R18" s="39">
        <v>100.12887501978244</v>
      </c>
      <c r="S18" s="39">
        <v>108.73898185427421</v>
      </c>
      <c r="T18" s="40">
        <v>108.75106355520998</v>
      </c>
      <c r="U18" s="40">
        <v>106.50740905778382</v>
      </c>
    </row>
    <row r="19" spans="1:21" ht="15.75" x14ac:dyDescent="0.25">
      <c r="A19" s="30" t="s">
        <v>34</v>
      </c>
      <c r="B19" s="22">
        <v>895400.19068015297</v>
      </c>
      <c r="C19" s="19">
        <v>10.538266448145714</v>
      </c>
      <c r="D19" s="20">
        <v>85.927283853188996</v>
      </c>
      <c r="E19" s="20">
        <v>87.681139708635925</v>
      </c>
      <c r="F19" s="20">
        <v>88.911102357029876</v>
      </c>
      <c r="G19" s="20">
        <v>90.904136221047338</v>
      </c>
      <c r="H19" s="20">
        <v>105.97727741189</v>
      </c>
      <c r="I19" s="25">
        <v>2.0410930926706334</v>
      </c>
      <c r="J19" s="25">
        <v>1.4027676333600492</v>
      </c>
      <c r="K19" s="25">
        <v>2.2416029170510905</v>
      </c>
      <c r="L19" s="52">
        <v>16.581359020001035</v>
      </c>
      <c r="M19" s="55">
        <v>0.99461075679043676</v>
      </c>
      <c r="N19" s="69">
        <v>22.542671890294251</v>
      </c>
      <c r="O19" s="63"/>
      <c r="P19" s="30" t="s">
        <v>34</v>
      </c>
      <c r="Q19" s="39">
        <v>100</v>
      </c>
      <c r="R19" s="39">
        <v>102.04109309267065</v>
      </c>
      <c r="S19" s="39">
        <v>103.47249251930141</v>
      </c>
      <c r="T19" s="40">
        <v>105.79193492995955</v>
      </c>
      <c r="U19" s="40">
        <v>123.33367547490201</v>
      </c>
    </row>
    <row r="20" spans="1:21" ht="15.75" x14ac:dyDescent="0.25">
      <c r="A20" s="30" t="s">
        <v>35</v>
      </c>
      <c r="B20" s="22">
        <v>1081556.4312869599</v>
      </c>
      <c r="C20" s="19">
        <v>12.72920194818116</v>
      </c>
      <c r="D20" s="20">
        <v>196.40435517047052</v>
      </c>
      <c r="E20" s="20">
        <v>201.56712372460328</v>
      </c>
      <c r="F20" s="20">
        <v>201.88516601473626</v>
      </c>
      <c r="G20" s="20">
        <v>202.78952122453887</v>
      </c>
      <c r="H20" s="20">
        <v>220.84139350750999</v>
      </c>
      <c r="I20" s="25">
        <v>2.6286426029869312</v>
      </c>
      <c r="J20" s="25">
        <v>0.15778480352158683</v>
      </c>
      <c r="K20" s="25">
        <v>0.44795525478905424</v>
      </c>
      <c r="L20" s="52">
        <v>8.9017776529898534</v>
      </c>
      <c r="M20" s="55">
        <v>1.4388106322697569</v>
      </c>
      <c r="N20" s="69">
        <v>32.610381271351855</v>
      </c>
      <c r="O20" s="63"/>
      <c r="P20" s="30" t="s">
        <v>35</v>
      </c>
      <c r="Q20" s="39">
        <v>100</v>
      </c>
      <c r="R20" s="39">
        <v>102.62864260298694</v>
      </c>
      <c r="S20" s="39">
        <v>102.79057500507494</v>
      </c>
      <c r="T20" s="40">
        <v>103.25103078723805</v>
      </c>
      <c r="U20" s="40">
        <v>112.44220797233808</v>
      </c>
    </row>
    <row r="21" spans="1:21" ht="16.5" thickBot="1" x14ac:dyDescent="0.3">
      <c r="A21" s="31" t="s">
        <v>36</v>
      </c>
      <c r="B21" s="23">
        <v>34178.9392155608</v>
      </c>
      <c r="C21" s="18">
        <v>0.40226344836374839</v>
      </c>
      <c r="D21" s="14">
        <v>1562.7032906790364</v>
      </c>
      <c r="E21" s="14">
        <v>1562.7032906790364</v>
      </c>
      <c r="F21" s="14">
        <v>1599.513743593026</v>
      </c>
      <c r="G21" s="68">
        <v>1625.2114223061981</v>
      </c>
      <c r="H21" s="68">
        <v>1630.3506087811199</v>
      </c>
      <c r="I21" s="26">
        <v>0</v>
      </c>
      <c r="J21" s="26">
        <v>2.3555625135974765</v>
      </c>
      <c r="K21" s="26">
        <v>1.6065931797151534</v>
      </c>
      <c r="L21" s="53">
        <v>0.31621648755269594</v>
      </c>
      <c r="M21" s="56">
        <v>1.2944496372599416E-2</v>
      </c>
      <c r="N21" s="72">
        <v>0.2933846557765466</v>
      </c>
      <c r="O21" s="63"/>
      <c r="P21" s="30" t="s">
        <v>36</v>
      </c>
      <c r="Q21" s="41">
        <v>100</v>
      </c>
      <c r="R21" s="41">
        <v>100</v>
      </c>
      <c r="S21" s="41">
        <v>102.35556251359748</v>
      </c>
      <c r="T21" s="42">
        <v>104</v>
      </c>
      <c r="U21" s="40">
        <v>104.32886514705481</v>
      </c>
    </row>
    <row r="22" spans="1:21" s="71" customFormat="1" ht="16.5" thickBot="1" x14ac:dyDescent="0.3">
      <c r="A22" s="32" t="s">
        <v>37</v>
      </c>
      <c r="B22" s="24">
        <v>8496655.4516915381</v>
      </c>
      <c r="C22" s="24">
        <v>99.999999999999986</v>
      </c>
      <c r="D22" s="29">
        <v>151.25763007094039</v>
      </c>
      <c r="E22" s="29">
        <v>154.79492243747211</v>
      </c>
      <c r="F22" s="29">
        <v>158.86694281606862</v>
      </c>
      <c r="G22" s="29">
        <v>159.70546969771891</v>
      </c>
      <c r="H22" s="29">
        <v>166.751873906264</v>
      </c>
      <c r="I22" s="27">
        <v>2.3385877227302272</v>
      </c>
      <c r="J22" s="27">
        <v>2.6305904059878698</v>
      </c>
      <c r="K22" s="27">
        <v>0.52781709447327696</v>
      </c>
      <c r="L22" s="54">
        <v>4.4121245326676046</v>
      </c>
      <c r="M22" s="77">
        <v>4.4121245326676046</v>
      </c>
      <c r="N22" s="70">
        <v>100</v>
      </c>
      <c r="O22" s="64"/>
      <c r="P22" s="30" t="s">
        <v>37</v>
      </c>
      <c r="Q22" s="43">
        <v>100</v>
      </c>
      <c r="R22" s="43">
        <v>102.33858772273024</v>
      </c>
      <c r="S22" s="43">
        <v>105.03069679298784</v>
      </c>
      <c r="T22" s="44">
        <v>105.58506676510564</v>
      </c>
      <c r="U22" s="44">
        <v>110.24361139868233</v>
      </c>
    </row>
    <row r="23" spans="1:21" x14ac:dyDescent="0.25">
      <c r="D23" s="57"/>
      <c r="T23" s="12"/>
    </row>
    <row r="24" spans="1:21" x14ac:dyDescent="0.25">
      <c r="A24" s="114"/>
      <c r="B24" s="114"/>
      <c r="C24" s="114"/>
      <c r="D24" s="114"/>
      <c r="E24" s="114"/>
      <c r="F24" s="114"/>
      <c r="G24" s="114"/>
      <c r="H24" s="114"/>
      <c r="I24" s="114"/>
      <c r="J24" s="114"/>
      <c r="K24" s="33"/>
      <c r="L24" s="33"/>
      <c r="M24" s="33"/>
      <c r="N24" s="33"/>
      <c r="O24" s="65"/>
      <c r="P24" s="33"/>
      <c r="Q24" s="33"/>
      <c r="R24" s="33"/>
      <c r="S24" s="33"/>
    </row>
    <row r="25" spans="1:21" x14ac:dyDescent="0.25">
      <c r="H25" s="17"/>
      <c r="O25"/>
    </row>
    <row r="26" spans="1:21" x14ac:dyDescent="0.25">
      <c r="H26" s="17"/>
      <c r="O26"/>
    </row>
    <row r="27" spans="1:21" ht="14.45" customHeight="1" x14ac:dyDescent="0.25">
      <c r="H27" s="17"/>
      <c r="O27"/>
    </row>
    <row r="28" spans="1:21" x14ac:dyDescent="0.25">
      <c r="H28" s="17"/>
      <c r="O28"/>
    </row>
    <row r="29" spans="1:21" x14ac:dyDescent="0.25">
      <c r="H29" s="17"/>
      <c r="O29"/>
    </row>
    <row r="30" spans="1:21" x14ac:dyDescent="0.25">
      <c r="H30" s="17"/>
      <c r="O30"/>
    </row>
    <row r="31" spans="1:21" x14ac:dyDescent="0.25">
      <c r="H31" s="17"/>
      <c r="O31"/>
    </row>
    <row r="32" spans="1:21" x14ac:dyDescent="0.25">
      <c r="H32" s="17"/>
      <c r="O32"/>
    </row>
    <row r="33" spans="8:15" x14ac:dyDescent="0.25">
      <c r="H33" s="17"/>
      <c r="O33"/>
    </row>
    <row r="34" spans="8:15" x14ac:dyDescent="0.25">
      <c r="H34" s="17"/>
      <c r="O34"/>
    </row>
    <row r="35" spans="8:15" x14ac:dyDescent="0.25">
      <c r="H35" s="17"/>
      <c r="O35"/>
    </row>
    <row r="36" spans="8:15" x14ac:dyDescent="0.25">
      <c r="H36" s="17"/>
      <c r="O36"/>
    </row>
    <row r="37" spans="8:15" x14ac:dyDescent="0.25">
      <c r="H37" s="17"/>
      <c r="O37"/>
    </row>
    <row r="38" spans="8:15" x14ac:dyDescent="0.25">
      <c r="H38" s="17"/>
      <c r="O38"/>
    </row>
    <row r="39" spans="8:15" x14ac:dyDescent="0.25">
      <c r="H39" s="17"/>
      <c r="O39"/>
    </row>
    <row r="40" spans="8:15" x14ac:dyDescent="0.25">
      <c r="H40" s="17"/>
      <c r="O40"/>
    </row>
    <row r="41" spans="8:15" x14ac:dyDescent="0.25">
      <c r="H41" s="17"/>
      <c r="O41"/>
    </row>
    <row r="42" spans="8:15" x14ac:dyDescent="0.25">
      <c r="H42" s="17"/>
      <c r="O42"/>
    </row>
    <row r="43" spans="8:15" x14ac:dyDescent="0.25">
      <c r="H43" s="17"/>
      <c r="O43"/>
    </row>
  </sheetData>
  <sortState xmlns:xlrd2="http://schemas.microsoft.com/office/spreadsheetml/2017/richdata2" ref="B23:G43">
    <sortCondition descending="1" ref="B25:B43"/>
  </sortState>
  <mergeCells count="8">
    <mergeCell ref="A2:N2"/>
    <mergeCell ref="P3:U3"/>
    <mergeCell ref="A24:J24"/>
    <mergeCell ref="A3:A4"/>
    <mergeCell ref="B3:C3"/>
    <mergeCell ref="D3:H3"/>
    <mergeCell ref="I3:L3"/>
    <mergeCell ref="M3:N3"/>
  </mergeCells>
  <phoneticPr fontId="15" type="noConversion"/>
  <pageMargins left="0.7" right="0.7" top="0.75" bottom="0.75" header="0.3" footer="0.3"/>
  <pageSetup paperSize="9" scale="6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V41"/>
  <sheetViews>
    <sheetView showGridLines="0" zoomScaleNormal="100" workbookViewId="0">
      <selection activeCell="D1" sqref="D1"/>
    </sheetView>
  </sheetViews>
  <sheetFormatPr baseColWidth="10" defaultRowHeight="15" x14ac:dyDescent="0.25"/>
  <cols>
    <col min="1" max="1" width="28.140625" bestFit="1" customWidth="1"/>
    <col min="2" max="2" width="15.140625" bestFit="1" customWidth="1"/>
    <col min="3" max="3" width="11.5703125" bestFit="1" customWidth="1"/>
    <col min="4" max="4" width="11.85546875" bestFit="1" customWidth="1"/>
    <col min="5" max="5" width="10.28515625" bestFit="1" customWidth="1"/>
    <col min="6" max="6" width="11" bestFit="1" customWidth="1"/>
    <col min="7" max="11" width="8.28515625" bestFit="1" customWidth="1"/>
    <col min="12" max="12" width="7.28515625" bestFit="1" customWidth="1"/>
    <col min="13" max="13" width="10.28515625" customWidth="1"/>
    <col min="14" max="14" width="11.5703125" bestFit="1" customWidth="1"/>
    <col min="15" max="15" width="11" style="17" customWidth="1"/>
    <col min="16" max="16" width="28.140625" bestFit="1" customWidth="1"/>
    <col min="17" max="23" width="6.85546875" bestFit="1" customWidth="1"/>
    <col min="24" max="24" width="6.7109375" bestFit="1" customWidth="1"/>
  </cols>
  <sheetData>
    <row r="1" spans="1:22" ht="15.75" thickBot="1" x14ac:dyDescent="0.3">
      <c r="A1" s="66"/>
      <c r="B1" s="66"/>
      <c r="C1" s="66"/>
      <c r="D1" s="66" t="s">
        <v>14</v>
      </c>
      <c r="E1" s="66"/>
      <c r="F1" s="66"/>
      <c r="G1" s="66"/>
      <c r="H1" s="66"/>
      <c r="I1" s="66"/>
      <c r="J1" s="66"/>
      <c r="K1" s="66"/>
      <c r="L1" s="66"/>
      <c r="M1" s="66"/>
      <c r="N1" s="66"/>
      <c r="O1" s="35"/>
      <c r="P1" s="35"/>
      <c r="Q1" s="35"/>
      <c r="R1" s="35"/>
      <c r="S1" s="35"/>
    </row>
    <row r="2" spans="1:22" s="17" customFormat="1" ht="23.45" customHeight="1" thickBot="1" x14ac:dyDescent="0.3">
      <c r="A2" s="108" t="s">
        <v>69</v>
      </c>
      <c r="B2" s="109"/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10"/>
      <c r="O2" s="35"/>
      <c r="P2" s="66"/>
      <c r="Q2" s="66"/>
      <c r="R2" s="35"/>
      <c r="S2" s="35"/>
      <c r="T2"/>
      <c r="U2"/>
      <c r="V2"/>
    </row>
    <row r="3" spans="1:22" ht="19.899999999999999" customHeight="1" thickBot="1" x14ac:dyDescent="0.3">
      <c r="A3" s="115" t="s">
        <v>5</v>
      </c>
      <c r="B3" s="117" t="s">
        <v>6</v>
      </c>
      <c r="C3" s="117"/>
      <c r="D3" s="118" t="s">
        <v>42</v>
      </c>
      <c r="E3" s="118"/>
      <c r="F3" s="118"/>
      <c r="G3" s="118"/>
      <c r="H3" s="118"/>
      <c r="I3" s="119" t="s">
        <v>38</v>
      </c>
      <c r="J3" s="120"/>
      <c r="K3" s="120"/>
      <c r="L3" s="120"/>
      <c r="M3" s="121" t="s">
        <v>4</v>
      </c>
      <c r="N3" s="122"/>
      <c r="O3" s="62"/>
      <c r="P3" s="111" t="s">
        <v>46</v>
      </c>
      <c r="Q3" s="112"/>
      <c r="R3" s="112"/>
      <c r="S3" s="112"/>
      <c r="T3" s="112"/>
      <c r="U3" s="113"/>
    </row>
    <row r="4" spans="1:22" ht="19.899999999999999" customHeight="1" x14ac:dyDescent="0.25">
      <c r="A4" s="116"/>
      <c r="B4" s="36" t="s">
        <v>40</v>
      </c>
      <c r="C4" s="36" t="s">
        <v>41</v>
      </c>
      <c r="D4" s="60">
        <v>2020</v>
      </c>
      <c r="E4" s="36">
        <v>2021</v>
      </c>
      <c r="F4" s="36">
        <v>2022</v>
      </c>
      <c r="G4" s="36">
        <v>2023</v>
      </c>
      <c r="H4" s="36">
        <v>2024</v>
      </c>
      <c r="I4" s="28" t="s">
        <v>43</v>
      </c>
      <c r="J4" s="28" t="s">
        <v>44</v>
      </c>
      <c r="K4" s="28" t="s">
        <v>45</v>
      </c>
      <c r="L4" s="61" t="s">
        <v>52</v>
      </c>
      <c r="M4" s="36" t="s">
        <v>8</v>
      </c>
      <c r="N4" s="37" t="s">
        <v>41</v>
      </c>
      <c r="O4" s="38"/>
      <c r="P4" s="67" t="s">
        <v>5</v>
      </c>
      <c r="Q4" s="58">
        <v>2020</v>
      </c>
      <c r="R4" s="58">
        <v>2021</v>
      </c>
      <c r="S4" s="58">
        <v>2022</v>
      </c>
      <c r="T4" s="59">
        <v>2023</v>
      </c>
      <c r="U4" s="59">
        <v>2024</v>
      </c>
    </row>
    <row r="5" spans="1:22" ht="15.75" x14ac:dyDescent="0.25">
      <c r="A5" s="30" t="s">
        <v>25</v>
      </c>
      <c r="B5" s="22">
        <v>199462.18248670001</v>
      </c>
      <c r="C5" s="19">
        <v>4.7163834589540441</v>
      </c>
      <c r="D5" s="20">
        <v>185.44257948032924</v>
      </c>
      <c r="E5" s="20">
        <v>203.96338606432064</v>
      </c>
      <c r="F5" s="20">
        <v>199.96338606432059</v>
      </c>
      <c r="G5" s="20">
        <v>202.68881321025188</v>
      </c>
      <c r="H5" s="20">
        <v>214.00204934074</v>
      </c>
      <c r="I5" s="25">
        <v>9.9873538406836015</v>
      </c>
      <c r="J5" s="25">
        <v>-1.9611362986191265</v>
      </c>
      <c r="K5" s="25">
        <v>1.3629630901802323</v>
      </c>
      <c r="L5" s="52">
        <v>5.5815789491809529</v>
      </c>
      <c r="M5" s="55">
        <v>0.38619713672215772</v>
      </c>
      <c r="N5" s="69">
        <v>26.514285414091045</v>
      </c>
      <c r="O5" s="63"/>
      <c r="P5" s="30" t="s">
        <v>25</v>
      </c>
      <c r="Q5" s="39">
        <v>100</v>
      </c>
      <c r="R5" s="39">
        <v>109.98735384068361</v>
      </c>
      <c r="S5" s="39">
        <v>107.83035192062329</v>
      </c>
      <c r="T5" s="40">
        <v>109.30003981731285</v>
      </c>
      <c r="U5" s="40">
        <v>115.40070783120238</v>
      </c>
    </row>
    <row r="6" spans="1:22" ht="15.75" x14ac:dyDescent="0.25">
      <c r="A6" s="30" t="s">
        <v>53</v>
      </c>
      <c r="B6" s="22">
        <v>0</v>
      </c>
      <c r="C6" s="19">
        <v>0</v>
      </c>
      <c r="D6" s="20"/>
      <c r="E6" s="20"/>
      <c r="F6" s="20"/>
      <c r="G6" s="20"/>
      <c r="H6" s="20"/>
      <c r="I6" s="25"/>
      <c r="J6" s="25"/>
      <c r="K6" s="25"/>
      <c r="L6" s="52"/>
      <c r="M6" s="55"/>
      <c r="N6" s="69"/>
      <c r="O6" s="63"/>
      <c r="P6" s="30" t="s">
        <v>53</v>
      </c>
      <c r="Q6" s="39"/>
      <c r="R6" s="39"/>
      <c r="S6" s="39"/>
      <c r="T6" s="40"/>
      <c r="U6" s="40"/>
    </row>
    <row r="7" spans="1:22" ht="15.75" x14ac:dyDescent="0.25">
      <c r="A7" s="30" t="s">
        <v>26</v>
      </c>
      <c r="B7" s="22">
        <v>0</v>
      </c>
      <c r="C7" s="19">
        <v>0</v>
      </c>
      <c r="D7" s="20"/>
      <c r="E7" s="20"/>
      <c r="F7" s="20"/>
      <c r="G7" s="20"/>
      <c r="H7" s="20"/>
      <c r="I7" s="25"/>
      <c r="J7" s="25"/>
      <c r="K7" s="25"/>
      <c r="L7" s="52"/>
      <c r="M7" s="55"/>
      <c r="N7" s="69"/>
      <c r="O7" s="63"/>
      <c r="P7" s="30" t="s">
        <v>26</v>
      </c>
      <c r="Q7" s="39"/>
      <c r="R7" s="39"/>
      <c r="S7" s="39"/>
      <c r="T7" s="40"/>
      <c r="U7" s="40"/>
    </row>
    <row r="8" spans="1:22" ht="15.75" x14ac:dyDescent="0.25">
      <c r="A8" s="30" t="s">
        <v>27</v>
      </c>
      <c r="B8" s="22">
        <v>35010.163152231296</v>
      </c>
      <c r="C8" s="19">
        <v>0.8278328870560524</v>
      </c>
      <c r="D8" s="20">
        <v>274.15925703158996</v>
      </c>
      <c r="E8" s="20">
        <v>272.54666265452431</v>
      </c>
      <c r="F8" s="20">
        <v>275.66334441854974</v>
      </c>
      <c r="G8" s="20">
        <v>272.47610602403108</v>
      </c>
      <c r="H8" s="20">
        <v>262.571055030558</v>
      </c>
      <c r="I8" s="25">
        <v>-0.58819621650777842</v>
      </c>
      <c r="J8" s="25">
        <v>1.1435406083016633</v>
      </c>
      <c r="K8" s="25">
        <v>-1.1562068222169422</v>
      </c>
      <c r="L8" s="52">
        <v>-3.6351998485325923</v>
      </c>
      <c r="M8" s="55">
        <v>-5.9348873686331356E-2</v>
      </c>
      <c r="N8" s="69">
        <v>-4.0745847814410885</v>
      </c>
      <c r="O8" s="63"/>
      <c r="P8" s="30" t="s">
        <v>27</v>
      </c>
      <c r="Q8" s="39">
        <v>100</v>
      </c>
      <c r="R8" s="39">
        <v>99.411803783492232</v>
      </c>
      <c r="S8" s="39">
        <v>100.54861812920161</v>
      </c>
      <c r="T8" s="40">
        <v>99.386068146746936</v>
      </c>
      <c r="U8" s="40">
        <v>95.773185948013889</v>
      </c>
    </row>
    <row r="9" spans="1:22" ht="15.75" x14ac:dyDescent="0.25">
      <c r="A9" s="30" t="s">
        <v>54</v>
      </c>
      <c r="B9" s="22">
        <v>55684.602288315902</v>
      </c>
      <c r="C9" s="19">
        <v>1.3166903814890303</v>
      </c>
      <c r="D9" s="20">
        <v>198.85</v>
      </c>
      <c r="E9" s="20">
        <v>212.45</v>
      </c>
      <c r="F9" s="20">
        <v>223.56</v>
      </c>
      <c r="G9" s="20">
        <v>226.64</v>
      </c>
      <c r="H9" s="20">
        <v>229.7</v>
      </c>
      <c r="I9" s="25">
        <v>6.8393261252200119</v>
      </c>
      <c r="J9" s="25">
        <v>5.2294657566486293</v>
      </c>
      <c r="K9" s="25">
        <v>1.3777062086240759</v>
      </c>
      <c r="L9" s="52">
        <v>1.3501588422167323</v>
      </c>
      <c r="M9" s="55">
        <v>2.9162058691583295E-2</v>
      </c>
      <c r="N9" s="69">
        <v>2.002115173545127</v>
      </c>
      <c r="O9" s="63"/>
      <c r="P9" s="30" t="s">
        <v>54</v>
      </c>
      <c r="Q9" s="39">
        <v>100</v>
      </c>
      <c r="R9" s="39">
        <v>106.83932612522</v>
      </c>
      <c r="S9" s="39">
        <v>112.42645209957254</v>
      </c>
      <c r="T9" s="40">
        <v>113.97535831028414</v>
      </c>
      <c r="U9" s="40">
        <v>115.51420668845864</v>
      </c>
    </row>
    <row r="10" spans="1:22" ht="15.75" x14ac:dyDescent="0.25">
      <c r="A10" s="30" t="s">
        <v>28</v>
      </c>
      <c r="B10" s="22">
        <v>29244.2885938213</v>
      </c>
      <c r="C10" s="19">
        <v>0.69149588795848105</v>
      </c>
      <c r="D10" s="20">
        <v>154.62</v>
      </c>
      <c r="E10" s="20">
        <v>163.92</v>
      </c>
      <c r="F10" s="20">
        <v>168.15</v>
      </c>
      <c r="G10" s="20">
        <v>166.55</v>
      </c>
      <c r="H10" s="20">
        <v>163.26</v>
      </c>
      <c r="I10" s="25">
        <v>6.0147458284827202</v>
      </c>
      <c r="J10" s="25">
        <v>2.5805270863836127</v>
      </c>
      <c r="K10" s="25">
        <v>-0.95153137079987771</v>
      </c>
      <c r="L10" s="52">
        <v>-1.9753827679375686</v>
      </c>
      <c r="M10" s="55">
        <v>-1.6466397307066963E-2</v>
      </c>
      <c r="N10" s="69">
        <v>-1.1304971384484745</v>
      </c>
      <c r="O10" s="63"/>
      <c r="P10" s="30" t="s">
        <v>28</v>
      </c>
      <c r="Q10" s="39">
        <v>100</v>
      </c>
      <c r="R10" s="39">
        <v>106.01474582848272</v>
      </c>
      <c r="S10" s="39">
        <v>108.75048506014747</v>
      </c>
      <c r="T10" s="40">
        <v>107.71569007890311</v>
      </c>
      <c r="U10" s="40">
        <v>105.58789289871943</v>
      </c>
    </row>
    <row r="11" spans="1:22" ht="15.75" x14ac:dyDescent="0.25">
      <c r="A11" s="30" t="s">
        <v>29</v>
      </c>
      <c r="B11" s="22">
        <v>477668.59190888499</v>
      </c>
      <c r="C11" s="19">
        <v>11.294713702890293</v>
      </c>
      <c r="D11" s="20">
        <v>80.673126092661576</v>
      </c>
      <c r="E11" s="20">
        <v>80.673126092661576</v>
      </c>
      <c r="F11" s="20">
        <v>80.952517553234571</v>
      </c>
      <c r="G11" s="20">
        <v>82.253028302447419</v>
      </c>
      <c r="H11" s="20">
        <v>84.436182314965905</v>
      </c>
      <c r="I11" s="25">
        <v>0</v>
      </c>
      <c r="J11" s="25">
        <v>0.34632531811409506</v>
      </c>
      <c r="K11" s="25">
        <v>1.6065105675776274</v>
      </c>
      <c r="L11" s="52">
        <v>2.6541928699463173</v>
      </c>
      <c r="M11" s="55">
        <v>0.17847306892786127</v>
      </c>
      <c r="N11" s="69">
        <v>12.253032035518347</v>
      </c>
      <c r="O11" s="63"/>
      <c r="P11" s="30" t="s">
        <v>29</v>
      </c>
      <c r="Q11" s="39">
        <v>100</v>
      </c>
      <c r="R11" s="39">
        <v>100</v>
      </c>
      <c r="S11" s="39">
        <v>100.3463253181141</v>
      </c>
      <c r="T11" s="40">
        <v>101.95839963852542</v>
      </c>
      <c r="U11" s="40">
        <v>104.66457221204253</v>
      </c>
    </row>
    <row r="12" spans="1:22" ht="15.75" x14ac:dyDescent="0.25">
      <c r="A12" s="30" t="s">
        <v>30</v>
      </c>
      <c r="B12" s="22">
        <v>202895.29250160899</v>
      </c>
      <c r="C12" s="19">
        <v>4.7975610690915733</v>
      </c>
      <c r="D12" s="20">
        <v>183.63502546435967</v>
      </c>
      <c r="E12" s="20">
        <v>191.01852797577533</v>
      </c>
      <c r="F12" s="20">
        <v>190.50977704704567</v>
      </c>
      <c r="G12" s="20">
        <v>189.76829350325232</v>
      </c>
      <c r="H12" s="20">
        <v>193.54990265424499</v>
      </c>
      <c r="I12" s="25">
        <v>4.0207484888816403</v>
      </c>
      <c r="J12" s="25">
        <v>-0.26633590684678143</v>
      </c>
      <c r="K12" s="25">
        <v>-0.38921023124720994</v>
      </c>
      <c r="L12" s="52">
        <v>1.9927507810612495</v>
      </c>
      <c r="M12" s="55">
        <v>0.13131376154237215</v>
      </c>
      <c r="N12" s="69">
        <v>9.0153194347403574</v>
      </c>
      <c r="O12" s="63"/>
      <c r="P12" s="30" t="s">
        <v>30</v>
      </c>
      <c r="Q12" s="39">
        <v>100</v>
      </c>
      <c r="R12" s="39">
        <v>104.02074848888164</v>
      </c>
      <c r="S12" s="39">
        <v>103.74370388508495</v>
      </c>
      <c r="T12" s="40">
        <v>103.33992277528941</v>
      </c>
      <c r="U12" s="40">
        <v>105.39922989354208</v>
      </c>
    </row>
    <row r="13" spans="1:22" ht="15.75" x14ac:dyDescent="0.25">
      <c r="A13" s="30" t="s">
        <v>31</v>
      </c>
      <c r="B13" s="22">
        <v>12042.287067326401</v>
      </c>
      <c r="C13" s="19">
        <v>0.28474592438645135</v>
      </c>
      <c r="D13" s="20">
        <v>100</v>
      </c>
      <c r="E13" s="20">
        <v>100</v>
      </c>
      <c r="F13" s="20">
        <v>105</v>
      </c>
      <c r="G13" s="20">
        <v>110</v>
      </c>
      <c r="H13" s="20">
        <v>116</v>
      </c>
      <c r="I13" s="25">
        <v>0</v>
      </c>
      <c r="J13" s="25">
        <v>5</v>
      </c>
      <c r="K13" s="25">
        <v>4.7619047619047619</v>
      </c>
      <c r="L13" s="52">
        <v>5.4545454545454541</v>
      </c>
      <c r="M13" s="55">
        <v>1.2365789725046018E-2</v>
      </c>
      <c r="N13" s="69">
        <v>0.84897076380031411</v>
      </c>
      <c r="O13" s="63"/>
      <c r="P13" s="30" t="s">
        <v>31</v>
      </c>
      <c r="Q13" s="39">
        <v>100</v>
      </c>
      <c r="R13" s="39">
        <v>100</v>
      </c>
      <c r="S13" s="39">
        <v>105</v>
      </c>
      <c r="T13" s="40">
        <v>110.00000000000001</v>
      </c>
      <c r="U13" s="40">
        <v>115.99999999999999</v>
      </c>
    </row>
    <row r="14" spans="1:22" ht="15.75" x14ac:dyDescent="0.25">
      <c r="A14" s="30" t="s">
        <v>32</v>
      </c>
      <c r="B14" s="22">
        <v>1900006.5277062</v>
      </c>
      <c r="C14" s="19">
        <v>44.926608379890524</v>
      </c>
      <c r="D14" s="20">
        <v>135.6222494411935</v>
      </c>
      <c r="E14" s="20">
        <v>137.51338389961558</v>
      </c>
      <c r="F14" s="20">
        <v>145.41803236040775</v>
      </c>
      <c r="G14" s="20">
        <v>146.56762905475119</v>
      </c>
      <c r="H14" s="20">
        <v>149.63367484673699</v>
      </c>
      <c r="I14" s="25">
        <v>1.394413133696089</v>
      </c>
      <c r="J14" s="25">
        <v>5.7482757217017859</v>
      </c>
      <c r="K14" s="25">
        <v>0.79054617620891354</v>
      </c>
      <c r="L14" s="52">
        <v>2.0918983350958493</v>
      </c>
      <c r="M14" s="55">
        <v>0.99700046505872331</v>
      </c>
      <c r="N14" s="69">
        <v>68.448862963907686</v>
      </c>
      <c r="O14" s="63"/>
      <c r="P14" s="30" t="s">
        <v>32</v>
      </c>
      <c r="Q14" s="39">
        <v>100</v>
      </c>
      <c r="R14" s="39">
        <v>101.39441313369608</v>
      </c>
      <c r="S14" s="39">
        <v>107.22284356702234</v>
      </c>
      <c r="T14" s="40">
        <v>108.0704896568639</v>
      </c>
      <c r="U14" s="40">
        <v>110.33121443072578</v>
      </c>
    </row>
    <row r="15" spans="1:22" ht="15.75" x14ac:dyDescent="0.25">
      <c r="A15" s="30" t="s">
        <v>55</v>
      </c>
      <c r="B15" s="22">
        <v>73552.886288898604</v>
      </c>
      <c r="C15" s="19">
        <v>1.7391949287149724</v>
      </c>
      <c r="D15" s="20">
        <v>55.166666666666664</v>
      </c>
      <c r="E15" s="20">
        <v>67.556818181818187</v>
      </c>
      <c r="F15" s="20">
        <v>72.108333333333334</v>
      </c>
      <c r="G15" s="20">
        <v>64.54710144927536</v>
      </c>
      <c r="H15" s="20">
        <v>61.83</v>
      </c>
      <c r="I15" s="25">
        <v>22.459489151332065</v>
      </c>
      <c r="J15" s="25">
        <v>6.7373142696944139</v>
      </c>
      <c r="K15" s="25">
        <v>-10.485933503836321</v>
      </c>
      <c r="L15" s="52">
        <v>-4.2094863878753843</v>
      </c>
      <c r="M15" s="55">
        <v>-3.4203236604800916E-2</v>
      </c>
      <c r="N15" s="69">
        <v>-2.3482162118612795</v>
      </c>
      <c r="O15" s="63"/>
      <c r="P15" s="30" t="s">
        <v>55</v>
      </c>
      <c r="Q15" s="39">
        <v>100</v>
      </c>
      <c r="R15" s="39">
        <v>122.45948915133206</v>
      </c>
      <c r="S15" s="39">
        <v>130.70996978851966</v>
      </c>
      <c r="T15" s="40">
        <v>117.00380927361094</v>
      </c>
      <c r="U15" s="40">
        <v>112.07854984894261</v>
      </c>
    </row>
    <row r="16" spans="1:22" ht="15.75" x14ac:dyDescent="0.25">
      <c r="A16" s="30" t="s">
        <v>33</v>
      </c>
      <c r="B16" s="22">
        <v>634174.36404818296</v>
      </c>
      <c r="C16" s="19">
        <v>14.99537126988465</v>
      </c>
      <c r="D16" s="20">
        <v>90.618107887070863</v>
      </c>
      <c r="E16" s="20">
        <v>90.078098972094182</v>
      </c>
      <c r="F16" s="20">
        <v>91.857402252467097</v>
      </c>
      <c r="G16" s="20">
        <v>85.874565398078076</v>
      </c>
      <c r="H16" s="20">
        <v>85.468054422946494</v>
      </c>
      <c r="I16" s="25">
        <v>-0.59591722622331234</v>
      </c>
      <c r="J16" s="25">
        <v>1.9752895550383847</v>
      </c>
      <c r="K16" s="25">
        <v>-6.5131788050628598</v>
      </c>
      <c r="L16" s="52">
        <v>-0.47337762147286466</v>
      </c>
      <c r="M16" s="55">
        <v>-4.4120719736108815E-2</v>
      </c>
      <c r="N16" s="69">
        <v>-3.0290989873389988</v>
      </c>
      <c r="O16" s="63"/>
      <c r="P16" s="30" t="s">
        <v>33</v>
      </c>
      <c r="Q16" s="39">
        <v>100</v>
      </c>
      <c r="R16" s="39">
        <v>99.404082773776693</v>
      </c>
      <c r="S16" s="39">
        <v>101.36760123808881</v>
      </c>
      <c r="T16" s="40">
        <v>94.76534811904898</v>
      </c>
      <c r="U16" s="40">
        <v>94.316750168142534</v>
      </c>
    </row>
    <row r="17" spans="1:21" ht="15.75" x14ac:dyDescent="0.25">
      <c r="A17" s="30" t="s">
        <v>56</v>
      </c>
      <c r="B17" s="22">
        <v>33561.597585251096</v>
      </c>
      <c r="C17" s="19">
        <v>0.79358082687030107</v>
      </c>
      <c r="D17" s="20">
        <v>52.828700556607203</v>
      </c>
      <c r="E17" s="20">
        <v>51.842763497395531</v>
      </c>
      <c r="F17" s="20">
        <v>51.691144196885112</v>
      </c>
      <c r="G17" s="20">
        <v>52.101561913065652</v>
      </c>
      <c r="H17" s="20">
        <v>120</v>
      </c>
      <c r="I17" s="25">
        <v>-1.8662905746758183</v>
      </c>
      <c r="J17" s="25">
        <v>-0.29245991201459681</v>
      </c>
      <c r="K17" s="25">
        <v>0.79398071479576804</v>
      </c>
      <c r="L17" s="52">
        <v>130.31939080871828</v>
      </c>
      <c r="M17" s="55">
        <v>0.38999949153312163</v>
      </c>
      <c r="N17" s="69">
        <v>26.775335305758343</v>
      </c>
      <c r="O17" s="63"/>
      <c r="P17" s="30" t="s">
        <v>56</v>
      </c>
      <c r="Q17" s="39">
        <v>100</v>
      </c>
      <c r="R17" s="39">
        <v>98.133709425324184</v>
      </c>
      <c r="S17" s="39">
        <v>97.846707665082221</v>
      </c>
      <c r="T17" s="40">
        <v>98.623591654005565</v>
      </c>
      <c r="U17" s="40">
        <v>227.14925549118354</v>
      </c>
    </row>
    <row r="18" spans="1:21" ht="15.75" x14ac:dyDescent="0.25">
      <c r="A18" s="30" t="s">
        <v>57</v>
      </c>
      <c r="B18" s="22">
        <v>43121.701023032198</v>
      </c>
      <c r="C18" s="19">
        <v>1.0196342729808037</v>
      </c>
      <c r="D18" s="20">
        <v>140.208333333333</v>
      </c>
      <c r="E18" s="20">
        <v>135.16458333333333</v>
      </c>
      <c r="F18" s="20">
        <v>132.08000000000001</v>
      </c>
      <c r="G18" s="20">
        <v>125</v>
      </c>
      <c r="H18" s="20">
        <v>125</v>
      </c>
      <c r="I18" s="25">
        <v>-3.5973254086179054</v>
      </c>
      <c r="J18" s="25">
        <v>-2.2820943602706429</v>
      </c>
      <c r="K18" s="25">
        <v>-5.3603876438522198</v>
      </c>
      <c r="L18" s="52">
        <v>0</v>
      </c>
      <c r="M18" s="55">
        <v>0</v>
      </c>
      <c r="N18" s="69">
        <v>0</v>
      </c>
      <c r="O18" s="63"/>
      <c r="P18" s="30" t="s">
        <v>57</v>
      </c>
      <c r="Q18" s="39">
        <v>100</v>
      </c>
      <c r="R18" s="39">
        <v>96.402674591382095</v>
      </c>
      <c r="S18" s="39">
        <v>94.202674591382106</v>
      </c>
      <c r="T18" s="40">
        <v>89.153046062407356</v>
      </c>
      <c r="U18" s="40">
        <v>89.153046062407356</v>
      </c>
    </row>
    <row r="19" spans="1:21" ht="15.75" x14ac:dyDescent="0.25">
      <c r="A19" s="30" t="s">
        <v>34</v>
      </c>
      <c r="B19" s="22">
        <v>173887.374050874</v>
      </c>
      <c r="C19" s="19">
        <v>4.1116542718526699</v>
      </c>
      <c r="D19" s="20">
        <v>99.434314340703409</v>
      </c>
      <c r="E19" s="20">
        <v>99.434314340703409</v>
      </c>
      <c r="F19" s="20">
        <v>99.580218466465553</v>
      </c>
      <c r="G19" s="20">
        <v>100.01793084375201</v>
      </c>
      <c r="H19" s="20">
        <v>104.72612259222799</v>
      </c>
      <c r="I19" s="25">
        <v>0</v>
      </c>
      <c r="J19" s="25">
        <v>0.14673417997555177</v>
      </c>
      <c r="K19" s="25">
        <v>0.43955755874733543</v>
      </c>
      <c r="L19" s="52">
        <v>4.7073476813183817</v>
      </c>
      <c r="M19" s="55">
        <v>0.14011473893137635</v>
      </c>
      <c r="N19" s="69">
        <v>9.6195487368931065</v>
      </c>
      <c r="O19" s="63"/>
      <c r="P19" s="30" t="s">
        <v>34</v>
      </c>
      <c r="Q19" s="39">
        <v>100</v>
      </c>
      <c r="R19" s="39">
        <v>100</v>
      </c>
      <c r="S19" s="39">
        <v>100.14673417997555</v>
      </c>
      <c r="T19" s="40">
        <v>100.58693671990224</v>
      </c>
      <c r="U19" s="40">
        <v>105.32191355329574</v>
      </c>
    </row>
    <row r="20" spans="1:21" ht="15.75" x14ac:dyDescent="0.25">
      <c r="A20" s="30" t="s">
        <v>35</v>
      </c>
      <c r="B20" s="22">
        <v>345826.529287346</v>
      </c>
      <c r="C20" s="19">
        <v>8.1772419315981484</v>
      </c>
      <c r="D20" s="20">
        <v>168.48505813684886</v>
      </c>
      <c r="E20" s="20">
        <v>169.10197888901973</v>
      </c>
      <c r="F20" s="20">
        <v>166.50262342095425</v>
      </c>
      <c r="G20" s="20">
        <v>154.00379619331676</v>
      </c>
      <c r="H20" s="20">
        <v>142.95509329291099</v>
      </c>
      <c r="I20" s="25">
        <v>0.36615754476565365</v>
      </c>
      <c r="J20" s="25">
        <v>-1.5371526017276347</v>
      </c>
      <c r="K20" s="25">
        <v>-7.5066848622785853</v>
      </c>
      <c r="L20" s="52">
        <v>-7.1743055518817451</v>
      </c>
      <c r="M20" s="55">
        <v>-0.65392995630502304</v>
      </c>
      <c r="N20" s="69">
        <v>-44.895427370217178</v>
      </c>
      <c r="O20" s="63"/>
      <c r="P20" s="30" t="s">
        <v>35</v>
      </c>
      <c r="Q20" s="39">
        <v>100</v>
      </c>
      <c r="R20" s="39">
        <v>100.36615754476566</v>
      </c>
      <c r="S20" s="39">
        <v>98.823376542812241</v>
      </c>
      <c r="T20" s="40">
        <v>91.405017095480375</v>
      </c>
      <c r="U20" s="40">
        <v>84.84734187930087</v>
      </c>
    </row>
    <row r="21" spans="1:21" ht="16.5" thickBot="1" x14ac:dyDescent="0.3">
      <c r="A21" s="31" t="s">
        <v>36</v>
      </c>
      <c r="B21" s="23">
        <v>12995.740365997801</v>
      </c>
      <c r="C21" s="18">
        <v>0.30729080638200862</v>
      </c>
      <c r="D21" s="14">
        <v>1646.3177708748667</v>
      </c>
      <c r="E21" s="14">
        <v>1646.3177708748667</v>
      </c>
      <c r="F21" s="14">
        <v>1731.7329848393524</v>
      </c>
      <c r="G21" s="68">
        <v>1712.1704817098614</v>
      </c>
      <c r="H21" s="68">
        <v>1712.1728043395101</v>
      </c>
      <c r="I21" s="26">
        <v>0</v>
      </c>
      <c r="J21" s="26">
        <v>5.1882580310783712</v>
      </c>
      <c r="K21" s="26">
        <v>-1.129648929757249</v>
      </c>
      <c r="L21" s="53">
        <v>1.3565411117056155E-4</v>
      </c>
      <c r="M21" s="56">
        <v>5.1658598889842245E-6</v>
      </c>
      <c r="N21" s="72">
        <v>3.5466105385517719E-4</v>
      </c>
      <c r="O21" s="63"/>
      <c r="P21" s="30" t="s">
        <v>36</v>
      </c>
      <c r="Q21" s="41">
        <v>100</v>
      </c>
      <c r="R21" s="41">
        <v>100</v>
      </c>
      <c r="S21" s="41">
        <v>105.18825803107836</v>
      </c>
      <c r="T21" s="42">
        <v>104</v>
      </c>
      <c r="U21" s="40">
        <v>104.00014108027563</v>
      </c>
    </row>
    <row r="22" spans="1:21" s="71" customFormat="1" ht="16.5" thickBot="1" x14ac:dyDescent="0.3">
      <c r="A22" s="32" t="s">
        <v>37</v>
      </c>
      <c r="B22" s="24">
        <v>4229134.1283546714</v>
      </c>
      <c r="C22" s="24">
        <v>100</v>
      </c>
      <c r="D22" s="29">
        <v>133.16185478051335</v>
      </c>
      <c r="E22" s="29">
        <v>135.59495471211685</v>
      </c>
      <c r="F22" s="29">
        <v>139.54954620168158</v>
      </c>
      <c r="G22" s="29">
        <v>138.16145869424849</v>
      </c>
      <c r="H22" s="29">
        <v>140.17386668185802</v>
      </c>
      <c r="I22" s="27">
        <v>1.8271748584561982</v>
      </c>
      <c r="J22" s="27">
        <v>2.9164739189306648</v>
      </c>
      <c r="K22" s="27">
        <v>-0.99469152370225189</v>
      </c>
      <c r="L22" s="54">
        <v>1.4565624933527828</v>
      </c>
      <c r="M22" s="77">
        <v>1.4565624933527828</v>
      </c>
      <c r="N22" s="70">
        <v>100.00000000000001</v>
      </c>
      <c r="O22" s="64"/>
      <c r="P22" s="75" t="s">
        <v>37</v>
      </c>
      <c r="Q22" s="43">
        <v>100</v>
      </c>
      <c r="R22" s="43">
        <v>101.8271748584562</v>
      </c>
      <c r="S22" s="43">
        <v>104.79693785558699</v>
      </c>
      <c r="T22" s="44">
        <v>103.75453159763796</v>
      </c>
      <c r="U22" s="44">
        <v>105.26578119004301</v>
      </c>
    </row>
    <row r="23" spans="1:21" x14ac:dyDescent="0.25">
      <c r="D23" s="57"/>
      <c r="T23" s="12"/>
    </row>
    <row r="25" spans="1:21" x14ac:dyDescent="0.25">
      <c r="I25" s="17"/>
      <c r="O25"/>
    </row>
    <row r="26" spans="1:21" ht="14.45" customHeight="1" x14ac:dyDescent="0.25">
      <c r="I26" s="17"/>
      <c r="O26"/>
    </row>
    <row r="27" spans="1:21" x14ac:dyDescent="0.25">
      <c r="I27" s="17"/>
      <c r="O27"/>
    </row>
    <row r="28" spans="1:21" x14ac:dyDescent="0.25">
      <c r="I28" s="17"/>
      <c r="O28"/>
    </row>
    <row r="29" spans="1:21" x14ac:dyDescent="0.25">
      <c r="I29" s="17"/>
      <c r="O29"/>
    </row>
    <row r="30" spans="1:21" x14ac:dyDescent="0.25">
      <c r="I30" s="17"/>
      <c r="O30"/>
    </row>
    <row r="31" spans="1:21" x14ac:dyDescent="0.25">
      <c r="I31" s="17"/>
      <c r="O31"/>
    </row>
    <row r="32" spans="1:21" x14ac:dyDescent="0.25">
      <c r="I32" s="17"/>
      <c r="O32"/>
    </row>
    <row r="33" spans="9:15" x14ac:dyDescent="0.25">
      <c r="I33" s="17"/>
      <c r="O33"/>
    </row>
    <row r="34" spans="9:15" x14ac:dyDescent="0.25">
      <c r="I34" s="17"/>
      <c r="O34"/>
    </row>
    <row r="35" spans="9:15" x14ac:dyDescent="0.25">
      <c r="I35" s="17"/>
      <c r="O35"/>
    </row>
    <row r="36" spans="9:15" x14ac:dyDescent="0.25">
      <c r="I36" s="17"/>
      <c r="O36"/>
    </row>
    <row r="37" spans="9:15" x14ac:dyDescent="0.25">
      <c r="I37" s="17"/>
      <c r="O37"/>
    </row>
    <row r="38" spans="9:15" x14ac:dyDescent="0.25">
      <c r="I38" s="17"/>
      <c r="O38"/>
    </row>
    <row r="39" spans="9:15" x14ac:dyDescent="0.25">
      <c r="I39" s="17"/>
      <c r="O39"/>
    </row>
    <row r="40" spans="9:15" x14ac:dyDescent="0.25">
      <c r="I40" s="17"/>
      <c r="O40"/>
    </row>
    <row r="41" spans="9:15" x14ac:dyDescent="0.25">
      <c r="I41" s="17"/>
      <c r="O41"/>
    </row>
  </sheetData>
  <mergeCells count="7">
    <mergeCell ref="A2:N2"/>
    <mergeCell ref="M3:N3"/>
    <mergeCell ref="P3:U3"/>
    <mergeCell ref="A3:A4"/>
    <mergeCell ref="B3:C3"/>
    <mergeCell ref="D3:H3"/>
    <mergeCell ref="I3:L3"/>
  </mergeCells>
  <phoneticPr fontId="15" type="noConversion"/>
  <pageMargins left="0.7" right="0.7" top="0.75" bottom="0.75" header="0.3" footer="0.3"/>
  <pageSetup paperSize="9" scale="3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V41"/>
  <sheetViews>
    <sheetView showGridLines="0" zoomScale="98" zoomScaleNormal="98" workbookViewId="0">
      <selection activeCell="D1" sqref="D1"/>
    </sheetView>
  </sheetViews>
  <sheetFormatPr baseColWidth="10" defaultRowHeight="15" x14ac:dyDescent="0.25"/>
  <cols>
    <col min="1" max="1" width="28.140625" bestFit="1" customWidth="1"/>
    <col min="2" max="2" width="16.140625" bestFit="1" customWidth="1"/>
    <col min="3" max="4" width="11.85546875" bestFit="1" customWidth="1"/>
    <col min="5" max="5" width="10.28515625" bestFit="1" customWidth="1"/>
    <col min="6" max="6" width="11" bestFit="1" customWidth="1"/>
    <col min="7" max="11" width="8.28515625" bestFit="1" customWidth="1"/>
    <col min="12" max="12" width="7.28515625" bestFit="1" customWidth="1"/>
    <col min="13" max="13" width="10.28515625" customWidth="1"/>
    <col min="14" max="14" width="11.85546875" bestFit="1" customWidth="1"/>
    <col min="15" max="15" width="11" style="17" customWidth="1"/>
    <col min="16" max="16" width="28.140625" bestFit="1" customWidth="1"/>
    <col min="17" max="23" width="6.85546875" bestFit="1" customWidth="1"/>
    <col min="24" max="24" width="6.7109375" bestFit="1" customWidth="1"/>
  </cols>
  <sheetData>
    <row r="1" spans="1:22" ht="15.75" thickBot="1" x14ac:dyDescent="0.3">
      <c r="A1" s="66"/>
      <c r="B1" s="66"/>
      <c r="C1" s="66"/>
      <c r="D1" s="66" t="s">
        <v>16</v>
      </c>
      <c r="E1" s="66"/>
      <c r="F1" s="66"/>
      <c r="G1" s="66"/>
      <c r="H1" s="66"/>
      <c r="I1" s="66"/>
      <c r="J1" s="66"/>
      <c r="K1" s="66"/>
      <c r="L1" s="66"/>
      <c r="M1" s="66"/>
      <c r="N1" s="66"/>
      <c r="O1" s="35"/>
      <c r="P1" s="35"/>
      <c r="Q1" s="35"/>
      <c r="R1" s="35"/>
      <c r="S1" s="35"/>
    </row>
    <row r="2" spans="1:22" s="17" customFormat="1" ht="23.45" customHeight="1" thickBot="1" x14ac:dyDescent="0.3">
      <c r="A2" s="108" t="s">
        <v>70</v>
      </c>
      <c r="B2" s="109"/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10"/>
      <c r="O2" s="35"/>
      <c r="P2" s="66"/>
      <c r="Q2" s="66"/>
      <c r="R2" s="35"/>
      <c r="S2" s="35"/>
      <c r="T2"/>
      <c r="U2"/>
      <c r="V2"/>
    </row>
    <row r="3" spans="1:22" ht="19.899999999999999" customHeight="1" thickBot="1" x14ac:dyDescent="0.3">
      <c r="A3" s="115" t="s">
        <v>5</v>
      </c>
      <c r="B3" s="117" t="s">
        <v>6</v>
      </c>
      <c r="C3" s="117"/>
      <c r="D3" s="118" t="s">
        <v>42</v>
      </c>
      <c r="E3" s="118"/>
      <c r="F3" s="118"/>
      <c r="G3" s="118"/>
      <c r="H3" s="118"/>
      <c r="I3" s="119" t="s">
        <v>38</v>
      </c>
      <c r="J3" s="120"/>
      <c r="K3" s="120"/>
      <c r="L3" s="120"/>
      <c r="M3" s="121" t="s">
        <v>4</v>
      </c>
      <c r="N3" s="122"/>
      <c r="O3" s="62"/>
      <c r="P3" s="111" t="s">
        <v>47</v>
      </c>
      <c r="Q3" s="112"/>
      <c r="R3" s="112"/>
      <c r="S3" s="112"/>
      <c r="T3" s="112"/>
      <c r="U3" s="113"/>
    </row>
    <row r="4" spans="1:22" ht="19.899999999999999" customHeight="1" x14ac:dyDescent="0.25">
      <c r="A4" s="116"/>
      <c r="B4" s="36" t="s">
        <v>40</v>
      </c>
      <c r="C4" s="36" t="s">
        <v>41</v>
      </c>
      <c r="D4" s="60">
        <v>2020</v>
      </c>
      <c r="E4" s="36">
        <v>2021</v>
      </c>
      <c r="F4" s="36">
        <v>2022</v>
      </c>
      <c r="G4" s="36">
        <v>2023</v>
      </c>
      <c r="H4" s="36">
        <v>2024</v>
      </c>
      <c r="I4" s="28" t="s">
        <v>43</v>
      </c>
      <c r="J4" s="28" t="s">
        <v>44</v>
      </c>
      <c r="K4" s="28" t="s">
        <v>45</v>
      </c>
      <c r="L4" s="61" t="s">
        <v>52</v>
      </c>
      <c r="M4" s="36" t="s">
        <v>8</v>
      </c>
      <c r="N4" s="37" t="s">
        <v>41</v>
      </c>
      <c r="O4" s="38"/>
      <c r="P4" s="67" t="s">
        <v>5</v>
      </c>
      <c r="Q4" s="58">
        <v>2020</v>
      </c>
      <c r="R4" s="58">
        <v>2021</v>
      </c>
      <c r="S4" s="58">
        <v>2022</v>
      </c>
      <c r="T4" s="59">
        <v>2023</v>
      </c>
      <c r="U4" s="59">
        <v>2024</v>
      </c>
    </row>
    <row r="5" spans="1:22" ht="15.75" x14ac:dyDescent="0.25">
      <c r="A5" s="30" t="s">
        <v>25</v>
      </c>
      <c r="B5" s="22">
        <v>6784.29886899966</v>
      </c>
      <c r="C5" s="19">
        <v>0.89770071983217714</v>
      </c>
      <c r="D5" s="20">
        <v>263.77101907198994</v>
      </c>
      <c r="E5" s="20">
        <v>270.33161059946838</v>
      </c>
      <c r="F5" s="20">
        <v>264.7638804897972</v>
      </c>
      <c r="G5" s="20">
        <v>265.05946971639457</v>
      </c>
      <c r="H5" s="20">
        <v>265.05946971639497</v>
      </c>
      <c r="I5" s="25">
        <v>2.4872298520740377</v>
      </c>
      <c r="J5" s="25">
        <v>-2.0595926970303502</v>
      </c>
      <c r="K5" s="25">
        <v>0.11164257981509766</v>
      </c>
      <c r="L5" s="52">
        <v>1.5011873842930458E-13</v>
      </c>
      <c r="M5" s="55">
        <v>6.4107264321720098E-16</v>
      </c>
      <c r="N5" s="69">
        <v>1.1672886671798674E-14</v>
      </c>
      <c r="O5" s="63"/>
      <c r="P5" s="30" t="s">
        <v>25</v>
      </c>
      <c r="Q5" s="39">
        <v>100</v>
      </c>
      <c r="R5" s="39">
        <v>102.48722985207404</v>
      </c>
      <c r="S5" s="39">
        <v>100.37641035065201</v>
      </c>
      <c r="T5" s="40">
        <v>100.48847316469327</v>
      </c>
      <c r="U5" s="40">
        <v>100.48847316469343</v>
      </c>
    </row>
    <row r="6" spans="1:22" ht="15.75" x14ac:dyDescent="0.25">
      <c r="A6" s="30" t="s">
        <v>53</v>
      </c>
      <c r="B6" s="22">
        <v>0</v>
      </c>
      <c r="C6" s="19">
        <v>0</v>
      </c>
      <c r="D6" s="20"/>
      <c r="E6" s="20"/>
      <c r="F6" s="20"/>
      <c r="G6" s="20"/>
      <c r="H6" s="20"/>
      <c r="I6" s="25"/>
      <c r="J6" s="25"/>
      <c r="K6" s="25"/>
      <c r="L6" s="52"/>
      <c r="M6" s="55"/>
      <c r="N6" s="69"/>
      <c r="O6" s="63"/>
      <c r="P6" s="30" t="s">
        <v>53</v>
      </c>
      <c r="Q6" s="39"/>
      <c r="R6" s="39"/>
      <c r="S6" s="39"/>
      <c r="T6" s="40"/>
      <c r="U6" s="40"/>
    </row>
    <row r="7" spans="1:22" ht="15.75" x14ac:dyDescent="0.25">
      <c r="A7" s="30" t="s">
        <v>26</v>
      </c>
      <c r="B7" s="22">
        <v>0</v>
      </c>
      <c r="C7" s="19">
        <v>0</v>
      </c>
      <c r="D7" s="20"/>
      <c r="E7" s="20"/>
      <c r="F7" s="20"/>
      <c r="G7" s="20"/>
      <c r="H7" s="20"/>
      <c r="I7" s="25"/>
      <c r="J7" s="25"/>
      <c r="K7" s="25"/>
      <c r="L7" s="52"/>
      <c r="M7" s="55"/>
      <c r="N7" s="69"/>
      <c r="O7" s="63"/>
      <c r="P7" s="30" t="s">
        <v>26</v>
      </c>
      <c r="Q7" s="39"/>
      <c r="R7" s="39"/>
      <c r="S7" s="39"/>
      <c r="T7" s="40"/>
      <c r="U7" s="40"/>
    </row>
    <row r="8" spans="1:22" ht="15.75" x14ac:dyDescent="0.25">
      <c r="A8" s="30" t="s">
        <v>27</v>
      </c>
      <c r="B8" s="22">
        <v>2109.0596854906798</v>
      </c>
      <c r="C8" s="19">
        <v>0.27907149056851249</v>
      </c>
      <c r="D8" s="20">
        <v>435.76113794788097</v>
      </c>
      <c r="E8" s="20">
        <v>450.91775723705825</v>
      </c>
      <c r="F8" s="20">
        <v>449.77200835374208</v>
      </c>
      <c r="G8" s="20">
        <v>438.64559659201348</v>
      </c>
      <c r="H8" s="20">
        <v>417.81379559607097</v>
      </c>
      <c r="I8" s="25">
        <v>3.4781943521980816</v>
      </c>
      <c r="J8" s="25">
        <v>-0.25409265102723061</v>
      </c>
      <c r="K8" s="25">
        <v>-2.47378928770013</v>
      </c>
      <c r="L8" s="52">
        <v>-4.7491189146299044</v>
      </c>
      <c r="M8" s="55">
        <v>-1.0433733275591691E-2</v>
      </c>
      <c r="N8" s="69">
        <v>-0.18998125622479956</v>
      </c>
      <c r="O8" s="63"/>
      <c r="P8" s="30" t="s">
        <v>27</v>
      </c>
      <c r="Q8" s="39">
        <v>100</v>
      </c>
      <c r="R8" s="39">
        <v>103.47819435219807</v>
      </c>
      <c r="S8" s="39">
        <v>103.21526386493348</v>
      </c>
      <c r="T8" s="40">
        <v>100.66193572417133</v>
      </c>
      <c r="U8" s="40">
        <v>95.881380694862102</v>
      </c>
    </row>
    <row r="9" spans="1:22" ht="15.75" x14ac:dyDescent="0.25">
      <c r="A9" s="30" t="s">
        <v>54</v>
      </c>
      <c r="B9" s="22">
        <v>20894.840264639399</v>
      </c>
      <c r="C9" s="19">
        <v>2.7648123274838716</v>
      </c>
      <c r="D9" s="20">
        <v>441.55</v>
      </c>
      <c r="E9" s="20">
        <v>451.31</v>
      </c>
      <c r="F9" s="20">
        <v>471.38</v>
      </c>
      <c r="G9" s="20">
        <v>478.45</v>
      </c>
      <c r="H9" s="20">
        <v>487.06</v>
      </c>
      <c r="I9" s="25">
        <v>2.2103951987317383</v>
      </c>
      <c r="J9" s="25">
        <v>4.4470541313066398</v>
      </c>
      <c r="K9" s="25">
        <v>1.4998514998514985</v>
      </c>
      <c r="L9" s="52">
        <v>1.7995610826627682</v>
      </c>
      <c r="M9" s="55">
        <v>4.2723443439588747E-2</v>
      </c>
      <c r="N9" s="69">
        <v>0.7779241849981019</v>
      </c>
      <c r="O9" s="63"/>
      <c r="P9" s="30" t="s">
        <v>54</v>
      </c>
      <c r="Q9" s="39">
        <v>100</v>
      </c>
      <c r="R9" s="39">
        <v>102.21039519873175</v>
      </c>
      <c r="S9" s="39">
        <v>106.75574680104178</v>
      </c>
      <c r="T9" s="40">
        <v>108.35692447061487</v>
      </c>
      <c r="U9" s="40">
        <v>110.30687351375835</v>
      </c>
    </row>
    <row r="10" spans="1:22" ht="15.75" x14ac:dyDescent="0.25">
      <c r="A10" s="30" t="s">
        <v>28</v>
      </c>
      <c r="B10" s="22">
        <v>10225.5498963388</v>
      </c>
      <c r="C10" s="19">
        <v>1.3530482191119468</v>
      </c>
      <c r="D10" s="20">
        <v>426.51</v>
      </c>
      <c r="E10" s="20">
        <v>448.11</v>
      </c>
      <c r="F10" s="20">
        <v>450.62</v>
      </c>
      <c r="G10" s="20">
        <v>452.97</v>
      </c>
      <c r="H10" s="20">
        <v>446.9</v>
      </c>
      <c r="I10" s="25">
        <v>5.0643595695294419</v>
      </c>
      <c r="J10" s="25">
        <v>0.56013032514337791</v>
      </c>
      <c r="K10" s="25">
        <v>0.52150370600506468</v>
      </c>
      <c r="L10" s="52">
        <v>-1.3400445945647723</v>
      </c>
      <c r="M10" s="55">
        <v>-1.4740065224757437E-2</v>
      </c>
      <c r="N10" s="69">
        <v>-0.2683925335513328</v>
      </c>
      <c r="O10" s="63"/>
      <c r="P10" s="30" t="s">
        <v>28</v>
      </c>
      <c r="Q10" s="39">
        <v>100</v>
      </c>
      <c r="R10" s="39">
        <v>105.06435956952944</v>
      </c>
      <c r="S10" s="39">
        <v>105.65285690839605</v>
      </c>
      <c r="T10" s="40">
        <v>106.20384047267358</v>
      </c>
      <c r="U10" s="40">
        <v>104.7806616491993</v>
      </c>
    </row>
    <row r="11" spans="1:22" ht="15.75" x14ac:dyDescent="0.25">
      <c r="A11" s="30" t="s">
        <v>29</v>
      </c>
      <c r="B11" s="22">
        <v>113640.47801194699</v>
      </c>
      <c r="C11" s="19">
        <v>15.036946467607429</v>
      </c>
      <c r="D11" s="20">
        <v>375.31672359950289</v>
      </c>
      <c r="E11" s="20">
        <v>377.11375810359436</v>
      </c>
      <c r="F11" s="20">
        <v>374.17087995285766</v>
      </c>
      <c r="G11" s="20">
        <v>374.43111698531317</v>
      </c>
      <c r="H11" s="20">
        <v>384.28580892504499</v>
      </c>
      <c r="I11" s="25">
        <v>0.4788048043414847</v>
      </c>
      <c r="J11" s="25">
        <v>-0.78036881113424805</v>
      </c>
      <c r="K11" s="25">
        <v>6.9550316820030045E-2</v>
      </c>
      <c r="L11" s="52">
        <v>2.6319105150970574</v>
      </c>
      <c r="M11" s="55">
        <v>0.26595009297895328</v>
      </c>
      <c r="N11" s="69">
        <v>4.8425171913720897</v>
      </c>
      <c r="O11" s="63"/>
      <c r="P11" s="30" t="s">
        <v>29</v>
      </c>
      <c r="Q11" s="39">
        <v>100</v>
      </c>
      <c r="R11" s="39">
        <v>100.47880480434148</v>
      </c>
      <c r="S11" s="39">
        <v>99.69469954984794</v>
      </c>
      <c r="T11" s="40">
        <v>99.76403752923764</v>
      </c>
      <c r="U11" s="40">
        <v>102.38973772325501</v>
      </c>
    </row>
    <row r="12" spans="1:22" ht="15.75" x14ac:dyDescent="0.25">
      <c r="A12" s="30" t="s">
        <v>30</v>
      </c>
      <c r="B12" s="22">
        <v>62586.514783377701</v>
      </c>
      <c r="C12" s="19">
        <v>8.2814687940051854</v>
      </c>
      <c r="D12" s="20">
        <v>451.15439695197131</v>
      </c>
      <c r="E12" s="20">
        <v>462.30531374006375</v>
      </c>
      <c r="F12" s="20">
        <v>497.84573621348937</v>
      </c>
      <c r="G12" s="20">
        <v>497.84573621348937</v>
      </c>
      <c r="H12" s="20">
        <v>487.14169202500102</v>
      </c>
      <c r="I12" s="25">
        <v>2.4716409423090564</v>
      </c>
      <c r="J12" s="25">
        <v>7.6876517351493421</v>
      </c>
      <c r="K12" s="25">
        <v>0</v>
      </c>
      <c r="L12" s="52">
        <v>-2.1500724842801864</v>
      </c>
      <c r="M12" s="55">
        <v>-0.15909359778276433</v>
      </c>
      <c r="N12" s="69">
        <v>-2.8968347920872572</v>
      </c>
      <c r="O12" s="63"/>
      <c r="P12" s="30" t="s">
        <v>30</v>
      </c>
      <c r="Q12" s="39">
        <v>100</v>
      </c>
      <c r="R12" s="39">
        <v>102.47164094230905</v>
      </c>
      <c r="S12" s="39">
        <v>110.34930382524648</v>
      </c>
      <c r="T12" s="40">
        <v>110.34930382524648</v>
      </c>
      <c r="U12" s="40">
        <v>107.97671380710511</v>
      </c>
    </row>
    <row r="13" spans="1:22" ht="15.75" x14ac:dyDescent="0.25">
      <c r="A13" s="30" t="s">
        <v>31</v>
      </c>
      <c r="B13" s="22">
        <v>545.25394004855195</v>
      </c>
      <c r="C13" s="19">
        <v>7.2148185674651533E-2</v>
      </c>
      <c r="D13" s="20">
        <v>300</v>
      </c>
      <c r="E13" s="20">
        <v>300</v>
      </c>
      <c r="F13" s="20">
        <v>310</v>
      </c>
      <c r="G13" s="20">
        <v>315</v>
      </c>
      <c r="H13" s="20">
        <v>330</v>
      </c>
      <c r="I13" s="25">
        <v>0</v>
      </c>
      <c r="J13" s="25">
        <v>3.3333333333333335</v>
      </c>
      <c r="K13" s="25">
        <v>1.6129032258064515</v>
      </c>
      <c r="L13" s="52">
        <v>4.7619047619047619</v>
      </c>
      <c r="M13" s="55">
        <v>1.9422901760142355E-3</v>
      </c>
      <c r="N13" s="69">
        <v>3.5365934497817206E-2</v>
      </c>
      <c r="O13" s="63"/>
      <c r="P13" s="30" t="s">
        <v>31</v>
      </c>
      <c r="Q13" s="39">
        <v>100</v>
      </c>
      <c r="R13" s="39">
        <v>100</v>
      </c>
      <c r="S13" s="39">
        <v>103.33333333333334</v>
      </c>
      <c r="T13" s="40">
        <v>105</v>
      </c>
      <c r="U13" s="40">
        <v>110.00000000000001</v>
      </c>
    </row>
    <row r="14" spans="1:22" ht="15.75" x14ac:dyDescent="0.25">
      <c r="A14" s="30" t="s">
        <v>32</v>
      </c>
      <c r="B14" s="22">
        <v>301800.34872425598</v>
      </c>
      <c r="C14" s="19">
        <v>39.934324169199606</v>
      </c>
      <c r="D14" s="20">
        <v>391.29434327543646</v>
      </c>
      <c r="E14" s="20">
        <v>393.82144991807064</v>
      </c>
      <c r="F14" s="20">
        <v>419.69391128028684</v>
      </c>
      <c r="G14" s="20">
        <v>427.45189326880762</v>
      </c>
      <c r="H14" s="20">
        <v>433.109808524095</v>
      </c>
      <c r="I14" s="25">
        <v>0.64583265412945723</v>
      </c>
      <c r="J14" s="25">
        <v>6.5695917191911768</v>
      </c>
      <c r="K14" s="25">
        <v>1.8484857130414076</v>
      </c>
      <c r="L14" s="52">
        <v>1.3236378980615109</v>
      </c>
      <c r="M14" s="55">
        <v>0.40550873853446395</v>
      </c>
      <c r="N14" s="69">
        <v>7.3836523823293163</v>
      </c>
      <c r="O14" s="63"/>
      <c r="P14" s="30" t="s">
        <v>32</v>
      </c>
      <c r="Q14" s="39">
        <v>100</v>
      </c>
      <c r="R14" s="39">
        <v>100.64583265412945</v>
      </c>
      <c r="S14" s="39">
        <v>107.25785294188617</v>
      </c>
      <c r="T14" s="40">
        <v>109.24049902963189</v>
      </c>
      <c r="U14" s="40">
        <v>110.6864476748196</v>
      </c>
    </row>
    <row r="15" spans="1:22" ht="15.75" x14ac:dyDescent="0.25">
      <c r="A15" s="30" t="s">
        <v>55</v>
      </c>
      <c r="B15" s="22">
        <v>5577.8637789050399</v>
      </c>
      <c r="C15" s="19">
        <v>0.7380648208658882</v>
      </c>
      <c r="D15" s="20">
        <v>333.48214285714289</v>
      </c>
      <c r="E15" s="20">
        <v>452.91666666666663</v>
      </c>
      <c r="F15" s="20">
        <v>553.05555555555554</v>
      </c>
      <c r="G15" s="20">
        <v>523.88888888888891</v>
      </c>
      <c r="H15" s="20">
        <v>502.1</v>
      </c>
      <c r="I15" s="25">
        <v>35.814368585452897</v>
      </c>
      <c r="J15" s="25">
        <v>22.109782275375657</v>
      </c>
      <c r="K15" s="25">
        <v>-5.2737317930688032</v>
      </c>
      <c r="L15" s="52">
        <v>-4.1590668080593858</v>
      </c>
      <c r="M15" s="55">
        <v>-2.8862040385043381E-2</v>
      </c>
      <c r="N15" s="69">
        <v>-0.52553065568474455</v>
      </c>
      <c r="O15" s="63"/>
      <c r="P15" s="30" t="s">
        <v>55</v>
      </c>
      <c r="Q15" s="39">
        <v>100</v>
      </c>
      <c r="R15" s="39">
        <v>135.81436858545291</v>
      </c>
      <c r="S15" s="39">
        <v>165.84262977837275</v>
      </c>
      <c r="T15" s="40">
        <v>157.09653428528929</v>
      </c>
      <c r="U15" s="40">
        <v>150.56278447121821</v>
      </c>
    </row>
    <row r="16" spans="1:22" ht="15.75" x14ac:dyDescent="0.25">
      <c r="A16" s="30" t="s">
        <v>33</v>
      </c>
      <c r="B16" s="22">
        <v>60358.062474413302</v>
      </c>
      <c r="C16" s="19">
        <v>7.9865992311370055</v>
      </c>
      <c r="D16" s="20">
        <v>566.47176789200512</v>
      </c>
      <c r="E16" s="20">
        <v>550.58452702570412</v>
      </c>
      <c r="F16" s="20">
        <v>544.07507474034412</v>
      </c>
      <c r="G16" s="20">
        <v>571.0035424823368</v>
      </c>
      <c r="H16" s="20">
        <v>567.76871183942899</v>
      </c>
      <c r="I16" s="25">
        <v>-2.8045953508718933</v>
      </c>
      <c r="J16" s="25">
        <v>-1.1822802795647949</v>
      </c>
      <c r="K16" s="25">
        <v>4.9494029394461947</v>
      </c>
      <c r="L16" s="52">
        <v>-0.56651673803019775</v>
      </c>
      <c r="M16" s="55">
        <v>-4.636720106108027E-2</v>
      </c>
      <c r="N16" s="69">
        <v>-0.84427106506729643</v>
      </c>
      <c r="O16" s="63"/>
      <c r="P16" s="30" t="s">
        <v>33</v>
      </c>
      <c r="Q16" s="39">
        <v>100</v>
      </c>
      <c r="R16" s="39">
        <v>97.195404649128108</v>
      </c>
      <c r="S16" s="39">
        <v>96.046282547318256</v>
      </c>
      <c r="T16" s="40">
        <v>100.80000007894402</v>
      </c>
      <c r="U16" s="40">
        <v>100.22895120656237</v>
      </c>
    </row>
    <row r="17" spans="1:21" ht="15.75" x14ac:dyDescent="0.25">
      <c r="A17" s="30" t="s">
        <v>56</v>
      </c>
      <c r="B17" s="22">
        <v>11142.392933159001</v>
      </c>
      <c r="C17" s="19">
        <v>1.47436519969007</v>
      </c>
      <c r="D17" s="20">
        <v>730</v>
      </c>
      <c r="E17" s="20">
        <v>755</v>
      </c>
      <c r="F17" s="20">
        <v>780.00000000000011</v>
      </c>
      <c r="G17" s="20">
        <v>737.5</v>
      </c>
      <c r="H17" s="20">
        <v>695.39752951452795</v>
      </c>
      <c r="I17" s="25">
        <v>3.4246575342465753</v>
      </c>
      <c r="J17" s="25">
        <v>3.3112582781457101</v>
      </c>
      <c r="K17" s="25">
        <v>-5.4487179487179631</v>
      </c>
      <c r="L17" s="52">
        <v>-5.7088095573521427</v>
      </c>
      <c r="M17" s="55">
        <v>-0.1114063874560695</v>
      </c>
      <c r="N17" s="69">
        <v>-2.0285285124054098</v>
      </c>
      <c r="O17" s="63"/>
      <c r="P17" s="30" t="s">
        <v>56</v>
      </c>
      <c r="Q17" s="39">
        <v>100</v>
      </c>
      <c r="R17" s="39">
        <v>103.42465753424656</v>
      </c>
      <c r="S17" s="39">
        <v>106.84931506849315</v>
      </c>
      <c r="T17" s="40">
        <v>101.02739726027397</v>
      </c>
      <c r="U17" s="40">
        <v>95.259935549935335</v>
      </c>
    </row>
    <row r="18" spans="1:21" ht="15.75" x14ac:dyDescent="0.25">
      <c r="A18" s="30" t="s">
        <v>57</v>
      </c>
      <c r="B18" s="22">
        <v>15389.0540441956</v>
      </c>
      <c r="C18" s="19">
        <v>2.0362848335199661</v>
      </c>
      <c r="D18" s="20">
        <v>940.68384615384616</v>
      </c>
      <c r="E18" s="20">
        <v>956.53557692307686</v>
      </c>
      <c r="F18" s="20">
        <v>1080</v>
      </c>
      <c r="G18" s="20">
        <v>1100</v>
      </c>
      <c r="H18" s="20">
        <v>1150</v>
      </c>
      <c r="I18" s="25">
        <v>1.6851284131266131</v>
      </c>
      <c r="J18" s="25">
        <v>12.907457501379685</v>
      </c>
      <c r="K18" s="25">
        <v>1.8518518518518516</v>
      </c>
      <c r="L18" s="52">
        <v>4.5454545454545459</v>
      </c>
      <c r="M18" s="55">
        <v>0.18272836619656344</v>
      </c>
      <c r="N18" s="69">
        <v>3.3271853555178841</v>
      </c>
      <c r="O18" s="63"/>
      <c r="P18" s="30" t="s">
        <v>57</v>
      </c>
      <c r="Q18" s="39">
        <v>100</v>
      </c>
      <c r="R18" s="39">
        <v>101.68512841312662</v>
      </c>
      <c r="S18" s="39">
        <v>114.81009314827429</v>
      </c>
      <c r="T18" s="40">
        <v>116.93620598435344</v>
      </c>
      <c r="U18" s="40">
        <v>122.25148807455133</v>
      </c>
    </row>
    <row r="19" spans="1:21" ht="15.75" x14ac:dyDescent="0.25">
      <c r="A19" s="30" t="s">
        <v>34</v>
      </c>
      <c r="B19" s="22">
        <v>42505.514565014899</v>
      </c>
      <c r="C19" s="19">
        <v>5.6243440565697282</v>
      </c>
      <c r="D19" s="20">
        <v>597.29689404010639</v>
      </c>
      <c r="E19" s="20">
        <v>611.24379062695812</v>
      </c>
      <c r="F19" s="20">
        <v>622.8234457466807</v>
      </c>
      <c r="G19" s="20">
        <v>637.24379062695812</v>
      </c>
      <c r="H19" s="20">
        <v>652.19068721380995</v>
      </c>
      <c r="I19" s="25">
        <v>2.3350023624792589</v>
      </c>
      <c r="J19" s="25">
        <v>1.894441350127293</v>
      </c>
      <c r="K19" s="25">
        <v>2.3153182460864774</v>
      </c>
      <c r="L19" s="52">
        <v>2.3455539005168173</v>
      </c>
      <c r="M19" s="55">
        <v>0.15087606537917905</v>
      </c>
      <c r="N19" s="69">
        <v>2.7472069371416752</v>
      </c>
      <c r="O19" s="63"/>
      <c r="P19" s="30" t="s">
        <v>34</v>
      </c>
      <c r="Q19" s="39">
        <v>100</v>
      </c>
      <c r="R19" s="39">
        <v>102.33500236247926</v>
      </c>
      <c r="S19" s="39">
        <v>104.27367896288781</v>
      </c>
      <c r="T19" s="40">
        <v>106.6879464777812</v>
      </c>
      <c r="U19" s="40">
        <v>109.19036976777208</v>
      </c>
    </row>
    <row r="20" spans="1:21" ht="15.75" x14ac:dyDescent="0.25">
      <c r="A20" s="30" t="s">
        <v>35</v>
      </c>
      <c r="B20" s="22">
        <v>96141.665827705001</v>
      </c>
      <c r="C20" s="19">
        <v>12.721497723776022</v>
      </c>
      <c r="D20" s="20">
        <v>703.93957119297954</v>
      </c>
      <c r="E20" s="20">
        <v>771.19394814952489</v>
      </c>
      <c r="F20" s="20">
        <v>799.75729298412034</v>
      </c>
      <c r="G20" s="20">
        <v>881.57366748403615</v>
      </c>
      <c r="H20" s="20">
        <v>1091.8367680492099</v>
      </c>
      <c r="I20" s="25">
        <v>9.5539986255593075</v>
      </c>
      <c r="J20" s="25">
        <v>3.7037822850053512</v>
      </c>
      <c r="K20" s="25">
        <v>10.23015047410644</v>
      </c>
      <c r="L20" s="52">
        <v>23.85088261146154</v>
      </c>
      <c r="M20" s="55">
        <v>4.8006356845961875</v>
      </c>
      <c r="N20" s="69">
        <v>87.41174169851142</v>
      </c>
      <c r="O20" s="63"/>
      <c r="P20" s="30" t="s">
        <v>35</v>
      </c>
      <c r="Q20" s="39">
        <v>100</v>
      </c>
      <c r="R20" s="39">
        <v>109.5539986255593</v>
      </c>
      <c r="S20" s="39">
        <v>113.61164021916778</v>
      </c>
      <c r="T20" s="40">
        <v>125.23428196968906</v>
      </c>
      <c r="U20" s="40">
        <v>155.10376355158638</v>
      </c>
    </row>
    <row r="21" spans="1:21" ht="16.5" thickBot="1" x14ac:dyDescent="0.3">
      <c r="A21" s="31" t="s">
        <v>36</v>
      </c>
      <c r="B21" s="23">
        <v>6040.8231469901202</v>
      </c>
      <c r="C21" s="18">
        <v>0.79932376095799929</v>
      </c>
      <c r="D21" s="14">
        <v>4214.6124914268012</v>
      </c>
      <c r="E21" s="14">
        <v>4214.6124914268012</v>
      </c>
      <c r="F21" s="14">
        <v>4232.3101174804751</v>
      </c>
      <c r="G21" s="68">
        <v>4383.1969910838743</v>
      </c>
      <c r="H21" s="68">
        <v>4391.9234717582203</v>
      </c>
      <c r="I21" s="26">
        <v>0</v>
      </c>
      <c r="J21" s="26">
        <v>0.41991110902066964</v>
      </c>
      <c r="K21" s="26">
        <v>3.5651185620873931</v>
      </c>
      <c r="L21" s="53">
        <v>0.19908940191593222</v>
      </c>
      <c r="M21" s="56">
        <v>1.2518701802296167E-2</v>
      </c>
      <c r="N21" s="72">
        <v>0.22794513065305624</v>
      </c>
      <c r="O21" s="63"/>
      <c r="P21" s="30" t="s">
        <v>36</v>
      </c>
      <c r="Q21" s="41">
        <v>100</v>
      </c>
      <c r="R21" s="41">
        <v>100</v>
      </c>
      <c r="S21" s="41">
        <v>100.41991110902066</v>
      </c>
      <c r="T21" s="42">
        <v>104.00000000000003</v>
      </c>
      <c r="U21" s="40">
        <v>104.2070529779926</v>
      </c>
    </row>
    <row r="22" spans="1:21" s="71" customFormat="1" ht="16.5" thickBot="1" x14ac:dyDescent="0.3">
      <c r="A22" s="32" t="s">
        <v>37</v>
      </c>
      <c r="B22" s="24">
        <v>755741.72094548028</v>
      </c>
      <c r="C22" s="24">
        <v>100</v>
      </c>
      <c r="D22" s="29">
        <v>506.29355634570152</v>
      </c>
      <c r="E22" s="29">
        <v>518.80393161381835</v>
      </c>
      <c r="F22" s="29">
        <v>539.7078802444405</v>
      </c>
      <c r="G22" s="29">
        <v>557.18903307259541</v>
      </c>
      <c r="H22" s="29">
        <v>587.78974532541508</v>
      </c>
      <c r="I22" s="27">
        <v>2.4709726425146603</v>
      </c>
      <c r="J22" s="27">
        <v>4.0292579444410244</v>
      </c>
      <c r="K22" s="27">
        <v>3.2390027027653314</v>
      </c>
      <c r="L22" s="54">
        <v>5.4919803579179121</v>
      </c>
      <c r="M22" s="77">
        <v>5.4919803579179112</v>
      </c>
      <c r="N22" s="70">
        <v>100</v>
      </c>
      <c r="O22" s="64"/>
      <c r="P22" s="30" t="s">
        <v>37</v>
      </c>
      <c r="Q22" s="43">
        <v>100</v>
      </c>
      <c r="R22" s="43">
        <v>102.47097264251465</v>
      </c>
      <c r="S22" s="43">
        <v>106.59979244845917</v>
      </c>
      <c r="T22" s="44">
        <v>110.052562607007</v>
      </c>
      <c r="U22" s="44">
        <v>116.09662772876914</v>
      </c>
    </row>
    <row r="23" spans="1:21" x14ac:dyDescent="0.25">
      <c r="D23" s="57"/>
      <c r="T23" s="12"/>
    </row>
    <row r="24" spans="1:21" x14ac:dyDescent="0.25">
      <c r="A24" s="114"/>
      <c r="B24" s="114"/>
      <c r="C24" s="114"/>
      <c r="D24" s="114"/>
      <c r="E24" s="114"/>
      <c r="F24" s="114"/>
      <c r="G24" s="114"/>
      <c r="H24" s="114"/>
      <c r="I24" s="114"/>
      <c r="J24" s="114"/>
      <c r="K24" s="33"/>
      <c r="L24" s="33"/>
      <c r="M24" s="33"/>
      <c r="N24" s="33"/>
      <c r="O24" s="65"/>
      <c r="P24" s="33"/>
      <c r="Q24" s="33"/>
      <c r="R24" s="33"/>
      <c r="S24" s="33"/>
    </row>
    <row r="25" spans="1:21" x14ac:dyDescent="0.25">
      <c r="I25" s="17"/>
      <c r="O25"/>
    </row>
    <row r="26" spans="1:21" x14ac:dyDescent="0.25">
      <c r="I26" s="17"/>
      <c r="O26"/>
    </row>
    <row r="27" spans="1:21" x14ac:dyDescent="0.25">
      <c r="I27" s="17"/>
      <c r="O27"/>
    </row>
    <row r="28" spans="1:21" x14ac:dyDescent="0.25">
      <c r="I28" s="17"/>
      <c r="O28"/>
    </row>
    <row r="29" spans="1:21" x14ac:dyDescent="0.25">
      <c r="I29" s="17"/>
      <c r="O29"/>
    </row>
    <row r="30" spans="1:21" x14ac:dyDescent="0.25">
      <c r="I30" s="17"/>
      <c r="O30"/>
    </row>
    <row r="31" spans="1:21" x14ac:dyDescent="0.25">
      <c r="I31" s="17"/>
      <c r="O31"/>
    </row>
    <row r="32" spans="1:21" x14ac:dyDescent="0.25">
      <c r="I32" s="17"/>
      <c r="O32"/>
    </row>
    <row r="33" spans="9:15" x14ac:dyDescent="0.25">
      <c r="I33" s="17"/>
      <c r="O33"/>
    </row>
    <row r="34" spans="9:15" x14ac:dyDescent="0.25">
      <c r="I34" s="17"/>
      <c r="O34"/>
    </row>
    <row r="35" spans="9:15" x14ac:dyDescent="0.25">
      <c r="I35" s="17"/>
      <c r="O35"/>
    </row>
    <row r="36" spans="9:15" x14ac:dyDescent="0.25">
      <c r="I36" s="17"/>
      <c r="O36"/>
    </row>
    <row r="37" spans="9:15" x14ac:dyDescent="0.25">
      <c r="I37" s="17"/>
      <c r="O37"/>
    </row>
    <row r="38" spans="9:15" x14ac:dyDescent="0.25">
      <c r="I38" s="17"/>
      <c r="O38"/>
    </row>
    <row r="39" spans="9:15" x14ac:dyDescent="0.25">
      <c r="I39" s="17"/>
      <c r="O39"/>
    </row>
    <row r="40" spans="9:15" x14ac:dyDescent="0.25">
      <c r="I40" s="17"/>
      <c r="O40"/>
    </row>
    <row r="41" spans="9:15" x14ac:dyDescent="0.25">
      <c r="I41" s="17"/>
      <c r="O41"/>
    </row>
  </sheetData>
  <mergeCells count="8">
    <mergeCell ref="A2:N2"/>
    <mergeCell ref="I3:L3"/>
    <mergeCell ref="A24:J24"/>
    <mergeCell ref="A3:A4"/>
    <mergeCell ref="B3:C3"/>
    <mergeCell ref="P3:U3"/>
    <mergeCell ref="M3:N3"/>
    <mergeCell ref="D3:H3"/>
  </mergeCells>
  <phoneticPr fontId="15" type="noConversion"/>
  <pageMargins left="0.7" right="0.7" top="0.75" bottom="0.75" header="0.3" footer="0.3"/>
  <pageSetup paperSize="9" scale="49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V32"/>
  <sheetViews>
    <sheetView showGridLines="0" zoomScaleNormal="100" workbookViewId="0"/>
  </sheetViews>
  <sheetFormatPr baseColWidth="10" defaultRowHeight="15" x14ac:dyDescent="0.25"/>
  <cols>
    <col min="1" max="1" width="28.42578125" bestFit="1" customWidth="1"/>
    <col min="2" max="2" width="15.140625" bestFit="1" customWidth="1"/>
    <col min="3" max="3" width="11.5703125" bestFit="1" customWidth="1"/>
    <col min="4" max="4" width="8.7109375" bestFit="1" customWidth="1"/>
    <col min="5" max="8" width="7" bestFit="1" customWidth="1"/>
    <col min="9" max="12" width="7.28515625" bestFit="1" customWidth="1"/>
    <col min="13" max="14" width="11.5703125" bestFit="1" customWidth="1"/>
    <col min="15" max="15" width="11" style="17" customWidth="1"/>
    <col min="16" max="16" width="28.42578125" bestFit="1" customWidth="1"/>
    <col min="17" max="17" width="7" bestFit="1" customWidth="1"/>
    <col min="18" max="20" width="6.85546875" bestFit="1" customWidth="1"/>
    <col min="21" max="21" width="7" bestFit="1" customWidth="1"/>
    <col min="22" max="23" width="6.85546875" bestFit="1" customWidth="1"/>
    <col min="24" max="24" width="6.7109375" bestFit="1" customWidth="1"/>
  </cols>
  <sheetData>
    <row r="1" spans="1:22" ht="15.75" thickBot="1" x14ac:dyDescent="0.3">
      <c r="A1" s="66"/>
      <c r="B1" s="66"/>
      <c r="C1" s="66"/>
      <c r="D1" s="66" t="s">
        <v>17</v>
      </c>
      <c r="E1" s="66"/>
      <c r="F1" s="66"/>
      <c r="G1" s="66"/>
      <c r="H1" s="66"/>
      <c r="I1" s="66"/>
      <c r="J1" s="66"/>
      <c r="K1" s="66"/>
      <c r="L1" s="66"/>
      <c r="M1" s="66"/>
      <c r="N1" s="66"/>
      <c r="O1" s="35"/>
      <c r="P1" s="35"/>
      <c r="Q1" s="35"/>
      <c r="R1" s="35"/>
      <c r="S1" s="35"/>
    </row>
    <row r="2" spans="1:22" s="17" customFormat="1" ht="23.45" customHeight="1" thickBot="1" x14ac:dyDescent="0.3">
      <c r="A2" s="108" t="s">
        <v>71</v>
      </c>
      <c r="B2" s="109"/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10"/>
      <c r="O2" s="35"/>
      <c r="P2" s="66"/>
      <c r="Q2" s="66"/>
      <c r="R2" s="35"/>
      <c r="S2" s="35"/>
      <c r="T2"/>
      <c r="U2"/>
      <c r="V2"/>
    </row>
    <row r="3" spans="1:22" ht="19.899999999999999" customHeight="1" thickBot="1" x14ac:dyDescent="0.3">
      <c r="A3" s="115" t="s">
        <v>5</v>
      </c>
      <c r="B3" s="117" t="s">
        <v>6</v>
      </c>
      <c r="C3" s="117"/>
      <c r="D3" s="118" t="s">
        <v>42</v>
      </c>
      <c r="E3" s="118"/>
      <c r="F3" s="118"/>
      <c r="G3" s="118"/>
      <c r="H3" s="118"/>
      <c r="I3" s="119" t="s">
        <v>38</v>
      </c>
      <c r="J3" s="120"/>
      <c r="K3" s="120"/>
      <c r="L3" s="120"/>
      <c r="M3" s="121" t="s">
        <v>4</v>
      </c>
      <c r="N3" s="122"/>
      <c r="O3" s="62"/>
      <c r="P3" s="111" t="s">
        <v>67</v>
      </c>
      <c r="Q3" s="112"/>
      <c r="R3" s="112"/>
      <c r="S3" s="112"/>
      <c r="T3" s="112"/>
      <c r="U3" s="113"/>
    </row>
    <row r="4" spans="1:22" ht="19.899999999999999" customHeight="1" x14ac:dyDescent="0.25">
      <c r="A4" s="116"/>
      <c r="B4" s="36" t="s">
        <v>40</v>
      </c>
      <c r="C4" s="36" t="s">
        <v>41</v>
      </c>
      <c r="D4" s="60">
        <v>2020</v>
      </c>
      <c r="E4" s="36">
        <v>2021</v>
      </c>
      <c r="F4" s="36">
        <v>2022</v>
      </c>
      <c r="G4" s="36">
        <v>2023</v>
      </c>
      <c r="H4" s="36">
        <v>2024</v>
      </c>
      <c r="I4" s="28" t="s">
        <v>43</v>
      </c>
      <c r="J4" s="28" t="s">
        <v>44</v>
      </c>
      <c r="K4" s="28" t="s">
        <v>45</v>
      </c>
      <c r="L4" s="61" t="s">
        <v>52</v>
      </c>
      <c r="M4" s="36" t="s">
        <v>8</v>
      </c>
      <c r="N4" s="37" t="s">
        <v>41</v>
      </c>
      <c r="O4" s="38"/>
      <c r="P4" s="67" t="s">
        <v>5</v>
      </c>
      <c r="Q4" s="58">
        <v>2020</v>
      </c>
      <c r="R4" s="58">
        <v>2021</v>
      </c>
      <c r="S4" s="58">
        <v>2022</v>
      </c>
      <c r="T4" s="59">
        <v>2023</v>
      </c>
      <c r="U4" s="59">
        <v>2024</v>
      </c>
    </row>
    <row r="5" spans="1:22" ht="15.75" x14ac:dyDescent="0.25">
      <c r="A5" s="30" t="s">
        <v>25</v>
      </c>
      <c r="B5" s="22">
        <v>0</v>
      </c>
      <c r="C5" s="19">
        <v>0</v>
      </c>
      <c r="D5" s="20"/>
      <c r="E5" s="20"/>
      <c r="F5" s="20"/>
      <c r="G5" s="20"/>
      <c r="H5" s="20"/>
      <c r="I5" s="25"/>
      <c r="J5" s="25"/>
      <c r="K5" s="25"/>
      <c r="L5" s="52"/>
      <c r="M5" s="55"/>
      <c r="N5" s="69"/>
      <c r="O5" s="63"/>
      <c r="P5" s="30" t="s">
        <v>25</v>
      </c>
      <c r="Q5" s="39"/>
      <c r="R5" s="39"/>
      <c r="S5" s="39"/>
      <c r="T5" s="40"/>
      <c r="U5" s="40"/>
    </row>
    <row r="6" spans="1:22" ht="15.75" x14ac:dyDescent="0.25">
      <c r="A6" s="30" t="s">
        <v>53</v>
      </c>
      <c r="B6" s="22">
        <v>0</v>
      </c>
      <c r="C6" s="19">
        <v>0</v>
      </c>
      <c r="D6" s="20"/>
      <c r="E6" s="20"/>
      <c r="F6" s="20"/>
      <c r="G6" s="20"/>
      <c r="H6" s="20"/>
      <c r="I6" s="25"/>
      <c r="J6" s="25"/>
      <c r="K6" s="25"/>
      <c r="L6" s="52"/>
      <c r="M6" s="55"/>
      <c r="N6" s="69"/>
      <c r="O6" s="63"/>
      <c r="P6" s="30" t="s">
        <v>53</v>
      </c>
      <c r="Q6" s="39"/>
      <c r="R6" s="39"/>
      <c r="S6" s="39"/>
      <c r="T6" s="40"/>
      <c r="U6" s="40"/>
    </row>
    <row r="7" spans="1:22" ht="15.75" x14ac:dyDescent="0.25">
      <c r="A7" s="30" t="s">
        <v>26</v>
      </c>
      <c r="B7" s="22">
        <v>0</v>
      </c>
      <c r="C7" s="19">
        <v>0</v>
      </c>
      <c r="D7" s="20"/>
      <c r="E7" s="20"/>
      <c r="F7" s="20"/>
      <c r="G7" s="20"/>
      <c r="H7" s="20"/>
      <c r="I7" s="25"/>
      <c r="J7" s="25"/>
      <c r="K7" s="25"/>
      <c r="L7" s="52"/>
      <c r="M7" s="55"/>
      <c r="N7" s="69"/>
      <c r="O7" s="63"/>
      <c r="P7" s="30" t="s">
        <v>26</v>
      </c>
      <c r="Q7" s="39"/>
      <c r="R7" s="39"/>
      <c r="S7" s="39"/>
      <c r="T7" s="40"/>
      <c r="U7" s="40"/>
    </row>
    <row r="8" spans="1:22" ht="15.75" x14ac:dyDescent="0.25">
      <c r="A8" s="30" t="s">
        <v>27</v>
      </c>
      <c r="B8" s="22">
        <v>0</v>
      </c>
      <c r="C8" s="19">
        <v>0</v>
      </c>
      <c r="D8" s="20"/>
      <c r="E8" s="20"/>
      <c r="F8" s="20"/>
      <c r="G8" s="20"/>
      <c r="H8" s="20"/>
      <c r="I8" s="25"/>
      <c r="J8" s="25"/>
      <c r="K8" s="25"/>
      <c r="L8" s="52"/>
      <c r="M8" s="55"/>
      <c r="N8" s="69"/>
      <c r="O8" s="63"/>
      <c r="P8" s="30" t="s">
        <v>27</v>
      </c>
      <c r="Q8" s="39"/>
      <c r="R8" s="39"/>
      <c r="S8" s="39"/>
      <c r="T8" s="40"/>
      <c r="U8" s="40"/>
    </row>
    <row r="9" spans="1:22" ht="15.75" x14ac:dyDescent="0.25">
      <c r="A9" s="30" t="s">
        <v>54</v>
      </c>
      <c r="B9" s="22">
        <v>0</v>
      </c>
      <c r="C9" s="19">
        <v>0</v>
      </c>
      <c r="D9" s="20"/>
      <c r="E9" s="20"/>
      <c r="F9" s="20"/>
      <c r="G9" s="20"/>
      <c r="H9" s="20"/>
      <c r="I9" s="25"/>
      <c r="J9" s="25"/>
      <c r="K9" s="25"/>
      <c r="L9" s="52"/>
      <c r="M9" s="55"/>
      <c r="N9" s="69"/>
      <c r="O9" s="63"/>
      <c r="P9" s="30" t="s">
        <v>54</v>
      </c>
      <c r="Q9" s="39"/>
      <c r="R9" s="39"/>
      <c r="S9" s="39"/>
      <c r="T9" s="40"/>
      <c r="U9" s="40"/>
    </row>
    <row r="10" spans="1:22" ht="15.75" x14ac:dyDescent="0.25">
      <c r="A10" s="30" t="s">
        <v>28</v>
      </c>
      <c r="B10" s="22">
        <v>0</v>
      </c>
      <c r="C10" s="19">
        <v>0</v>
      </c>
      <c r="D10" s="20"/>
      <c r="E10" s="20"/>
      <c r="F10" s="20"/>
      <c r="G10" s="20"/>
      <c r="H10" s="20"/>
      <c r="I10" s="25"/>
      <c r="J10" s="25"/>
      <c r="K10" s="25"/>
      <c r="L10" s="52"/>
      <c r="M10" s="55"/>
      <c r="N10" s="69"/>
      <c r="O10" s="63"/>
      <c r="P10" s="30" t="s">
        <v>28</v>
      </c>
      <c r="Q10" s="39"/>
      <c r="R10" s="39"/>
      <c r="S10" s="39"/>
      <c r="T10" s="40"/>
      <c r="U10" s="40"/>
    </row>
    <row r="11" spans="1:22" ht="15.75" x14ac:dyDescent="0.25">
      <c r="A11" s="30" t="s">
        <v>29</v>
      </c>
      <c r="B11" s="22">
        <v>8038.5186453291299</v>
      </c>
      <c r="C11" s="19">
        <v>2.1305980692318949</v>
      </c>
      <c r="D11" s="20">
        <v>212.97498074255003</v>
      </c>
      <c r="E11" s="20">
        <v>212.78145929340727</v>
      </c>
      <c r="F11" s="20">
        <v>213.16730250902108</v>
      </c>
      <c r="G11" s="20">
        <v>216.36154076060296</v>
      </c>
      <c r="H11" s="20">
        <v>221.45451730599501</v>
      </c>
      <c r="I11" s="25">
        <v>-9.0865813659445002E-2</v>
      </c>
      <c r="J11" s="25">
        <v>0.18133309964839245</v>
      </c>
      <c r="K11" s="25">
        <v>1.498465390322562</v>
      </c>
      <c r="L11" s="52">
        <v>2.3539195216895141</v>
      </c>
      <c r="M11" s="55">
        <v>4.3627261446077675E-2</v>
      </c>
      <c r="N11" s="69">
        <v>0.49048406399522237</v>
      </c>
      <c r="O11" s="63"/>
      <c r="P11" s="30" t="s">
        <v>29</v>
      </c>
      <c r="Q11" s="39">
        <v>100</v>
      </c>
      <c r="R11" s="39">
        <v>99.909134186340552</v>
      </c>
      <c r="S11" s="39">
        <v>100.09030251619251</v>
      </c>
      <c r="T11" s="40">
        <v>101.59012105846681</v>
      </c>
      <c r="U11" s="40">
        <v>103.98147075017008</v>
      </c>
    </row>
    <row r="12" spans="1:22" ht="15.75" x14ac:dyDescent="0.25">
      <c r="A12" s="30" t="s">
        <v>30</v>
      </c>
      <c r="B12" s="22">
        <v>36277.478324788397</v>
      </c>
      <c r="C12" s="19">
        <v>9.6152946439090314</v>
      </c>
      <c r="D12" s="20">
        <v>129.72360208567036</v>
      </c>
      <c r="E12" s="20">
        <v>134.66333699830037</v>
      </c>
      <c r="F12" s="20">
        <v>136.68337565849868</v>
      </c>
      <c r="G12" s="20">
        <v>139.5475451060147</v>
      </c>
      <c r="H12" s="20">
        <v>134.26876280311799</v>
      </c>
      <c r="I12" s="25">
        <v>3.8078921901719673</v>
      </c>
      <c r="J12" s="25">
        <v>1.5000657975851328</v>
      </c>
      <c r="K12" s="25">
        <v>2.0954775470808555</v>
      </c>
      <c r="L12" s="52">
        <v>-3.7827840675279485</v>
      </c>
      <c r="M12" s="55">
        <v>-0.20407090771800088</v>
      </c>
      <c r="N12" s="69">
        <v>-2.2942885902758863</v>
      </c>
      <c r="O12" s="63"/>
      <c r="P12" s="30" t="s">
        <v>30</v>
      </c>
      <c r="Q12" s="39">
        <v>100</v>
      </c>
      <c r="R12" s="39">
        <v>103.80789219017197</v>
      </c>
      <c r="S12" s="39">
        <v>105.3650788761108</v>
      </c>
      <c r="T12" s="40">
        <v>107.57298044642371</v>
      </c>
      <c r="U12" s="40">
        <v>103.50372688113146</v>
      </c>
    </row>
    <row r="13" spans="1:22" ht="15.75" x14ac:dyDescent="0.25">
      <c r="A13" s="30" t="s">
        <v>31</v>
      </c>
      <c r="B13" s="22">
        <v>0</v>
      </c>
      <c r="C13" s="19">
        <v>0</v>
      </c>
      <c r="D13" s="20">
        <v>150</v>
      </c>
      <c r="E13" s="20">
        <v>145</v>
      </c>
      <c r="F13" s="20">
        <v>160</v>
      </c>
      <c r="G13" s="20">
        <v>175</v>
      </c>
      <c r="H13" s="20"/>
      <c r="I13" s="25">
        <v>-3.3333333333333335</v>
      </c>
      <c r="J13" s="25">
        <v>10.344827586206897</v>
      </c>
      <c r="K13" s="25">
        <v>9.375</v>
      </c>
      <c r="L13" s="52"/>
      <c r="M13" s="55"/>
      <c r="N13" s="69"/>
      <c r="O13" s="63"/>
      <c r="P13" s="30" t="s">
        <v>31</v>
      </c>
      <c r="Q13" s="39">
        <v>100</v>
      </c>
      <c r="R13" s="39">
        <v>96.666666666666671</v>
      </c>
      <c r="S13" s="39">
        <v>106.66666666666667</v>
      </c>
      <c r="T13" s="40">
        <v>116.66666666666667</v>
      </c>
      <c r="U13" s="40">
        <v>0</v>
      </c>
    </row>
    <row r="14" spans="1:22" ht="15.75" x14ac:dyDescent="0.25">
      <c r="A14" s="30" t="s">
        <v>32</v>
      </c>
      <c r="B14" s="22">
        <v>0</v>
      </c>
      <c r="C14" s="19">
        <v>0</v>
      </c>
      <c r="D14" s="20"/>
      <c r="E14" s="20"/>
      <c r="F14" s="20"/>
      <c r="G14" s="20"/>
      <c r="H14" s="20"/>
      <c r="I14" s="25"/>
      <c r="J14" s="25"/>
      <c r="K14" s="25"/>
      <c r="L14" s="52"/>
      <c r="M14" s="55"/>
      <c r="N14" s="69"/>
      <c r="O14" s="63"/>
      <c r="P14" s="30" t="s">
        <v>32</v>
      </c>
      <c r="Q14" s="39"/>
      <c r="R14" s="39"/>
      <c r="S14" s="39"/>
      <c r="T14" s="40"/>
      <c r="U14" s="40"/>
    </row>
    <row r="15" spans="1:22" ht="15.75" x14ac:dyDescent="0.25">
      <c r="A15" s="30" t="s">
        <v>55</v>
      </c>
      <c r="B15" s="22">
        <v>7883.6905012759198</v>
      </c>
      <c r="C15" s="19">
        <v>2.089561087253355</v>
      </c>
      <c r="D15" s="20">
        <v>81.875</v>
      </c>
      <c r="E15" s="20">
        <v>92.035714285714278</v>
      </c>
      <c r="F15" s="20">
        <v>91.3</v>
      </c>
      <c r="G15" s="20">
        <v>96.375</v>
      </c>
      <c r="H15" s="20">
        <v>114.8</v>
      </c>
      <c r="I15" s="25">
        <v>12.410032715376216</v>
      </c>
      <c r="J15" s="25">
        <v>-0.79937912301124781</v>
      </c>
      <c r="K15" s="25">
        <v>5.5585980284775491</v>
      </c>
      <c r="L15" s="52">
        <v>19.118028534370943</v>
      </c>
      <c r="M15" s="55">
        <v>0.15479157378633943</v>
      </c>
      <c r="N15" s="69">
        <v>1.7402605083699554</v>
      </c>
      <c r="O15" s="63"/>
      <c r="P15" s="30" t="s">
        <v>55</v>
      </c>
      <c r="Q15" s="39">
        <v>100</v>
      </c>
      <c r="R15" s="39">
        <v>112.41003271537622</v>
      </c>
      <c r="S15" s="39">
        <v>111.51145038167938</v>
      </c>
      <c r="T15" s="40">
        <v>117.70992366412214</v>
      </c>
      <c r="U15" s="40">
        <v>140.21374045801528</v>
      </c>
    </row>
    <row r="16" spans="1:22" ht="15.75" x14ac:dyDescent="0.25">
      <c r="A16" s="30" t="s">
        <v>33</v>
      </c>
      <c r="B16" s="22">
        <v>64329.079255450997</v>
      </c>
      <c r="C16" s="19">
        <v>17.050332045540419</v>
      </c>
      <c r="D16" s="20">
        <v>172.98693785633318</v>
      </c>
      <c r="E16" s="20">
        <v>177.06876572002301</v>
      </c>
      <c r="F16" s="20">
        <v>180.27510011591781</v>
      </c>
      <c r="G16" s="20">
        <v>173.79510927141754</v>
      </c>
      <c r="H16" s="20">
        <v>182.20827981058</v>
      </c>
      <c r="I16" s="25">
        <v>2.3596162313017008</v>
      </c>
      <c r="J16" s="25">
        <v>1.8107848568643554</v>
      </c>
      <c r="K16" s="25">
        <v>-3.5945013151198348</v>
      </c>
      <c r="L16" s="52">
        <v>4.8408557492970177</v>
      </c>
      <c r="M16" s="55">
        <v>0.5767362916465395</v>
      </c>
      <c r="N16" s="69">
        <v>6.4840182675679028</v>
      </c>
      <c r="O16" s="63"/>
      <c r="P16" s="30" t="s">
        <v>33</v>
      </c>
      <c r="Q16" s="39">
        <v>100</v>
      </c>
      <c r="R16" s="39">
        <v>102.3596162313017</v>
      </c>
      <c r="S16" s="39">
        <v>104.21312866156258</v>
      </c>
      <c r="T16" s="40">
        <v>100.46718638129519</v>
      </c>
      <c r="U16" s="40">
        <v>105.33065794939107</v>
      </c>
    </row>
    <row r="17" spans="1:21" ht="15.75" x14ac:dyDescent="0.25">
      <c r="A17" s="30" t="s">
        <v>56</v>
      </c>
      <c r="B17" s="22">
        <v>14316.757800073299</v>
      </c>
      <c r="C17" s="19">
        <v>3.7946365334639234</v>
      </c>
      <c r="D17" s="20"/>
      <c r="E17" s="20"/>
      <c r="F17" s="20"/>
      <c r="G17" s="20"/>
      <c r="H17" s="20">
        <v>150</v>
      </c>
      <c r="I17" s="25"/>
      <c r="J17" s="25"/>
      <c r="K17" s="25"/>
      <c r="L17" s="52"/>
      <c r="M17" s="52"/>
      <c r="N17" s="69"/>
      <c r="O17" s="63"/>
      <c r="P17" s="30" t="s">
        <v>56</v>
      </c>
      <c r="Q17" s="39"/>
      <c r="R17" s="39"/>
      <c r="S17" s="39"/>
      <c r="T17" s="40"/>
      <c r="U17" s="40"/>
    </row>
    <row r="18" spans="1:21" ht="15.75" x14ac:dyDescent="0.25">
      <c r="A18" s="30" t="s">
        <v>57</v>
      </c>
      <c r="B18" s="22">
        <v>0</v>
      </c>
      <c r="C18" s="19">
        <v>0</v>
      </c>
      <c r="D18" s="20"/>
      <c r="E18" s="20"/>
      <c r="F18" s="20"/>
      <c r="G18" s="20"/>
      <c r="H18" s="20"/>
      <c r="I18" s="25"/>
      <c r="J18" s="25"/>
      <c r="K18" s="25"/>
      <c r="L18" s="52"/>
      <c r="M18" s="52"/>
      <c r="N18" s="69"/>
      <c r="O18" s="63"/>
      <c r="P18" s="30" t="s">
        <v>57</v>
      </c>
      <c r="Q18" s="39"/>
      <c r="R18" s="39"/>
      <c r="S18" s="39"/>
      <c r="T18" s="40"/>
      <c r="U18" s="40"/>
    </row>
    <row r="19" spans="1:21" ht="15.75" x14ac:dyDescent="0.25">
      <c r="A19" s="30" t="s">
        <v>34</v>
      </c>
      <c r="B19" s="22">
        <v>40769.407662189697</v>
      </c>
      <c r="C19" s="19">
        <v>10.805874201618257</v>
      </c>
      <c r="D19" s="20"/>
      <c r="E19" s="20"/>
      <c r="F19" s="20"/>
      <c r="G19" s="20"/>
      <c r="H19" s="20">
        <v>333.37547142488199</v>
      </c>
      <c r="I19" s="25"/>
      <c r="J19" s="25"/>
      <c r="K19" s="25"/>
      <c r="L19" s="52"/>
      <c r="M19" s="52"/>
      <c r="N19" s="69"/>
      <c r="O19" s="63"/>
      <c r="P19" s="30" t="s">
        <v>34</v>
      </c>
      <c r="Q19" s="39"/>
      <c r="R19" s="39"/>
      <c r="S19" s="39"/>
      <c r="T19" s="40"/>
      <c r="U19" s="40"/>
    </row>
    <row r="20" spans="1:21" ht="15.75" x14ac:dyDescent="0.25">
      <c r="A20" s="30" t="s">
        <v>35</v>
      </c>
      <c r="B20" s="22">
        <v>205674.37269734201</v>
      </c>
      <c r="C20" s="19">
        <v>54.513703418983106</v>
      </c>
      <c r="D20" s="20">
        <v>320.47841261087319</v>
      </c>
      <c r="E20" s="20">
        <v>310.55402207795601</v>
      </c>
      <c r="F20" s="20">
        <v>303.7</v>
      </c>
      <c r="G20" s="20">
        <v>301.79605479765598</v>
      </c>
      <c r="H20" s="20">
        <v>326.58789396567698</v>
      </c>
      <c r="I20" s="25">
        <v>-3.096742289773958</v>
      </c>
      <c r="J20" s="25">
        <v>-2.2070305295339256</v>
      </c>
      <c r="K20" s="25">
        <v>-0.62691643145999498</v>
      </c>
      <c r="L20" s="52">
        <v>8.2147658241069745</v>
      </c>
      <c r="M20" s="55">
        <v>5.4337440811437938</v>
      </c>
      <c r="N20" s="69">
        <v>61.089437917699193</v>
      </c>
      <c r="O20" s="63"/>
      <c r="P20" s="30" t="s">
        <v>35</v>
      </c>
      <c r="Q20" s="39">
        <v>100</v>
      </c>
      <c r="R20" s="39">
        <v>96.903257710226043</v>
      </c>
      <c r="S20" s="39">
        <v>94.764573228448413</v>
      </c>
      <c r="T20" s="40">
        <v>94.170478547676325</v>
      </c>
      <c r="U20" s="40">
        <v>101.90636283580884</v>
      </c>
    </row>
    <row r="21" spans="1:21" ht="16.5" thickBot="1" x14ac:dyDescent="0.3">
      <c r="A21" s="31" t="s">
        <v>36</v>
      </c>
      <c r="B21" s="23">
        <v>0</v>
      </c>
      <c r="C21" s="18">
        <v>0</v>
      </c>
      <c r="D21" s="14"/>
      <c r="E21" s="14"/>
      <c r="F21" s="14"/>
      <c r="G21" s="68"/>
      <c r="H21" s="68"/>
      <c r="I21" s="26"/>
      <c r="J21" s="26"/>
      <c r="K21" s="26"/>
      <c r="L21" s="53"/>
      <c r="M21" s="56"/>
      <c r="N21" s="72"/>
      <c r="O21" s="63"/>
      <c r="P21" s="31" t="s">
        <v>36</v>
      </c>
      <c r="Q21" s="41"/>
      <c r="R21" s="41"/>
      <c r="S21" s="41"/>
      <c r="T21" s="42"/>
      <c r="U21" s="40"/>
    </row>
    <row r="22" spans="1:21" s="71" customFormat="1" ht="16.5" thickBot="1" x14ac:dyDescent="0.3">
      <c r="A22" s="32" t="s">
        <v>37</v>
      </c>
      <c r="B22" s="24">
        <v>377289.30488644948</v>
      </c>
      <c r="C22" s="24">
        <v>99.999999999999986</v>
      </c>
      <c r="D22" s="29">
        <v>258.50136296344772</v>
      </c>
      <c r="E22" s="29">
        <v>253.96234658264578</v>
      </c>
      <c r="F22" s="29">
        <v>250.6406818871684</v>
      </c>
      <c r="G22" s="29">
        <v>248.72260221208987</v>
      </c>
      <c r="H22" s="29">
        <v>270.84582045871025</v>
      </c>
      <c r="I22" s="27">
        <v>-1.7558964984814258</v>
      </c>
      <c r="J22" s="27">
        <v>-1.3079358968658872</v>
      </c>
      <c r="K22" s="27">
        <v>-0.76527068975259083</v>
      </c>
      <c r="L22" s="54">
        <v>8.8947357617927896</v>
      </c>
      <c r="M22" s="77">
        <v>8.8947357617927896</v>
      </c>
      <c r="N22" s="70">
        <v>100</v>
      </c>
      <c r="O22" s="64"/>
      <c r="P22" s="32" t="s">
        <v>37</v>
      </c>
      <c r="Q22" s="43">
        <v>100</v>
      </c>
      <c r="R22" s="43">
        <v>98.24410350151858</v>
      </c>
      <c r="S22" s="43">
        <v>96.959133605268136</v>
      </c>
      <c r="T22" s="44">
        <v>96.217133774748959</v>
      </c>
      <c r="U22" s="44">
        <v>104.77539358158356</v>
      </c>
    </row>
    <row r="23" spans="1:21" x14ac:dyDescent="0.25">
      <c r="D23" s="57"/>
      <c r="T23" s="12"/>
    </row>
    <row r="24" spans="1:21" x14ac:dyDescent="0.25">
      <c r="A24" s="114"/>
      <c r="B24" s="114"/>
      <c r="C24" s="114"/>
      <c r="D24" s="114"/>
      <c r="E24" s="114"/>
      <c r="F24" s="114"/>
      <c r="G24" s="114"/>
      <c r="H24" s="114"/>
      <c r="I24" s="114"/>
      <c r="J24" s="114"/>
      <c r="K24" s="33"/>
      <c r="L24" s="33"/>
      <c r="M24" s="33"/>
      <c r="N24" s="33"/>
      <c r="O24" s="65"/>
      <c r="P24" s="33"/>
      <c r="Q24" s="33"/>
      <c r="R24" s="33"/>
      <c r="S24" s="33"/>
    </row>
    <row r="25" spans="1:21" x14ac:dyDescent="0.25">
      <c r="I25" s="17"/>
      <c r="O25"/>
    </row>
    <row r="26" spans="1:21" x14ac:dyDescent="0.25">
      <c r="I26" s="17"/>
      <c r="O26"/>
    </row>
    <row r="27" spans="1:21" x14ac:dyDescent="0.25">
      <c r="I27" s="17"/>
      <c r="O27"/>
    </row>
    <row r="28" spans="1:21" x14ac:dyDescent="0.25">
      <c r="I28" s="17"/>
      <c r="O28"/>
    </row>
    <row r="29" spans="1:21" x14ac:dyDescent="0.25">
      <c r="I29" s="17"/>
      <c r="O29"/>
    </row>
    <row r="30" spans="1:21" x14ac:dyDescent="0.25">
      <c r="I30" s="17"/>
      <c r="O30"/>
    </row>
    <row r="31" spans="1:21" x14ac:dyDescent="0.25">
      <c r="I31" s="17"/>
      <c r="O31"/>
    </row>
    <row r="32" spans="1:21" x14ac:dyDescent="0.25">
      <c r="I32" s="17"/>
      <c r="O32"/>
    </row>
  </sheetData>
  <mergeCells count="8">
    <mergeCell ref="A2:N2"/>
    <mergeCell ref="M3:N3"/>
    <mergeCell ref="P3:U3"/>
    <mergeCell ref="A24:J24"/>
    <mergeCell ref="A3:A4"/>
    <mergeCell ref="I3:L3"/>
    <mergeCell ref="B3:C3"/>
    <mergeCell ref="D3:H3"/>
  </mergeCells>
  <phoneticPr fontId="15" type="noConversion"/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U36"/>
  <sheetViews>
    <sheetView showGridLines="0" zoomScale="102" zoomScaleNormal="102" workbookViewId="0">
      <selection activeCell="K12" sqref="K12"/>
    </sheetView>
  </sheetViews>
  <sheetFormatPr baseColWidth="10" defaultRowHeight="15" x14ac:dyDescent="0.25"/>
  <cols>
    <col min="1" max="1" width="28.140625" bestFit="1" customWidth="1"/>
    <col min="2" max="2" width="15.140625" bestFit="1" customWidth="1"/>
    <col min="3" max="3" width="13" customWidth="1"/>
    <col min="4" max="8" width="8.7109375" bestFit="1" customWidth="1"/>
    <col min="9" max="12" width="7.28515625" bestFit="1" customWidth="1"/>
    <col min="13" max="14" width="11.5703125" bestFit="1" customWidth="1"/>
    <col min="15" max="15" width="11" style="17" customWidth="1"/>
    <col min="16" max="16" width="28.140625" bestFit="1" customWidth="1"/>
    <col min="17" max="20" width="7.28515625" bestFit="1" customWidth="1"/>
    <col min="21" max="21" width="9" bestFit="1" customWidth="1"/>
  </cols>
  <sheetData>
    <row r="1" spans="1:21" ht="15.75" thickBot="1" x14ac:dyDescent="0.3">
      <c r="A1" s="66"/>
      <c r="B1" s="66"/>
      <c r="C1" s="66"/>
      <c r="D1" s="66" t="s">
        <v>18</v>
      </c>
      <c r="E1" s="66"/>
      <c r="F1" s="66"/>
      <c r="G1" s="66"/>
      <c r="H1" s="66"/>
      <c r="I1" s="66"/>
      <c r="J1" s="66"/>
      <c r="K1" s="66"/>
      <c r="L1" s="66"/>
      <c r="M1" s="66"/>
      <c r="N1" s="66"/>
      <c r="O1" s="35"/>
      <c r="P1" s="35"/>
      <c r="Q1" s="35"/>
      <c r="R1" s="35"/>
      <c r="S1" s="35"/>
    </row>
    <row r="2" spans="1:21" s="17" customFormat="1" ht="23.45" customHeight="1" thickBot="1" x14ac:dyDescent="0.3">
      <c r="A2" s="108" t="s">
        <v>72</v>
      </c>
      <c r="B2" s="109"/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10"/>
      <c r="O2" s="35"/>
      <c r="P2" s="66"/>
      <c r="Q2" s="66"/>
      <c r="R2" s="35"/>
      <c r="S2" s="35"/>
      <c r="T2"/>
      <c r="U2"/>
    </row>
    <row r="3" spans="1:21" ht="19.899999999999999" customHeight="1" thickBot="1" x14ac:dyDescent="0.3">
      <c r="A3" s="115" t="s">
        <v>5</v>
      </c>
      <c r="B3" s="117" t="s">
        <v>6</v>
      </c>
      <c r="C3" s="117"/>
      <c r="D3" s="128" t="s">
        <v>42</v>
      </c>
      <c r="E3" s="129"/>
      <c r="F3" s="129"/>
      <c r="G3" s="129"/>
      <c r="H3" s="130"/>
      <c r="I3" s="119" t="s">
        <v>13</v>
      </c>
      <c r="J3" s="120"/>
      <c r="K3" s="120"/>
      <c r="L3" s="124"/>
      <c r="M3" s="119" t="s">
        <v>4</v>
      </c>
      <c r="N3" s="123"/>
      <c r="O3" s="62"/>
      <c r="P3" s="111" t="s">
        <v>68</v>
      </c>
      <c r="Q3" s="112"/>
      <c r="R3" s="112"/>
      <c r="S3" s="112"/>
      <c r="T3" s="112"/>
      <c r="U3" s="113"/>
    </row>
    <row r="4" spans="1:21" ht="19.899999999999999" customHeight="1" x14ac:dyDescent="0.25">
      <c r="A4" s="125"/>
      <c r="B4" s="36" t="s">
        <v>40</v>
      </c>
      <c r="C4" s="36" t="s">
        <v>41</v>
      </c>
      <c r="D4" s="60">
        <v>2020</v>
      </c>
      <c r="E4" s="36">
        <v>2021</v>
      </c>
      <c r="F4" s="36">
        <v>2022</v>
      </c>
      <c r="G4" s="36">
        <v>2023</v>
      </c>
      <c r="H4" s="36">
        <v>2024</v>
      </c>
      <c r="I4" s="28" t="s">
        <v>43</v>
      </c>
      <c r="J4" s="28" t="s">
        <v>44</v>
      </c>
      <c r="K4" s="28" t="s">
        <v>45</v>
      </c>
      <c r="L4" s="61" t="s">
        <v>52</v>
      </c>
      <c r="M4" s="36" t="s">
        <v>8</v>
      </c>
      <c r="N4" s="37" t="s">
        <v>41</v>
      </c>
      <c r="O4" s="38"/>
      <c r="P4" s="67" t="s">
        <v>5</v>
      </c>
      <c r="Q4" s="58">
        <v>2020</v>
      </c>
      <c r="R4" s="58">
        <v>2021</v>
      </c>
      <c r="S4" s="58">
        <v>2022</v>
      </c>
      <c r="T4" s="82">
        <v>2023</v>
      </c>
      <c r="U4" s="78">
        <v>2024</v>
      </c>
    </row>
    <row r="5" spans="1:21" ht="15.75" x14ac:dyDescent="0.25">
      <c r="A5" s="30" t="s">
        <v>25</v>
      </c>
      <c r="B5" s="22">
        <v>8812.0776289278492</v>
      </c>
      <c r="C5" s="19">
        <v>6.1558553015447259</v>
      </c>
      <c r="D5" s="20">
        <v>330.75364284983397</v>
      </c>
      <c r="E5" s="20">
        <v>341.32619521839189</v>
      </c>
      <c r="F5" s="20">
        <v>334.55499168911359</v>
      </c>
      <c r="G5" s="20">
        <v>336.21843358616985</v>
      </c>
      <c r="H5" s="20">
        <v>360.97936798679098</v>
      </c>
      <c r="I5" s="25">
        <v>3.1965036809459981</v>
      </c>
      <c r="J5" s="25">
        <v>-1.983792519922432</v>
      </c>
      <c r="K5" s="25">
        <v>0.49721030574310437</v>
      </c>
      <c r="L5" s="52">
        <v>7.3645380286013129</v>
      </c>
      <c r="M5" s="55">
        <v>0.36932941125757929</v>
      </c>
      <c r="N5" s="69">
        <v>-10.408827118923314</v>
      </c>
      <c r="O5" s="63"/>
      <c r="P5" s="30" t="s">
        <v>25</v>
      </c>
      <c r="Q5" s="39">
        <v>100</v>
      </c>
      <c r="R5" s="39">
        <v>103.19650368094599</v>
      </c>
      <c r="S5" s="39">
        <v>101.14929916010192</v>
      </c>
      <c r="T5" s="39">
        <v>101.65222389971287</v>
      </c>
      <c r="U5" s="79">
        <v>109.13844058572617</v>
      </c>
    </row>
    <row r="6" spans="1:21" ht="15.75" x14ac:dyDescent="0.25">
      <c r="A6" s="30" t="s">
        <v>53</v>
      </c>
      <c r="B6" s="22">
        <v>0</v>
      </c>
      <c r="C6" s="19">
        <v>0</v>
      </c>
      <c r="D6" s="20"/>
      <c r="E6" s="20"/>
      <c r="F6" s="20"/>
      <c r="G6" s="20"/>
      <c r="H6" s="20"/>
      <c r="I6" s="25"/>
      <c r="J6" s="25"/>
      <c r="K6" s="25"/>
      <c r="L6" s="52"/>
      <c r="M6" s="55"/>
      <c r="N6" s="69"/>
      <c r="O6" s="63"/>
      <c r="P6" s="30" t="s">
        <v>53</v>
      </c>
      <c r="Q6" s="39"/>
      <c r="R6" s="39"/>
      <c r="S6" s="39"/>
      <c r="T6" s="39"/>
      <c r="U6" s="79"/>
    </row>
    <row r="7" spans="1:21" ht="15.75" x14ac:dyDescent="0.25">
      <c r="A7" s="30" t="s">
        <v>26</v>
      </c>
      <c r="B7" s="22">
        <v>0</v>
      </c>
      <c r="C7" s="19">
        <v>0</v>
      </c>
      <c r="D7" s="20"/>
      <c r="E7" s="20"/>
      <c r="F7" s="20"/>
      <c r="G7" s="20"/>
      <c r="H7" s="20"/>
      <c r="I7" s="25"/>
      <c r="J7" s="25"/>
      <c r="K7" s="25"/>
      <c r="L7" s="52"/>
      <c r="M7" s="55"/>
      <c r="N7" s="69"/>
      <c r="O7" s="63"/>
      <c r="P7" s="30" t="s">
        <v>26</v>
      </c>
      <c r="Q7" s="39"/>
      <c r="R7" s="39"/>
      <c r="S7" s="39"/>
      <c r="T7" s="39"/>
      <c r="U7" s="79"/>
    </row>
    <row r="8" spans="1:21" ht="15.75" x14ac:dyDescent="0.25">
      <c r="A8" s="30" t="s">
        <v>27</v>
      </c>
      <c r="B8" s="22">
        <v>5053.1783381607602</v>
      </c>
      <c r="C8" s="19">
        <v>3.5300000717767821</v>
      </c>
      <c r="D8" s="20">
        <v>995.75157575313392</v>
      </c>
      <c r="E8" s="20">
        <v>1044.4580000000001</v>
      </c>
      <c r="F8" s="20">
        <v>1050.1249165116574</v>
      </c>
      <c r="G8" s="20">
        <v>1032.5629435623664</v>
      </c>
      <c r="H8" s="20">
        <v>1067.61776568287</v>
      </c>
      <c r="I8" s="25">
        <v>4.8914232658911132</v>
      </c>
      <c r="J8" s="25">
        <v>0.54257007095137288</v>
      </c>
      <c r="K8" s="25">
        <v>-1.6723698936340798</v>
      </c>
      <c r="L8" s="52">
        <v>3.3949331940543592</v>
      </c>
      <c r="M8" s="55">
        <v>0.29983404462985996</v>
      </c>
      <c r="N8" s="69">
        <v>-8.4502361301064752</v>
      </c>
      <c r="O8" s="63"/>
      <c r="P8" s="30" t="s">
        <v>27</v>
      </c>
      <c r="Q8" s="39">
        <v>100</v>
      </c>
      <c r="R8" s="39">
        <v>104.89142326589112</v>
      </c>
      <c r="S8" s="39">
        <v>105.46053273552675</v>
      </c>
      <c r="T8" s="39">
        <v>103.69684253639171</v>
      </c>
      <c r="U8" s="79">
        <v>107.21728106484593</v>
      </c>
    </row>
    <row r="9" spans="1:21" ht="15.75" x14ac:dyDescent="0.25">
      <c r="A9" s="30" t="s">
        <v>54</v>
      </c>
      <c r="B9" s="22">
        <v>1834.9591278964199</v>
      </c>
      <c r="C9" s="19">
        <v>1.2818478628125063</v>
      </c>
      <c r="D9" s="20">
        <v>262.48</v>
      </c>
      <c r="E9" s="20">
        <v>266.94</v>
      </c>
      <c r="F9" s="20">
        <v>272.83</v>
      </c>
      <c r="G9" s="20">
        <v>278.57</v>
      </c>
      <c r="H9" s="20">
        <v>274.39</v>
      </c>
      <c r="I9" s="25">
        <v>1.6991770801584802</v>
      </c>
      <c r="J9" s="25">
        <v>2.206488349441817</v>
      </c>
      <c r="K9" s="25">
        <v>2.1038742073818897</v>
      </c>
      <c r="L9" s="52">
        <v>-1.5005205154898253</v>
      </c>
      <c r="M9" s="55">
        <v>-1.2982885493829638E-2</v>
      </c>
      <c r="N9" s="69">
        <v>0.36589723561387999</v>
      </c>
      <c r="O9" s="63"/>
      <c r="P9" s="30" t="s">
        <v>54</v>
      </c>
      <c r="Q9" s="39">
        <v>100</v>
      </c>
      <c r="R9" s="39">
        <v>101.69917708015848</v>
      </c>
      <c r="S9" s="39">
        <v>103.94315757391037</v>
      </c>
      <c r="T9" s="39">
        <v>106.12999085644618</v>
      </c>
      <c r="U9" s="79">
        <v>104.53748857055774</v>
      </c>
    </row>
    <row r="10" spans="1:21" ht="15.75" x14ac:dyDescent="0.25">
      <c r="A10" s="30" t="s">
        <v>28</v>
      </c>
      <c r="B10" s="22">
        <v>6613.7420779882204</v>
      </c>
      <c r="C10" s="19">
        <v>4.6201634788352095</v>
      </c>
      <c r="D10" s="20"/>
      <c r="E10" s="20" t="s">
        <v>15</v>
      </c>
      <c r="F10" s="20" t="s">
        <v>15</v>
      </c>
      <c r="G10" s="20"/>
      <c r="H10" s="20">
        <v>330.31</v>
      </c>
      <c r="I10" s="25"/>
      <c r="J10" s="25"/>
      <c r="K10" s="25"/>
      <c r="L10" s="52"/>
      <c r="M10" s="55"/>
      <c r="N10" s="69"/>
      <c r="O10" s="63"/>
      <c r="P10" s="30" t="s">
        <v>28</v>
      </c>
      <c r="Q10" s="39"/>
      <c r="R10" s="39"/>
      <c r="S10" s="39"/>
      <c r="T10" s="39"/>
      <c r="U10" s="79"/>
    </row>
    <row r="11" spans="1:21" ht="15.75" x14ac:dyDescent="0.25">
      <c r="A11" s="30" t="s">
        <v>29</v>
      </c>
      <c r="B11" s="22">
        <v>4958.20754308289</v>
      </c>
      <c r="C11" s="19">
        <v>3.463656299400919</v>
      </c>
      <c r="D11" s="20">
        <v>347.86621929680865</v>
      </c>
      <c r="E11" s="20">
        <v>347.13651419311429</v>
      </c>
      <c r="F11" s="20">
        <v>345.86166574524236</v>
      </c>
      <c r="G11" s="20">
        <v>349.09918222820363</v>
      </c>
      <c r="H11" s="20">
        <v>354.46473565163598</v>
      </c>
      <c r="I11" s="25">
        <v>-0.20976601440904885</v>
      </c>
      <c r="J11" s="25">
        <v>-0.36724700391579251</v>
      </c>
      <c r="K11" s="25">
        <v>0.93607265667481776</v>
      </c>
      <c r="L11" s="52">
        <v>1.5369710662699065</v>
      </c>
      <c r="M11" s="55">
        <v>4.5030604275694899E-2</v>
      </c>
      <c r="N11" s="69">
        <v>-1.2690995102999352</v>
      </c>
      <c r="O11" s="63"/>
      <c r="P11" s="30" t="s">
        <v>29</v>
      </c>
      <c r="Q11" s="39">
        <v>100</v>
      </c>
      <c r="R11" s="39">
        <v>99.790233985590945</v>
      </c>
      <c r="S11" s="39">
        <v>99.423757341078314</v>
      </c>
      <c r="T11" s="39">
        <v>100.35443594778685</v>
      </c>
      <c r="U11" s="79">
        <v>101.89685459202271</v>
      </c>
    </row>
    <row r="12" spans="1:21" ht="15.75" x14ac:dyDescent="0.25">
      <c r="A12" s="30" t="s">
        <v>30</v>
      </c>
      <c r="B12" s="22">
        <v>20251.146878354801</v>
      </c>
      <c r="C12" s="19">
        <v>14.146848804899701</v>
      </c>
      <c r="D12" s="20">
        <v>453.37896086489167</v>
      </c>
      <c r="E12" s="20">
        <v>453.30045563319334</v>
      </c>
      <c r="F12" s="20">
        <v>446.00143292298014</v>
      </c>
      <c r="G12" s="20">
        <v>446.00959810767819</v>
      </c>
      <c r="H12" s="20">
        <v>415.16749101881601</v>
      </c>
      <c r="I12" s="25">
        <v>-1.7315587725678448E-2</v>
      </c>
      <c r="J12" s="25">
        <v>-1.6101953173679351</v>
      </c>
      <c r="K12" s="25">
        <v>1.830753019005109E-3</v>
      </c>
      <c r="L12" s="52">
        <v>-6.9151218313952292</v>
      </c>
      <c r="M12" s="55">
        <v>-1.0572123167289067</v>
      </c>
      <c r="N12" s="69">
        <v>29.795461442828053</v>
      </c>
      <c r="O12" s="63"/>
      <c r="P12" s="30" t="s">
        <v>30</v>
      </c>
      <c r="Q12" s="39">
        <v>100</v>
      </c>
      <c r="R12" s="39">
        <v>99.982684412274324</v>
      </c>
      <c r="S12" s="39">
        <v>98.372767909689117</v>
      </c>
      <c r="T12" s="39">
        <v>98.374568872107503</v>
      </c>
      <c r="U12" s="79">
        <v>91.571847583491461</v>
      </c>
    </row>
    <row r="13" spans="1:21" ht="15.75" x14ac:dyDescent="0.25">
      <c r="A13" s="30" t="s">
        <v>31</v>
      </c>
      <c r="B13" s="22">
        <v>0</v>
      </c>
      <c r="C13" s="19">
        <v>0</v>
      </c>
      <c r="D13" s="20"/>
      <c r="E13" s="20" t="s">
        <v>15</v>
      </c>
      <c r="F13" s="20" t="s">
        <v>15</v>
      </c>
      <c r="G13" s="20"/>
      <c r="H13" s="20"/>
      <c r="I13" s="25"/>
      <c r="J13" s="25"/>
      <c r="K13" s="25"/>
      <c r="L13" s="52"/>
      <c r="M13" s="55"/>
      <c r="N13" s="69"/>
      <c r="O13" s="63"/>
      <c r="P13" s="30" t="s">
        <v>31</v>
      </c>
      <c r="Q13" s="39"/>
      <c r="R13" s="39"/>
      <c r="S13" s="39"/>
      <c r="T13" s="39"/>
      <c r="U13" s="79"/>
    </row>
    <row r="14" spans="1:21" ht="15.75" x14ac:dyDescent="0.25">
      <c r="A14" s="30" t="s">
        <v>32</v>
      </c>
      <c r="B14" s="22">
        <v>26879.765980451601</v>
      </c>
      <c r="C14" s="19">
        <v>18.777404930235136</v>
      </c>
      <c r="D14" s="20">
        <v>481.61837188188844</v>
      </c>
      <c r="E14" s="20">
        <v>487.61493484867606</v>
      </c>
      <c r="F14" s="20">
        <v>525.64767550724082</v>
      </c>
      <c r="G14" s="20">
        <v>537.6077883778845</v>
      </c>
      <c r="H14" s="20">
        <v>651.96120586482004</v>
      </c>
      <c r="I14" s="25">
        <v>1.2450860093556009</v>
      </c>
      <c r="J14" s="25">
        <v>7.7997489290125319</v>
      </c>
      <c r="K14" s="25">
        <v>2.2753097612583151</v>
      </c>
      <c r="L14" s="52">
        <v>21.270788846265102</v>
      </c>
      <c r="M14" s="55">
        <v>5.2028724756887454</v>
      </c>
      <c r="N14" s="69">
        <v>-146.63278490831897</v>
      </c>
      <c r="O14" s="63"/>
      <c r="P14" s="30" t="s">
        <v>32</v>
      </c>
      <c r="Q14" s="39">
        <v>100</v>
      </c>
      <c r="R14" s="39">
        <v>101.2450860093556</v>
      </c>
      <c r="S14" s="39">
        <v>109.14194852104812</v>
      </c>
      <c r="T14" s="39">
        <v>111.62526592937508</v>
      </c>
      <c r="U14" s="79">
        <v>135.36884054429433</v>
      </c>
    </row>
    <row r="15" spans="1:21" ht="15.75" x14ac:dyDescent="0.25">
      <c r="A15" s="30" t="s">
        <v>55</v>
      </c>
      <c r="B15" s="22">
        <v>1604.0403533951901</v>
      </c>
      <c r="C15" s="19">
        <v>1.1205348760120759</v>
      </c>
      <c r="D15" s="20">
        <v>96.75</v>
      </c>
      <c r="E15" s="20">
        <v>94.25</v>
      </c>
      <c r="F15" s="20">
        <v>103.375</v>
      </c>
      <c r="G15" s="20">
        <v>113.2</v>
      </c>
      <c r="H15" s="20">
        <v>131.9</v>
      </c>
      <c r="I15" s="25">
        <v>-2.5839793281653747</v>
      </c>
      <c r="J15" s="25">
        <v>9.6816976127320959</v>
      </c>
      <c r="K15" s="25">
        <v>9.5042321644498209</v>
      </c>
      <c r="L15" s="52">
        <v>16.519434628975265</v>
      </c>
      <c r="M15" s="55">
        <v>5.0772137333832339E-2</v>
      </c>
      <c r="N15" s="69">
        <v>-1.4309133902079607</v>
      </c>
      <c r="O15" s="63"/>
      <c r="P15" s="30" t="s">
        <v>55</v>
      </c>
      <c r="Q15" s="39">
        <v>100</v>
      </c>
      <c r="R15" s="39">
        <v>97.41602067183463</v>
      </c>
      <c r="S15" s="39">
        <v>106.84754521963823</v>
      </c>
      <c r="T15" s="39">
        <v>117.00258397932816</v>
      </c>
      <c r="U15" s="79">
        <v>136.33074935400518</v>
      </c>
    </row>
    <row r="16" spans="1:21" ht="15.75" x14ac:dyDescent="0.25">
      <c r="A16" s="30" t="s">
        <v>33</v>
      </c>
      <c r="B16" s="22">
        <v>46836.321289078398</v>
      </c>
      <c r="C16" s="19">
        <v>32.718460827643035</v>
      </c>
      <c r="D16" s="20">
        <v>291.47031954160298</v>
      </c>
      <c r="E16" s="20">
        <v>292.61396151281548</v>
      </c>
      <c r="F16" s="20">
        <v>275.21106088003779</v>
      </c>
      <c r="G16" s="20">
        <v>245.30452454888911</v>
      </c>
      <c r="H16" s="20">
        <v>239.60351419777899</v>
      </c>
      <c r="I16" s="25">
        <v>0.39236995828978927</v>
      </c>
      <c r="J16" s="25">
        <v>-5.9473924425220908</v>
      </c>
      <c r="K16" s="25">
        <v>-10.866763943104996</v>
      </c>
      <c r="L16" s="52">
        <v>-2.3240543000966554</v>
      </c>
      <c r="M16" s="55">
        <v>-0.45196328426036425</v>
      </c>
      <c r="N16" s="69">
        <v>12.737701213527124</v>
      </c>
      <c r="O16" s="63"/>
      <c r="P16" s="30" t="s">
        <v>33</v>
      </c>
      <c r="Q16" s="39">
        <v>100</v>
      </c>
      <c r="R16" s="39">
        <v>100.39236995828979</v>
      </c>
      <c r="S16" s="39">
        <v>94.421641734521643</v>
      </c>
      <c r="T16" s="39">
        <v>84.161064816026865</v>
      </c>
      <c r="U16" s="79">
        <v>82.205115970162851</v>
      </c>
    </row>
    <row r="17" spans="1:21" ht="15.75" x14ac:dyDescent="0.25">
      <c r="A17" s="30" t="s">
        <v>56</v>
      </c>
      <c r="B17" s="22">
        <v>6274.2576766176298</v>
      </c>
      <c r="C17" s="19">
        <v>4.3830097745704473</v>
      </c>
      <c r="D17" s="20">
        <v>440.00000000000006</v>
      </c>
      <c r="E17" s="20">
        <v>450</v>
      </c>
      <c r="F17" s="20">
        <v>473.79</v>
      </c>
      <c r="G17" s="20">
        <v>458.33</v>
      </c>
      <c r="H17" s="20">
        <v>248.64477734882399</v>
      </c>
      <c r="I17" s="25">
        <v>2.2727272727272596</v>
      </c>
      <c r="J17" s="25">
        <v>5.2866666666666715</v>
      </c>
      <c r="K17" s="25">
        <v>-3.2630490301610493</v>
      </c>
      <c r="L17" s="52">
        <v>-45.749835849971852</v>
      </c>
      <c r="M17" s="55">
        <v>-2.2268897976549762</v>
      </c>
      <c r="N17" s="69">
        <v>62.760533578299174</v>
      </c>
      <c r="O17" s="63"/>
      <c r="P17" s="30" t="s">
        <v>56</v>
      </c>
      <c r="Q17" s="39">
        <v>100</v>
      </c>
      <c r="R17" s="39">
        <v>102.27272727272725</v>
      </c>
      <c r="S17" s="39">
        <v>107.67954545454546</v>
      </c>
      <c r="T17" s="39">
        <v>104.16590909090908</v>
      </c>
      <c r="U17" s="79">
        <v>56.510176670187263</v>
      </c>
    </row>
    <row r="18" spans="1:21" ht="15.75" x14ac:dyDescent="0.25">
      <c r="A18" s="30" t="s">
        <v>57</v>
      </c>
      <c r="B18" s="22">
        <v>5501.2493636721802</v>
      </c>
      <c r="C18" s="19">
        <v>3.8430091615751261</v>
      </c>
      <c r="D18" s="20"/>
      <c r="E18" s="20"/>
      <c r="F18" s="20"/>
      <c r="G18" s="20"/>
      <c r="H18" s="20">
        <v>150</v>
      </c>
      <c r="I18" s="25"/>
      <c r="J18" s="25"/>
      <c r="K18" s="25"/>
      <c r="L18" s="52"/>
      <c r="M18" s="55"/>
      <c r="N18" s="69"/>
      <c r="O18" s="63"/>
      <c r="P18" s="30" t="s">
        <v>57</v>
      </c>
      <c r="Q18" s="39"/>
      <c r="R18" s="39"/>
      <c r="S18" s="39"/>
      <c r="T18" s="39"/>
      <c r="U18" s="79"/>
    </row>
    <row r="19" spans="1:21" ht="15.75" x14ac:dyDescent="0.25">
      <c r="A19" s="30" t="s">
        <v>34</v>
      </c>
      <c r="B19" s="22">
        <v>7520.2004378437796</v>
      </c>
      <c r="C19" s="19">
        <v>5.2533883249065321</v>
      </c>
      <c r="D19" s="20"/>
      <c r="E19" s="20"/>
      <c r="F19" s="20"/>
      <c r="G19" s="20"/>
      <c r="H19" s="20">
        <v>210</v>
      </c>
      <c r="I19" s="25"/>
      <c r="J19" s="25"/>
      <c r="K19" s="25"/>
      <c r="L19" s="52"/>
      <c r="M19" s="55"/>
      <c r="N19" s="69"/>
      <c r="O19" s="63"/>
      <c r="P19" s="30" t="s">
        <v>34</v>
      </c>
      <c r="Q19" s="39"/>
      <c r="R19" s="39"/>
      <c r="S19" s="39"/>
      <c r="T19" s="39"/>
      <c r="U19" s="79"/>
    </row>
    <row r="20" spans="1:21" ht="15.75" x14ac:dyDescent="0.25">
      <c r="A20" s="30" t="s">
        <v>35</v>
      </c>
      <c r="B20" s="22">
        <v>0</v>
      </c>
      <c r="C20" s="19">
        <v>0</v>
      </c>
      <c r="D20" s="20"/>
      <c r="E20" s="20"/>
      <c r="F20" s="20"/>
      <c r="G20" s="20"/>
      <c r="H20" s="20"/>
      <c r="I20" s="25"/>
      <c r="J20" s="25"/>
      <c r="K20" s="25"/>
      <c r="L20" s="52"/>
      <c r="M20" s="55"/>
      <c r="N20" s="69"/>
      <c r="O20" s="63"/>
      <c r="P20" s="30" t="s">
        <v>35</v>
      </c>
      <c r="Q20" s="39"/>
      <c r="R20" s="39"/>
      <c r="S20" s="39"/>
      <c r="T20" s="39"/>
      <c r="U20" s="79"/>
    </row>
    <row r="21" spans="1:21" ht="16.5" thickBot="1" x14ac:dyDescent="0.3">
      <c r="A21" s="31" t="s">
        <v>36</v>
      </c>
      <c r="B21" s="23">
        <v>1010.37838704127</v>
      </c>
      <c r="C21" s="18">
        <v>0.70582028578780875</v>
      </c>
      <c r="D21" s="14">
        <v>2404.6821705426355</v>
      </c>
      <c r="E21" s="14">
        <v>2404.6821705426355</v>
      </c>
      <c r="F21" s="14">
        <v>2414.7476820185439</v>
      </c>
      <c r="G21" s="68">
        <v>2500.8694573643411</v>
      </c>
      <c r="H21" s="68">
        <v>2603.6725583503298</v>
      </c>
      <c r="I21" s="26">
        <v>0</v>
      </c>
      <c r="J21" s="26">
        <v>0.41857970251582105</v>
      </c>
      <c r="K21" s="26">
        <v>3.5664916871896954</v>
      </c>
      <c r="L21" s="53">
        <v>4.110694410028608</v>
      </c>
      <c r="M21" s="56">
        <v>0.17581616895450372</v>
      </c>
      <c r="N21" s="72">
        <v>-4.9550348593346323</v>
      </c>
      <c r="O21" s="63"/>
      <c r="P21" s="31" t="s">
        <v>36</v>
      </c>
      <c r="Q21" s="41">
        <v>100</v>
      </c>
      <c r="R21" s="41">
        <v>100</v>
      </c>
      <c r="S21" s="41">
        <v>100.41857970251581</v>
      </c>
      <c r="T21" s="41">
        <v>104</v>
      </c>
      <c r="U21" s="80">
        <v>108.27512218642977</v>
      </c>
    </row>
    <row r="22" spans="1:21" s="71" customFormat="1" ht="16.5" thickBot="1" x14ac:dyDescent="0.3">
      <c r="A22" s="32" t="s">
        <v>37</v>
      </c>
      <c r="B22" s="24">
        <v>143149.52508251098</v>
      </c>
      <c r="C22" s="24">
        <v>100.00000000000001</v>
      </c>
      <c r="D22" s="29">
        <v>415.11887021835429</v>
      </c>
      <c r="E22" s="29">
        <v>420.09964852598654</v>
      </c>
      <c r="F22" s="29">
        <v>421.78403391117678</v>
      </c>
      <c r="G22" s="29">
        <v>412.70671832566302</v>
      </c>
      <c r="H22" s="29">
        <v>398.06292344274527</v>
      </c>
      <c r="I22" s="27">
        <v>1.1998438676161214</v>
      </c>
      <c r="J22" s="27">
        <v>0.40094901081214468</v>
      </c>
      <c r="K22" s="27">
        <v>-2.1521240387741525</v>
      </c>
      <c r="L22" s="54">
        <v>-3.5482327359067765</v>
      </c>
      <c r="M22" s="77">
        <v>-3.5482327359067769</v>
      </c>
      <c r="N22" s="70">
        <v>100</v>
      </c>
      <c r="O22" s="64"/>
      <c r="P22" s="32" t="s">
        <v>37</v>
      </c>
      <c r="Q22" s="43">
        <v>100</v>
      </c>
      <c r="R22" s="43">
        <v>101.19984386761611</v>
      </c>
      <c r="S22" s="43">
        <v>101.60560364054676</v>
      </c>
      <c r="T22" s="43">
        <v>99.418925019856971</v>
      </c>
      <c r="U22" s="81">
        <v>95.891310176615789</v>
      </c>
    </row>
    <row r="23" spans="1:21" x14ac:dyDescent="0.25">
      <c r="D23" s="57"/>
      <c r="T23" s="12"/>
    </row>
    <row r="24" spans="1:21" x14ac:dyDescent="0.25">
      <c r="A24" s="114"/>
      <c r="B24" s="114"/>
      <c r="C24" s="114"/>
      <c r="D24" s="114"/>
      <c r="E24" s="114"/>
      <c r="F24" s="114"/>
      <c r="G24" s="114"/>
      <c r="H24" s="114"/>
      <c r="I24" s="114"/>
      <c r="J24" s="114"/>
      <c r="K24" s="33"/>
      <c r="L24" s="33"/>
      <c r="M24" s="33"/>
      <c r="N24" s="33"/>
      <c r="O24" s="65"/>
      <c r="P24" s="33"/>
      <c r="Q24" s="33"/>
      <c r="R24" s="33"/>
      <c r="S24" s="33"/>
    </row>
    <row r="25" spans="1:21" x14ac:dyDescent="0.25">
      <c r="I25" s="17"/>
      <c r="O25"/>
    </row>
    <row r="26" spans="1:21" x14ac:dyDescent="0.25">
      <c r="I26" s="17"/>
      <c r="O26"/>
    </row>
    <row r="27" spans="1:21" x14ac:dyDescent="0.25">
      <c r="I27" s="17"/>
      <c r="O27"/>
    </row>
    <row r="28" spans="1:21" x14ac:dyDescent="0.25">
      <c r="I28" s="17"/>
      <c r="O28"/>
    </row>
    <row r="29" spans="1:21" x14ac:dyDescent="0.25">
      <c r="I29" s="17"/>
      <c r="O29"/>
    </row>
    <row r="30" spans="1:21" x14ac:dyDescent="0.25">
      <c r="I30" s="17"/>
      <c r="O30"/>
    </row>
    <row r="31" spans="1:21" x14ac:dyDescent="0.25">
      <c r="I31" s="17"/>
      <c r="O31"/>
    </row>
    <row r="32" spans="1:21" x14ac:dyDescent="0.25">
      <c r="I32" s="17"/>
      <c r="O32"/>
    </row>
    <row r="33" spans="9:15" x14ac:dyDescent="0.25">
      <c r="I33" s="17"/>
      <c r="O33"/>
    </row>
    <row r="34" spans="9:15" x14ac:dyDescent="0.25">
      <c r="I34" s="17"/>
      <c r="O34"/>
    </row>
    <row r="35" spans="9:15" x14ac:dyDescent="0.25">
      <c r="I35" s="17"/>
      <c r="O35"/>
    </row>
    <row r="36" spans="9:15" x14ac:dyDescent="0.25">
      <c r="I36" s="17"/>
      <c r="O36"/>
    </row>
  </sheetData>
  <mergeCells count="8">
    <mergeCell ref="A2:N2"/>
    <mergeCell ref="M3:N3"/>
    <mergeCell ref="P3:U3"/>
    <mergeCell ref="I3:L3"/>
    <mergeCell ref="A24:J24"/>
    <mergeCell ref="A3:A4"/>
    <mergeCell ref="B3:C3"/>
    <mergeCell ref="D3:H3"/>
  </mergeCells>
  <phoneticPr fontId="15" type="noConversion"/>
  <pageMargins left="0.7" right="0.7" top="0.75" bottom="0.75" header="0.3" footer="0.3"/>
  <pageSetup paperSize="9" scale="3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V49"/>
  <sheetViews>
    <sheetView showGridLines="0" zoomScale="112" zoomScaleNormal="112" workbookViewId="0">
      <selection activeCell="N15" sqref="N15"/>
    </sheetView>
  </sheetViews>
  <sheetFormatPr baseColWidth="10" defaultRowHeight="15" x14ac:dyDescent="0.25"/>
  <cols>
    <col min="1" max="1" width="28.140625" bestFit="1" customWidth="1"/>
    <col min="2" max="2" width="16.140625" bestFit="1" customWidth="1"/>
    <col min="3" max="3" width="15.140625" customWidth="1"/>
    <col min="4" max="4" width="11.85546875" bestFit="1" customWidth="1"/>
    <col min="5" max="5" width="10.28515625" bestFit="1" customWidth="1"/>
    <col min="6" max="6" width="11" bestFit="1" customWidth="1"/>
    <col min="7" max="11" width="8.28515625" bestFit="1" customWidth="1"/>
    <col min="12" max="12" width="7.28515625" bestFit="1" customWidth="1"/>
    <col min="13" max="13" width="10.28515625" customWidth="1"/>
    <col min="14" max="14" width="13.85546875" customWidth="1"/>
    <col min="15" max="15" width="11" style="17" customWidth="1"/>
    <col min="16" max="16" width="28.28515625" bestFit="1" customWidth="1"/>
    <col min="17" max="23" width="6.85546875" bestFit="1" customWidth="1"/>
    <col min="24" max="24" width="6.7109375" bestFit="1" customWidth="1"/>
  </cols>
  <sheetData>
    <row r="1" spans="1:22" ht="15.75" thickBot="1" x14ac:dyDescent="0.3">
      <c r="A1" s="66"/>
      <c r="B1" s="66"/>
      <c r="C1" s="66"/>
      <c r="D1" s="66" t="s">
        <v>19</v>
      </c>
      <c r="E1" s="66"/>
      <c r="F1" s="66"/>
      <c r="G1" s="66"/>
      <c r="H1" s="66"/>
      <c r="I1" s="66"/>
      <c r="J1" s="66"/>
      <c r="K1" s="66"/>
      <c r="L1" s="66"/>
      <c r="M1" s="66"/>
      <c r="N1" s="66"/>
      <c r="O1" s="35"/>
      <c r="P1" s="35"/>
      <c r="Q1" s="35"/>
      <c r="R1" s="35"/>
      <c r="S1" s="35"/>
    </row>
    <row r="2" spans="1:22" s="17" customFormat="1" ht="16.5" thickBot="1" x14ac:dyDescent="0.3">
      <c r="A2" s="108" t="s">
        <v>73</v>
      </c>
      <c r="B2" s="109"/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10"/>
      <c r="O2" s="35"/>
      <c r="P2" s="66"/>
      <c r="Q2" s="66"/>
      <c r="R2" s="35"/>
      <c r="S2" s="35"/>
      <c r="T2"/>
      <c r="U2"/>
      <c r="V2"/>
    </row>
    <row r="3" spans="1:22" ht="16.5" thickBot="1" x14ac:dyDescent="0.3">
      <c r="A3" s="115" t="s">
        <v>5</v>
      </c>
      <c r="B3" s="126" t="s">
        <v>6</v>
      </c>
      <c r="C3" s="127"/>
      <c r="D3" s="128" t="s">
        <v>9</v>
      </c>
      <c r="E3" s="129" t="s">
        <v>10</v>
      </c>
      <c r="F3" s="129" t="s">
        <v>11</v>
      </c>
      <c r="G3" s="129" t="s">
        <v>12</v>
      </c>
      <c r="H3" s="130"/>
      <c r="I3" s="119" t="s">
        <v>13</v>
      </c>
      <c r="J3" s="120"/>
      <c r="K3" s="120"/>
      <c r="L3" s="124"/>
      <c r="M3" s="119" t="s">
        <v>4</v>
      </c>
      <c r="N3" s="123"/>
      <c r="O3" s="62"/>
      <c r="P3" s="111" t="s">
        <v>48</v>
      </c>
      <c r="Q3" s="112"/>
      <c r="R3" s="112"/>
      <c r="S3" s="112"/>
      <c r="T3" s="112"/>
      <c r="U3" s="113"/>
    </row>
    <row r="4" spans="1:22" ht="31.5" x14ac:dyDescent="0.25">
      <c r="A4" s="125"/>
      <c r="B4" s="36" t="s">
        <v>40</v>
      </c>
      <c r="C4" s="36" t="s">
        <v>41</v>
      </c>
      <c r="D4" s="60">
        <v>2020</v>
      </c>
      <c r="E4" s="36">
        <v>2021</v>
      </c>
      <c r="F4" s="36">
        <v>2022</v>
      </c>
      <c r="G4" s="36">
        <v>2023</v>
      </c>
      <c r="H4" s="36">
        <v>2024</v>
      </c>
      <c r="I4" s="28" t="s">
        <v>43</v>
      </c>
      <c r="J4" s="28" t="s">
        <v>44</v>
      </c>
      <c r="K4" s="28" t="s">
        <v>45</v>
      </c>
      <c r="L4" s="61" t="s">
        <v>52</v>
      </c>
      <c r="M4" s="36" t="s">
        <v>8</v>
      </c>
      <c r="N4" s="37" t="s">
        <v>41</v>
      </c>
      <c r="O4" s="38"/>
      <c r="P4" s="67" t="s">
        <v>5</v>
      </c>
      <c r="Q4" s="58">
        <v>2020</v>
      </c>
      <c r="R4" s="58">
        <v>2021</v>
      </c>
      <c r="S4" s="58">
        <v>2022</v>
      </c>
      <c r="T4" s="59">
        <v>2023</v>
      </c>
      <c r="U4" s="59">
        <v>2024</v>
      </c>
    </row>
    <row r="5" spans="1:22" ht="15.75" x14ac:dyDescent="0.25">
      <c r="A5" s="30" t="s">
        <v>25</v>
      </c>
      <c r="B5" s="22">
        <v>159198.86535846099</v>
      </c>
      <c r="C5" s="19">
        <v>38.912962424982283</v>
      </c>
      <c r="D5" s="20">
        <v>151.24237498288252</v>
      </c>
      <c r="E5" s="20">
        <v>172.26249077851969</v>
      </c>
      <c r="F5" s="20">
        <v>168.8931213608673</v>
      </c>
      <c r="G5" s="20">
        <v>180.00455310090447</v>
      </c>
      <c r="H5" s="20">
        <v>203.042348306121</v>
      </c>
      <c r="I5" s="25">
        <v>13.898297879821184</v>
      </c>
      <c r="J5" s="25">
        <v>-1.9559507136027883</v>
      </c>
      <c r="K5" s="25">
        <v>6.5789723409136451</v>
      </c>
      <c r="L5" s="52">
        <v>12.798451377117287</v>
      </c>
      <c r="M5" s="55">
        <v>5.8454551899440732</v>
      </c>
      <c r="N5" s="69">
        <v>50.407150329234192</v>
      </c>
      <c r="O5" s="63"/>
      <c r="P5" s="30" t="s">
        <v>25</v>
      </c>
      <c r="Q5" s="39">
        <v>100</v>
      </c>
      <c r="R5" s="39">
        <v>113.89829787982117</v>
      </c>
      <c r="S5" s="39">
        <v>111.6705033096594</v>
      </c>
      <c r="T5" s="40">
        <v>119.01727483536094</v>
      </c>
      <c r="U5" s="40">
        <v>134.24964288553468</v>
      </c>
    </row>
    <row r="6" spans="1:22" ht="15.75" x14ac:dyDescent="0.25">
      <c r="A6" s="30" t="s">
        <v>53</v>
      </c>
      <c r="B6" s="22">
        <v>80644.731735190493</v>
      </c>
      <c r="C6" s="19">
        <v>19.711983554143224</v>
      </c>
      <c r="D6" s="20">
        <v>170.15</v>
      </c>
      <c r="E6" s="20">
        <v>150</v>
      </c>
      <c r="F6" s="20">
        <v>150</v>
      </c>
      <c r="G6" s="20">
        <v>150</v>
      </c>
      <c r="H6" s="20">
        <v>180</v>
      </c>
      <c r="I6" s="25">
        <v>-11.842491918895096</v>
      </c>
      <c r="J6" s="25">
        <v>0</v>
      </c>
      <c r="K6" s="25">
        <v>0</v>
      </c>
      <c r="L6" s="52">
        <v>20</v>
      </c>
      <c r="M6" s="55">
        <v>3.8559794484114462</v>
      </c>
      <c r="N6" s="69">
        <v>33.251291714097114</v>
      </c>
      <c r="O6" s="63"/>
      <c r="P6" s="30" t="s">
        <v>53</v>
      </c>
      <c r="Q6" s="39">
        <v>100</v>
      </c>
      <c r="R6" s="39">
        <v>88.157508081104908</v>
      </c>
      <c r="S6" s="39">
        <v>88.157508081104908</v>
      </c>
      <c r="T6" s="40">
        <v>88.157508081104908</v>
      </c>
      <c r="U6" s="40">
        <v>105.78900969732588</v>
      </c>
    </row>
    <row r="7" spans="1:22" ht="15.75" x14ac:dyDescent="0.25">
      <c r="A7" s="30" t="s">
        <v>26</v>
      </c>
      <c r="B7" s="22">
        <v>648.04736236261999</v>
      </c>
      <c r="C7" s="19">
        <v>0.15840215069651734</v>
      </c>
      <c r="D7" s="20">
        <v>191.96</v>
      </c>
      <c r="E7" s="20">
        <v>176.5</v>
      </c>
      <c r="F7" s="20">
        <v>130.69</v>
      </c>
      <c r="G7" s="20">
        <v>129.9</v>
      </c>
      <c r="H7" s="20">
        <v>190.43</v>
      </c>
      <c r="I7" s="25">
        <v>-8.0537612002500563</v>
      </c>
      <c r="J7" s="25">
        <v>-25.954674220963174</v>
      </c>
      <c r="K7" s="25">
        <v>-0.60448389318233386</v>
      </c>
      <c r="L7" s="52">
        <v>46.597382602001538</v>
      </c>
      <c r="M7" s="55">
        <v>6.2519410659699501E-2</v>
      </c>
      <c r="N7" s="69">
        <v>0.5391240252837779</v>
      </c>
      <c r="O7" s="63"/>
      <c r="P7" s="30" t="s">
        <v>26</v>
      </c>
      <c r="Q7" s="39">
        <v>100</v>
      </c>
      <c r="R7" s="39">
        <v>91.946238799749949</v>
      </c>
      <c r="S7" s="39">
        <v>68.081892060846002</v>
      </c>
      <c r="T7" s="40">
        <v>67.670347989164412</v>
      </c>
      <c r="U7" s="40">
        <v>99.202958949781205</v>
      </c>
    </row>
    <row r="8" spans="1:22" ht="15.75" x14ac:dyDescent="0.25">
      <c r="A8" s="30" t="s">
        <v>27</v>
      </c>
      <c r="B8" s="22">
        <v>27860.794889738099</v>
      </c>
      <c r="C8" s="19">
        <v>6.8100112537447659</v>
      </c>
      <c r="D8" s="20">
        <v>135.81295545924891</v>
      </c>
      <c r="E8" s="20">
        <v>145.43283258213737</v>
      </c>
      <c r="F8" s="20">
        <v>147.63743360222321</v>
      </c>
      <c r="G8" s="20">
        <v>131.01036442822203</v>
      </c>
      <c r="H8" s="20">
        <v>150.19312819223799</v>
      </c>
      <c r="I8" s="25">
        <v>7.0831807542653227</v>
      </c>
      <c r="J8" s="25">
        <v>1.5158894872247877</v>
      </c>
      <c r="K8" s="25">
        <v>-11.262095776332162</v>
      </c>
      <c r="L8" s="52">
        <v>14.642172661481156</v>
      </c>
      <c r="M8" s="55">
        <v>0.851808826109127</v>
      </c>
      <c r="N8" s="69">
        <v>7.3454083821078919</v>
      </c>
      <c r="O8" s="63"/>
      <c r="P8" s="30" t="s">
        <v>27</v>
      </c>
      <c r="Q8" s="39">
        <v>100</v>
      </c>
      <c r="R8" s="39">
        <v>107.08318075426533</v>
      </c>
      <c r="S8" s="39">
        <v>108.70644343390514</v>
      </c>
      <c r="T8" s="40">
        <v>96.463819659334405</v>
      </c>
      <c r="U8" s="40">
        <v>110.58821868971395</v>
      </c>
    </row>
    <row r="9" spans="1:22" ht="15.75" x14ac:dyDescent="0.25">
      <c r="A9" s="30" t="s">
        <v>54</v>
      </c>
      <c r="B9" s="22">
        <v>5123.3524772273304</v>
      </c>
      <c r="C9" s="19">
        <v>1.2523005235457307</v>
      </c>
      <c r="D9" s="20">
        <v>200.08</v>
      </c>
      <c r="E9" s="20">
        <v>205.08</v>
      </c>
      <c r="F9" s="20">
        <v>218.5</v>
      </c>
      <c r="G9" s="20">
        <v>224.84</v>
      </c>
      <c r="H9" s="20">
        <v>230.91</v>
      </c>
      <c r="I9" s="25">
        <v>2.4990003998400638</v>
      </c>
      <c r="J9" s="25">
        <v>6.5437877901306747</v>
      </c>
      <c r="K9" s="25">
        <v>2.9016018306636173</v>
      </c>
      <c r="L9" s="52">
        <v>2.6996975627112585</v>
      </c>
      <c r="M9" s="55">
        <v>4.9565601498864929E-2</v>
      </c>
      <c r="N9" s="69">
        <v>0.42741936166242417</v>
      </c>
      <c r="O9" s="63"/>
      <c r="P9" s="30" t="s">
        <v>54</v>
      </c>
      <c r="Q9" s="39">
        <v>100</v>
      </c>
      <c r="R9" s="39">
        <v>102.49900039984006</v>
      </c>
      <c r="S9" s="39">
        <v>109.2063174730108</v>
      </c>
      <c r="T9" s="40">
        <v>112.375049980008</v>
      </c>
      <c r="U9" s="40">
        <v>115.40883646541383</v>
      </c>
    </row>
    <row r="10" spans="1:22" ht="15.75" x14ac:dyDescent="0.25">
      <c r="A10" s="30" t="s">
        <v>28</v>
      </c>
      <c r="B10" s="22">
        <v>0</v>
      </c>
      <c r="C10" s="19">
        <v>0</v>
      </c>
      <c r="D10" s="20"/>
      <c r="E10" s="20"/>
      <c r="F10" s="20" t="s">
        <v>15</v>
      </c>
      <c r="G10" s="20"/>
      <c r="H10" s="20"/>
      <c r="I10" s="25"/>
      <c r="J10" s="25"/>
      <c r="K10" s="25"/>
      <c r="L10" s="52"/>
      <c r="M10" s="55"/>
      <c r="N10" s="69"/>
      <c r="O10" s="63"/>
      <c r="P10" s="30" t="s">
        <v>28</v>
      </c>
      <c r="Q10" s="39"/>
      <c r="R10" s="39"/>
      <c r="S10" s="39"/>
      <c r="T10" s="40"/>
      <c r="U10" s="40"/>
    </row>
    <row r="11" spans="1:22" ht="15.75" x14ac:dyDescent="0.25">
      <c r="A11" s="30" t="s">
        <v>29</v>
      </c>
      <c r="B11" s="22">
        <v>7515.2513502095399</v>
      </c>
      <c r="C11" s="19">
        <v>1.8369521211506472</v>
      </c>
      <c r="D11" s="20">
        <v>82</v>
      </c>
      <c r="E11" s="20">
        <v>86</v>
      </c>
      <c r="F11" s="20">
        <v>86.302454854554028</v>
      </c>
      <c r="G11" s="20">
        <v>87.563111018303303</v>
      </c>
      <c r="H11" s="20">
        <v>90</v>
      </c>
      <c r="I11" s="25">
        <v>4.8780487804878048</v>
      </c>
      <c r="J11" s="25">
        <v>0.35169169134189354</v>
      </c>
      <c r="K11" s="25">
        <v>1.4607419520961076</v>
      </c>
      <c r="L11" s="52">
        <v>2.7830086818035902</v>
      </c>
      <c r="M11" s="55">
        <v>2.9188831458660702E-2</v>
      </c>
      <c r="N11" s="69">
        <v>0.25170423302577177</v>
      </c>
      <c r="O11" s="63"/>
      <c r="P11" s="30" t="s">
        <v>29</v>
      </c>
      <c r="Q11" s="39">
        <v>100</v>
      </c>
      <c r="R11" s="39">
        <v>104.8780487804878</v>
      </c>
      <c r="S11" s="39">
        <v>105.24689616409029</v>
      </c>
      <c r="T11" s="40">
        <v>106.78428172963817</v>
      </c>
      <c r="U11" s="40">
        <v>109.75609756097562</v>
      </c>
    </row>
    <row r="12" spans="1:22" ht="15.75" x14ac:dyDescent="0.25">
      <c r="A12" s="30" t="s">
        <v>30</v>
      </c>
      <c r="B12" s="22">
        <v>57186.328040578301</v>
      </c>
      <c r="C12" s="19">
        <v>13.978048331281439</v>
      </c>
      <c r="D12" s="20">
        <v>147.52557225667954</v>
      </c>
      <c r="E12" s="20">
        <v>146.47879405812742</v>
      </c>
      <c r="F12" s="20">
        <v>147.69595669476558</v>
      </c>
      <c r="G12" s="20">
        <v>147.04263793201187</v>
      </c>
      <c r="H12" s="20">
        <v>147.045803006265</v>
      </c>
      <c r="I12" s="25">
        <v>-0.70955711782010955</v>
      </c>
      <c r="J12" s="25">
        <v>0.83094801842453436</v>
      </c>
      <c r="K12" s="25">
        <v>-0.44234031680629415</v>
      </c>
      <c r="L12" s="52">
        <v>2.1524873993324653E-3</v>
      </c>
      <c r="M12" s="55">
        <v>2.8847857794986277E-4</v>
      </c>
      <c r="N12" s="69">
        <v>2.48763912697474E-3</v>
      </c>
      <c r="O12" s="63"/>
      <c r="P12" s="30" t="s">
        <v>30</v>
      </c>
      <c r="Q12" s="39">
        <v>100</v>
      </c>
      <c r="R12" s="39">
        <v>99.290442882179889</v>
      </c>
      <c r="S12" s="39">
        <v>100.11549484979432</v>
      </c>
      <c r="T12" s="40">
        <v>99.672643652703542</v>
      </c>
      <c r="U12" s="40">
        <v>99.674789093798751</v>
      </c>
    </row>
    <row r="13" spans="1:22" ht="15.75" x14ac:dyDescent="0.25">
      <c r="A13" s="30" t="s">
        <v>31</v>
      </c>
      <c r="B13" s="22">
        <v>0</v>
      </c>
      <c r="C13" s="19">
        <v>0</v>
      </c>
      <c r="D13" s="20"/>
      <c r="E13" s="20"/>
      <c r="F13" s="20" t="s">
        <v>15</v>
      </c>
      <c r="G13" s="20"/>
      <c r="H13" s="20"/>
      <c r="I13" s="25"/>
      <c r="J13" s="25"/>
      <c r="K13" s="25"/>
      <c r="L13" s="52"/>
      <c r="M13" s="55"/>
      <c r="N13" s="69"/>
      <c r="O13" s="63"/>
      <c r="P13" s="30" t="s">
        <v>31</v>
      </c>
      <c r="Q13" s="39"/>
      <c r="R13" s="39"/>
      <c r="S13" s="39"/>
      <c r="T13" s="40"/>
      <c r="U13" s="40"/>
    </row>
    <row r="14" spans="1:22" ht="15.75" x14ac:dyDescent="0.25">
      <c r="A14" s="30" t="s">
        <v>32</v>
      </c>
      <c r="B14" s="22">
        <v>70937.8835432302</v>
      </c>
      <c r="C14" s="19">
        <v>17.33933964045541</v>
      </c>
      <c r="D14" s="20">
        <v>104.6970407444454</v>
      </c>
      <c r="E14" s="20">
        <v>106.75247733127664</v>
      </c>
      <c r="F14" s="20">
        <v>111.95824319509926</v>
      </c>
      <c r="G14" s="20">
        <v>115.61215007700055</v>
      </c>
      <c r="H14" s="20">
        <v>121.261757508909</v>
      </c>
      <c r="I14" s="25">
        <v>1.9632231935268751</v>
      </c>
      <c r="J14" s="25">
        <v>4.8764824891772518</v>
      </c>
      <c r="K14" s="25">
        <v>3.2636336348489925</v>
      </c>
      <c r="L14" s="52">
        <v>4.8866900478415731</v>
      </c>
      <c r="M14" s="55">
        <v>0.63875447062575874</v>
      </c>
      <c r="N14" s="69">
        <v>5.5081754248484938</v>
      </c>
      <c r="O14" s="63"/>
      <c r="P14" s="30" t="s">
        <v>32</v>
      </c>
      <c r="Q14" s="39">
        <v>100</v>
      </c>
      <c r="R14" s="39">
        <v>101.96322319352686</v>
      </c>
      <c r="S14" s="39">
        <v>106.93544191795993</v>
      </c>
      <c r="T14" s="40">
        <v>110.42542296796888</v>
      </c>
      <c r="U14" s="40">
        <v>115.82157112243159</v>
      </c>
    </row>
    <row r="15" spans="1:22" ht="15.75" x14ac:dyDescent="0.25">
      <c r="A15" s="30" t="s">
        <v>55</v>
      </c>
      <c r="B15" s="22">
        <v>0</v>
      </c>
      <c r="C15" s="19">
        <v>0</v>
      </c>
      <c r="D15" s="20">
        <v>109.375</v>
      </c>
      <c r="E15" s="20">
        <v>106.25</v>
      </c>
      <c r="F15" s="20">
        <v>81.833333333333343</v>
      </c>
      <c r="G15" s="20">
        <v>82.75</v>
      </c>
      <c r="H15" s="20"/>
      <c r="I15" s="25">
        <v>-2.8571428571428572</v>
      </c>
      <c r="J15" s="25">
        <v>-22.980392156862735</v>
      </c>
      <c r="K15" s="25">
        <v>1.1201629327902123</v>
      </c>
      <c r="L15" s="52"/>
      <c r="M15" s="55"/>
      <c r="N15" s="69"/>
      <c r="O15" s="63"/>
      <c r="P15" s="30" t="s">
        <v>55</v>
      </c>
      <c r="Q15" s="39">
        <v>100</v>
      </c>
      <c r="R15" s="39">
        <v>97.142857142857139</v>
      </c>
      <c r="S15" s="39">
        <v>74.819047619047623</v>
      </c>
      <c r="T15" s="40">
        <v>75.657142857142858</v>
      </c>
      <c r="U15" s="40"/>
    </row>
    <row r="16" spans="1:22" ht="15.75" x14ac:dyDescent="0.25">
      <c r="A16" s="30" t="s">
        <v>33</v>
      </c>
      <c r="B16" s="22">
        <v>0</v>
      </c>
      <c r="C16" s="19">
        <v>0</v>
      </c>
      <c r="D16" s="20">
        <v>58.641680692896394</v>
      </c>
      <c r="E16" s="20">
        <v>58.641680692896394</v>
      </c>
      <c r="F16" s="20">
        <v>61.5219619548689</v>
      </c>
      <c r="G16" s="20">
        <v>70.174394993679897</v>
      </c>
      <c r="H16" s="20"/>
      <c r="I16" s="25"/>
      <c r="J16" s="25">
        <v>4.9116621964782992</v>
      </c>
      <c r="K16" s="25">
        <v>14.063974496064063</v>
      </c>
      <c r="L16" s="52"/>
      <c r="M16" s="55"/>
      <c r="N16" s="69"/>
      <c r="O16" s="63"/>
      <c r="P16" s="30" t="s">
        <v>33</v>
      </c>
      <c r="Q16" s="39">
        <v>100</v>
      </c>
      <c r="R16" s="39">
        <v>100</v>
      </c>
      <c r="S16" s="39">
        <v>104.91166219647829</v>
      </c>
      <c r="T16" s="40">
        <v>119.6664116111879</v>
      </c>
      <c r="U16" s="40"/>
    </row>
    <row r="17" spans="1:21" ht="15.75" x14ac:dyDescent="0.25">
      <c r="A17" s="30" t="s">
        <v>56</v>
      </c>
      <c r="B17" s="22">
        <v>0</v>
      </c>
      <c r="C17" s="19">
        <v>0</v>
      </c>
      <c r="D17" s="20"/>
      <c r="E17" s="20"/>
      <c r="F17" s="20" t="s">
        <v>15</v>
      </c>
      <c r="G17" s="20"/>
      <c r="H17" s="20"/>
      <c r="I17" s="25"/>
      <c r="J17" s="25"/>
      <c r="K17" s="25"/>
      <c r="L17" s="52"/>
      <c r="M17" s="55"/>
      <c r="N17" s="69"/>
      <c r="O17" s="63"/>
      <c r="P17" s="30" t="s">
        <v>56</v>
      </c>
      <c r="Q17" s="39"/>
      <c r="R17" s="39"/>
      <c r="S17" s="39"/>
      <c r="T17" s="40"/>
      <c r="U17" s="40"/>
    </row>
    <row r="18" spans="1:21" ht="15.75" x14ac:dyDescent="0.25">
      <c r="A18" s="30" t="s">
        <v>57</v>
      </c>
      <c r="B18" s="22">
        <v>0</v>
      </c>
      <c r="C18" s="19">
        <v>0</v>
      </c>
      <c r="D18" s="20"/>
      <c r="E18" s="20"/>
      <c r="F18" s="20" t="s">
        <v>15</v>
      </c>
      <c r="G18" s="20"/>
      <c r="H18" s="20"/>
      <c r="I18" s="25"/>
      <c r="J18" s="25"/>
      <c r="K18" s="25"/>
      <c r="L18" s="52"/>
      <c r="M18" s="55"/>
      <c r="N18" s="69"/>
      <c r="O18" s="63"/>
      <c r="P18" s="30" t="s">
        <v>57</v>
      </c>
      <c r="Q18" s="39"/>
      <c r="R18" s="39"/>
      <c r="S18" s="39"/>
      <c r="T18" s="40"/>
      <c r="U18" s="40"/>
    </row>
    <row r="19" spans="1:21" ht="15.75" x14ac:dyDescent="0.25">
      <c r="A19" s="30" t="s">
        <v>34</v>
      </c>
      <c r="B19" s="22">
        <v>0</v>
      </c>
      <c r="C19" s="19">
        <v>0</v>
      </c>
      <c r="D19" s="20"/>
      <c r="E19" s="20"/>
      <c r="F19" s="20" t="s">
        <v>15</v>
      </c>
      <c r="G19" s="20"/>
      <c r="H19" s="20"/>
      <c r="I19" s="25"/>
      <c r="J19" s="25"/>
      <c r="K19" s="25"/>
      <c r="L19" s="52"/>
      <c r="M19" s="55"/>
      <c r="N19" s="69"/>
      <c r="O19" s="63"/>
      <c r="P19" s="30" t="s">
        <v>34</v>
      </c>
      <c r="Q19" s="39"/>
      <c r="R19" s="39"/>
      <c r="S19" s="39"/>
      <c r="T19" s="40"/>
      <c r="U19" s="40"/>
    </row>
    <row r="20" spans="1:21" ht="15.75" x14ac:dyDescent="0.25">
      <c r="A20" s="30" t="s">
        <v>35</v>
      </c>
      <c r="B20" s="22">
        <v>0</v>
      </c>
      <c r="C20" s="19">
        <v>0</v>
      </c>
      <c r="D20" s="20"/>
      <c r="E20" s="20"/>
      <c r="F20" s="20" t="s">
        <v>15</v>
      </c>
      <c r="G20" s="20"/>
      <c r="H20" s="20"/>
      <c r="I20" s="25"/>
      <c r="J20" s="25"/>
      <c r="K20" s="25"/>
      <c r="L20" s="52"/>
      <c r="M20" s="55"/>
      <c r="N20" s="69"/>
      <c r="O20" s="63"/>
      <c r="P20" s="30" t="s">
        <v>35</v>
      </c>
      <c r="Q20" s="39"/>
      <c r="R20" s="39"/>
      <c r="S20" s="39"/>
      <c r="T20" s="40"/>
      <c r="U20" s="40"/>
    </row>
    <row r="21" spans="1:21" ht="16.5" thickBot="1" x14ac:dyDescent="0.3">
      <c r="A21" s="31" t="s">
        <v>36</v>
      </c>
      <c r="B21" s="23">
        <v>0</v>
      </c>
      <c r="C21" s="18">
        <v>0</v>
      </c>
      <c r="D21" s="14"/>
      <c r="E21" s="14"/>
      <c r="F21" s="14" t="s">
        <v>15</v>
      </c>
      <c r="G21" s="68"/>
      <c r="H21" s="68"/>
      <c r="I21" s="26"/>
      <c r="J21" s="26"/>
      <c r="K21" s="26"/>
      <c r="L21" s="53"/>
      <c r="M21" s="56"/>
      <c r="N21" s="72"/>
      <c r="O21" s="63"/>
      <c r="P21" s="31" t="s">
        <v>36</v>
      </c>
      <c r="Q21" s="41"/>
      <c r="R21" s="41"/>
      <c r="S21" s="41"/>
      <c r="T21" s="42"/>
      <c r="U21" s="40"/>
    </row>
    <row r="22" spans="1:21" s="71" customFormat="1" ht="16.5" thickBot="1" x14ac:dyDescent="0.3">
      <c r="A22" s="32" t="s">
        <v>37</v>
      </c>
      <c r="B22" s="24">
        <v>409115.25475699751</v>
      </c>
      <c r="C22" s="24">
        <v>100</v>
      </c>
      <c r="D22" s="29">
        <v>144.43513920278644</v>
      </c>
      <c r="E22" s="29">
        <v>149.58235118764921</v>
      </c>
      <c r="F22" s="29">
        <v>149.52528017694118</v>
      </c>
      <c r="G22" s="29">
        <v>153.36168528281965</v>
      </c>
      <c r="H22" s="29">
        <v>171.14624269818123</v>
      </c>
      <c r="I22" s="27">
        <v>3.5636840268046517</v>
      </c>
      <c r="J22" s="27">
        <v>-3.8153572433444305E-2</v>
      </c>
      <c r="K22" s="27">
        <v>2.565723402316082</v>
      </c>
      <c r="L22" s="54">
        <v>11.59648016554099</v>
      </c>
      <c r="M22" s="77">
        <v>11.59648016554099</v>
      </c>
      <c r="N22" s="70">
        <v>100</v>
      </c>
      <c r="O22" s="64"/>
      <c r="P22" s="32" t="s">
        <v>37</v>
      </c>
      <c r="Q22" s="43">
        <v>100</v>
      </c>
      <c r="R22" s="43">
        <v>103.56368402680465</v>
      </c>
      <c r="S22" s="43">
        <v>103.52417078160474</v>
      </c>
      <c r="T22" s="44">
        <v>106.18031465840205</v>
      </c>
      <c r="U22" s="44">
        <v>118.49349378747264</v>
      </c>
    </row>
    <row r="23" spans="1:21" x14ac:dyDescent="0.25">
      <c r="D23" s="57"/>
      <c r="T23" s="12"/>
    </row>
    <row r="24" spans="1:21" x14ac:dyDescent="0.25">
      <c r="A24" s="114"/>
      <c r="B24" s="114"/>
      <c r="C24" s="114"/>
      <c r="D24" s="114"/>
      <c r="E24" s="114"/>
      <c r="F24" s="114"/>
      <c r="G24" s="114"/>
      <c r="H24" s="114"/>
      <c r="I24" s="114"/>
      <c r="J24" s="114"/>
      <c r="K24" s="33"/>
      <c r="L24" s="33"/>
      <c r="M24" s="33"/>
      <c r="N24" s="33"/>
      <c r="O24" s="65"/>
      <c r="P24" s="33"/>
      <c r="Q24" s="33"/>
      <c r="R24" s="33"/>
      <c r="S24" s="33"/>
    </row>
    <row r="25" spans="1:21" x14ac:dyDescent="0.25">
      <c r="I25" s="17"/>
      <c r="O25"/>
    </row>
    <row r="26" spans="1:21" x14ac:dyDescent="0.25">
      <c r="I26" s="17"/>
      <c r="O26"/>
    </row>
    <row r="27" spans="1:21" x14ac:dyDescent="0.25">
      <c r="I27" s="17"/>
      <c r="O27"/>
    </row>
    <row r="28" spans="1:21" x14ac:dyDescent="0.25">
      <c r="I28" s="17"/>
      <c r="O28"/>
    </row>
    <row r="29" spans="1:21" x14ac:dyDescent="0.25">
      <c r="I29" s="17"/>
      <c r="O29"/>
    </row>
    <row r="30" spans="1:21" x14ac:dyDescent="0.25">
      <c r="I30" s="17"/>
      <c r="O30"/>
    </row>
    <row r="31" spans="1:21" x14ac:dyDescent="0.25">
      <c r="I31" s="17"/>
      <c r="O31"/>
    </row>
    <row r="32" spans="1:21" x14ac:dyDescent="0.25">
      <c r="I32" s="17"/>
      <c r="O32"/>
    </row>
    <row r="33" spans="9:15" x14ac:dyDescent="0.25">
      <c r="I33" s="17"/>
      <c r="O33"/>
    </row>
    <row r="34" spans="9:15" x14ac:dyDescent="0.25">
      <c r="I34" s="17"/>
      <c r="O34"/>
    </row>
    <row r="35" spans="9:15" x14ac:dyDescent="0.25">
      <c r="O35"/>
    </row>
    <row r="36" spans="9:15" x14ac:dyDescent="0.25">
      <c r="O36"/>
    </row>
    <row r="37" spans="9:15" x14ac:dyDescent="0.25">
      <c r="O37"/>
    </row>
    <row r="38" spans="9:15" x14ac:dyDescent="0.25">
      <c r="O38"/>
    </row>
    <row r="39" spans="9:15" x14ac:dyDescent="0.25">
      <c r="O39"/>
    </row>
    <row r="40" spans="9:15" x14ac:dyDescent="0.25">
      <c r="O40"/>
    </row>
    <row r="41" spans="9:15" x14ac:dyDescent="0.25">
      <c r="O41"/>
    </row>
    <row r="42" spans="9:15" x14ac:dyDescent="0.25">
      <c r="O42"/>
    </row>
    <row r="43" spans="9:15" x14ac:dyDescent="0.25">
      <c r="O43"/>
    </row>
    <row r="44" spans="9:15" x14ac:dyDescent="0.25">
      <c r="O44"/>
    </row>
    <row r="45" spans="9:15" x14ac:dyDescent="0.25">
      <c r="O45"/>
    </row>
    <row r="46" spans="9:15" x14ac:dyDescent="0.25">
      <c r="O46"/>
    </row>
    <row r="47" spans="9:15" x14ac:dyDescent="0.25">
      <c r="O47"/>
    </row>
    <row r="48" spans="9:15" x14ac:dyDescent="0.25">
      <c r="O48"/>
    </row>
    <row r="49" spans="15:15" x14ac:dyDescent="0.25">
      <c r="O49"/>
    </row>
  </sheetData>
  <mergeCells count="8">
    <mergeCell ref="A24:J24"/>
    <mergeCell ref="A3:A4"/>
    <mergeCell ref="I3:L3"/>
    <mergeCell ref="P3:U3"/>
    <mergeCell ref="A2:N2"/>
    <mergeCell ref="B3:C3"/>
    <mergeCell ref="D3:H3"/>
    <mergeCell ref="M3:N3"/>
  </mergeCells>
  <phoneticPr fontId="15" type="noConversion"/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V38"/>
  <sheetViews>
    <sheetView showGridLines="0" zoomScale="96" zoomScaleNormal="96" workbookViewId="0">
      <selection activeCell="C4" sqref="C4"/>
    </sheetView>
  </sheetViews>
  <sheetFormatPr baseColWidth="10" defaultRowHeight="15" x14ac:dyDescent="0.25"/>
  <cols>
    <col min="1" max="1" width="28.140625" bestFit="1" customWidth="1"/>
    <col min="2" max="2" width="16.140625" bestFit="1" customWidth="1"/>
    <col min="3" max="3" width="14.28515625" customWidth="1"/>
    <col min="4" max="4" width="11.85546875" bestFit="1" customWidth="1"/>
    <col min="5" max="5" width="10.28515625" bestFit="1" customWidth="1"/>
    <col min="6" max="6" width="11" bestFit="1" customWidth="1"/>
    <col min="7" max="11" width="8.28515625" bestFit="1" customWidth="1"/>
    <col min="12" max="12" width="7.28515625" bestFit="1" customWidth="1"/>
    <col min="13" max="13" width="10.28515625" customWidth="1"/>
    <col min="14" max="14" width="11" bestFit="1" customWidth="1"/>
    <col min="15" max="15" width="11" style="17" customWidth="1"/>
    <col min="16" max="16" width="28.140625" bestFit="1" customWidth="1"/>
    <col min="17" max="21" width="7.28515625" bestFit="1" customWidth="1"/>
    <col min="22" max="23" width="6.85546875" bestFit="1" customWidth="1"/>
    <col min="24" max="24" width="6.7109375" bestFit="1" customWidth="1"/>
  </cols>
  <sheetData>
    <row r="1" spans="1:22" ht="15.75" thickBot="1" x14ac:dyDescent="0.3">
      <c r="A1" s="66"/>
      <c r="B1" s="66"/>
      <c r="C1" s="66"/>
      <c r="D1" s="66" t="s">
        <v>20</v>
      </c>
      <c r="E1" s="66"/>
      <c r="F1" s="66"/>
      <c r="G1" s="66"/>
      <c r="H1" s="66"/>
      <c r="I1" s="66"/>
      <c r="J1" s="66"/>
      <c r="K1" s="66"/>
      <c r="L1" s="66"/>
      <c r="M1" s="66"/>
      <c r="N1" s="66"/>
      <c r="O1" s="35"/>
      <c r="P1" s="35"/>
      <c r="Q1" s="35"/>
      <c r="R1" s="35"/>
      <c r="S1" s="35"/>
    </row>
    <row r="2" spans="1:22" s="17" customFormat="1" ht="23.45" customHeight="1" thickBot="1" x14ac:dyDescent="0.3">
      <c r="A2" s="108" t="s">
        <v>74</v>
      </c>
      <c r="B2" s="109"/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10"/>
      <c r="O2" s="35"/>
      <c r="P2" s="66"/>
      <c r="Q2" s="66"/>
      <c r="R2" s="35"/>
      <c r="S2" s="35"/>
      <c r="T2"/>
      <c r="U2"/>
      <c r="V2"/>
    </row>
    <row r="3" spans="1:22" ht="19.899999999999999" customHeight="1" thickBot="1" x14ac:dyDescent="0.3">
      <c r="A3" s="115" t="s">
        <v>5</v>
      </c>
      <c r="B3" s="126" t="s">
        <v>6</v>
      </c>
      <c r="C3" s="127"/>
      <c r="D3" s="128" t="s">
        <v>9</v>
      </c>
      <c r="E3" s="129" t="s">
        <v>10</v>
      </c>
      <c r="F3" s="129" t="s">
        <v>11</v>
      </c>
      <c r="G3" s="129" t="s">
        <v>12</v>
      </c>
      <c r="H3" s="130"/>
      <c r="I3" s="119" t="s">
        <v>13</v>
      </c>
      <c r="J3" s="120"/>
      <c r="K3" s="120"/>
      <c r="L3" s="124"/>
      <c r="M3" s="119" t="s">
        <v>4</v>
      </c>
      <c r="N3" s="123"/>
      <c r="O3" s="62"/>
      <c r="P3" s="111" t="s">
        <v>49</v>
      </c>
      <c r="Q3" s="112"/>
      <c r="R3" s="112"/>
      <c r="S3" s="112"/>
      <c r="T3" s="112"/>
      <c r="U3" s="113"/>
    </row>
    <row r="4" spans="1:22" ht="19.899999999999999" customHeight="1" x14ac:dyDescent="0.25">
      <c r="A4" s="125"/>
      <c r="B4" s="36" t="s">
        <v>40</v>
      </c>
      <c r="C4" s="36" t="s">
        <v>41</v>
      </c>
      <c r="D4" s="60">
        <v>2020</v>
      </c>
      <c r="E4" s="36">
        <v>2021</v>
      </c>
      <c r="F4" s="36">
        <v>2022</v>
      </c>
      <c r="G4" s="36">
        <v>2023</v>
      </c>
      <c r="H4" s="36">
        <v>2024</v>
      </c>
      <c r="I4" s="28" t="s">
        <v>43</v>
      </c>
      <c r="J4" s="28" t="s">
        <v>44</v>
      </c>
      <c r="K4" s="28" t="s">
        <v>45</v>
      </c>
      <c r="L4" s="61" t="s">
        <v>52</v>
      </c>
      <c r="M4" s="36" t="s">
        <v>8</v>
      </c>
      <c r="N4" s="37" t="s">
        <v>41</v>
      </c>
      <c r="O4" s="38"/>
      <c r="P4" s="67" t="s">
        <v>5</v>
      </c>
      <c r="Q4" s="58">
        <v>2020</v>
      </c>
      <c r="R4" s="58">
        <v>2021</v>
      </c>
      <c r="S4" s="58">
        <v>2022</v>
      </c>
      <c r="T4" s="59">
        <v>2023</v>
      </c>
      <c r="U4" s="59">
        <v>2024</v>
      </c>
    </row>
    <row r="5" spans="1:22" ht="15.75" x14ac:dyDescent="0.25">
      <c r="A5" s="30" t="s">
        <v>25</v>
      </c>
      <c r="B5" s="22">
        <v>108038.275174544</v>
      </c>
      <c r="C5" s="19">
        <v>4.1839209796137675</v>
      </c>
      <c r="D5" s="20">
        <v>50</v>
      </c>
      <c r="E5" s="20">
        <v>80</v>
      </c>
      <c r="F5" s="20">
        <v>85</v>
      </c>
      <c r="G5" s="20">
        <v>85</v>
      </c>
      <c r="H5" s="20">
        <v>178.64999603267401</v>
      </c>
      <c r="I5" s="25">
        <v>60</v>
      </c>
      <c r="J5" s="25">
        <v>6.25</v>
      </c>
      <c r="K5" s="25">
        <v>0</v>
      </c>
      <c r="L5" s="52">
        <v>110.17646592079295</v>
      </c>
      <c r="M5" s="55">
        <v>7.2849626970541683</v>
      </c>
      <c r="N5" s="69">
        <v>86.272241488146861</v>
      </c>
      <c r="O5" s="63"/>
      <c r="P5" s="30" t="s">
        <v>25</v>
      </c>
      <c r="Q5" s="39">
        <v>100</v>
      </c>
      <c r="R5" s="39">
        <v>160</v>
      </c>
      <c r="S5" s="39">
        <v>170</v>
      </c>
      <c r="T5" s="40">
        <v>170</v>
      </c>
      <c r="U5" s="40">
        <v>357.29999206534802</v>
      </c>
    </row>
    <row r="6" spans="1:22" ht="15.75" x14ac:dyDescent="0.25">
      <c r="A6" s="30" t="s">
        <v>53</v>
      </c>
      <c r="B6" s="22">
        <v>90314.320764791395</v>
      </c>
      <c r="C6" s="19">
        <v>3.4975380789530721</v>
      </c>
      <c r="D6" s="20"/>
      <c r="E6" s="20"/>
      <c r="F6" s="20"/>
      <c r="G6" s="20"/>
      <c r="H6" s="20">
        <v>75</v>
      </c>
      <c r="I6" s="25"/>
      <c r="J6" s="25"/>
      <c r="K6" s="25"/>
      <c r="L6" s="52"/>
      <c r="M6" s="55"/>
      <c r="N6" s="69"/>
      <c r="O6" s="63"/>
      <c r="P6" s="30" t="s">
        <v>53</v>
      </c>
      <c r="Q6" s="39"/>
      <c r="R6" s="39"/>
      <c r="S6" s="39"/>
      <c r="T6" s="40"/>
      <c r="U6" s="40"/>
    </row>
    <row r="7" spans="1:22" ht="15.75" x14ac:dyDescent="0.25">
      <c r="A7" s="30" t="s">
        <v>26</v>
      </c>
      <c r="B7" s="22">
        <v>1198.7054623731401</v>
      </c>
      <c r="C7" s="19">
        <v>4.6421408748871851E-2</v>
      </c>
      <c r="D7" s="20"/>
      <c r="E7" s="20"/>
      <c r="F7" s="20"/>
      <c r="G7" s="20"/>
      <c r="H7" s="20">
        <v>178.66131024861701</v>
      </c>
      <c r="I7" s="25"/>
      <c r="J7" s="25"/>
      <c r="K7" s="25"/>
      <c r="L7" s="52"/>
      <c r="M7" s="55"/>
      <c r="N7" s="69"/>
      <c r="O7" s="63"/>
      <c r="P7" s="30" t="s">
        <v>26</v>
      </c>
      <c r="Q7" s="39"/>
      <c r="R7" s="39"/>
      <c r="S7" s="39"/>
      <c r="T7" s="40"/>
      <c r="U7" s="40"/>
    </row>
    <row r="8" spans="1:22" ht="15.75" x14ac:dyDescent="0.25">
      <c r="A8" s="30" t="s">
        <v>27</v>
      </c>
      <c r="B8" s="22">
        <v>0</v>
      </c>
      <c r="C8" s="19">
        <v>0</v>
      </c>
      <c r="D8" s="20"/>
      <c r="E8" s="20"/>
      <c r="F8" s="20"/>
      <c r="G8" s="20"/>
      <c r="H8" s="20"/>
      <c r="I8" s="25"/>
      <c r="J8" s="25"/>
      <c r="K8" s="25"/>
      <c r="L8" s="52"/>
      <c r="M8" s="55"/>
      <c r="N8" s="69"/>
      <c r="O8" s="63"/>
      <c r="P8" s="30" t="s">
        <v>27</v>
      </c>
      <c r="Q8" s="39"/>
      <c r="R8" s="39"/>
      <c r="S8" s="39"/>
      <c r="T8" s="40"/>
      <c r="U8" s="40"/>
    </row>
    <row r="9" spans="1:22" ht="15.75" x14ac:dyDescent="0.25">
      <c r="A9" s="30" t="s">
        <v>54</v>
      </c>
      <c r="B9" s="22">
        <v>8608.3729450902592</v>
      </c>
      <c r="C9" s="19">
        <v>0.33337029961941633</v>
      </c>
      <c r="D9" s="20">
        <v>23.45</v>
      </c>
      <c r="E9" s="20">
        <v>24.04</v>
      </c>
      <c r="F9" s="20">
        <v>25.13</v>
      </c>
      <c r="G9" s="20">
        <v>25.71</v>
      </c>
      <c r="H9" s="20">
        <v>26.3</v>
      </c>
      <c r="I9" s="25">
        <v>2.5159914712153513</v>
      </c>
      <c r="J9" s="25">
        <v>4.5341098169717133</v>
      </c>
      <c r="K9" s="25">
        <v>2.3079984082769669</v>
      </c>
      <c r="L9" s="52">
        <v>2.2948269155970435</v>
      </c>
      <c r="M9" s="55">
        <v>3.6569162341132536E-3</v>
      </c>
      <c r="N9" s="69">
        <v>4.3307066016812765E-2</v>
      </c>
      <c r="O9" s="63"/>
      <c r="P9" s="30" t="s">
        <v>54</v>
      </c>
      <c r="Q9" s="39">
        <v>100</v>
      </c>
      <c r="R9" s="39">
        <v>102.51599147121536</v>
      </c>
      <c r="S9" s="39">
        <v>107.16417910447763</v>
      </c>
      <c r="T9" s="40">
        <v>109.63752665245204</v>
      </c>
      <c r="U9" s="40">
        <v>112.15351812366738</v>
      </c>
    </row>
    <row r="10" spans="1:22" ht="15.75" x14ac:dyDescent="0.25">
      <c r="A10" s="30" t="s">
        <v>28</v>
      </c>
      <c r="B10" s="22">
        <v>0</v>
      </c>
      <c r="C10" s="19">
        <v>0</v>
      </c>
      <c r="D10" s="20"/>
      <c r="E10" s="20"/>
      <c r="F10" s="20"/>
      <c r="G10" s="20"/>
      <c r="H10" s="20"/>
      <c r="I10" s="25"/>
      <c r="J10" s="25"/>
      <c r="K10" s="25"/>
      <c r="L10" s="52"/>
      <c r="M10" s="55"/>
      <c r="N10" s="69"/>
      <c r="O10" s="63"/>
      <c r="P10" s="30" t="s">
        <v>28</v>
      </c>
      <c r="Q10" s="39"/>
      <c r="R10" s="39"/>
      <c r="S10" s="39"/>
      <c r="T10" s="40"/>
      <c r="U10" s="40"/>
    </row>
    <row r="11" spans="1:22" ht="15.75" x14ac:dyDescent="0.25">
      <c r="A11" s="30" t="s">
        <v>29</v>
      </c>
      <c r="B11" s="22">
        <v>347755.27245033899</v>
      </c>
      <c r="C11" s="19">
        <v>13.467269611863422</v>
      </c>
      <c r="D11" s="20">
        <v>30.887725813986325</v>
      </c>
      <c r="E11" s="20">
        <v>31.367792988979204</v>
      </c>
      <c r="F11" s="20">
        <v>32.003489202010776</v>
      </c>
      <c r="G11" s="20">
        <v>32.893589227219927</v>
      </c>
      <c r="H11" s="20">
        <v>33.496836875800902</v>
      </c>
      <c r="I11" s="25">
        <v>1.5542328298430401</v>
      </c>
      <c r="J11" s="25">
        <v>2.0265889068284735</v>
      </c>
      <c r="K11" s="25">
        <v>2.7812593170410489</v>
      </c>
      <c r="L11" s="52">
        <v>1.8339368331437025</v>
      </c>
      <c r="M11" s="55">
        <v>0.15104671613863596</v>
      </c>
      <c r="N11" s="69">
        <v>1.7887722027696029</v>
      </c>
      <c r="O11" s="63"/>
      <c r="P11" s="30" t="s">
        <v>29</v>
      </c>
      <c r="Q11" s="39">
        <v>100</v>
      </c>
      <c r="R11" s="39">
        <v>101.55423282984304</v>
      </c>
      <c r="S11" s="39">
        <v>103.61231964678741</v>
      </c>
      <c r="T11" s="40">
        <v>106.49404694056604</v>
      </c>
      <c r="U11" s="40">
        <v>108.44708049251442</v>
      </c>
    </row>
    <row r="12" spans="1:22" ht="15.75" x14ac:dyDescent="0.25">
      <c r="A12" s="30" t="s">
        <v>30</v>
      </c>
      <c r="B12" s="22">
        <v>118712.518945602</v>
      </c>
      <c r="C12" s="19">
        <v>4.5972947805476414</v>
      </c>
      <c r="D12" s="20">
        <v>47.976015015451217</v>
      </c>
      <c r="E12" s="20">
        <v>47.142131513191337</v>
      </c>
      <c r="F12" s="20">
        <v>46.200308450191251</v>
      </c>
      <c r="G12" s="20">
        <v>45.978444639167833</v>
      </c>
      <c r="H12" s="20">
        <v>19.78</v>
      </c>
      <c r="I12" s="25">
        <v>-1.7381258155587089</v>
      </c>
      <c r="J12" s="25">
        <v>-1.9978372482723759</v>
      </c>
      <c r="K12" s="25">
        <v>-0.48022149302879752</v>
      </c>
      <c r="L12" s="52">
        <v>-56.979840977156634</v>
      </c>
      <c r="M12" s="55">
        <v>-2.2393086408253042</v>
      </c>
      <c r="N12" s="69">
        <v>-26.519034326132541</v>
      </c>
      <c r="O12" s="63"/>
      <c r="P12" s="30" t="s">
        <v>30</v>
      </c>
      <c r="Q12" s="39">
        <v>100</v>
      </c>
      <c r="R12" s="39">
        <v>98.261874184441282</v>
      </c>
      <c r="S12" s="39">
        <v>96.298761861133983</v>
      </c>
      <c r="T12" s="40">
        <v>95.83631450915621</v>
      </c>
      <c r="U12" s="40">
        <v>41.228934903471306</v>
      </c>
    </row>
    <row r="13" spans="1:22" ht="15.75" x14ac:dyDescent="0.25">
      <c r="A13" s="30" t="s">
        <v>31</v>
      </c>
      <c r="B13" s="22">
        <v>0</v>
      </c>
      <c r="C13" s="19">
        <v>0</v>
      </c>
      <c r="D13" s="20">
        <v>11</v>
      </c>
      <c r="E13" s="20">
        <v>11</v>
      </c>
      <c r="F13" s="20">
        <v>12</v>
      </c>
      <c r="G13" s="20">
        <v>13</v>
      </c>
      <c r="H13" s="20"/>
      <c r="I13" s="25">
        <v>0</v>
      </c>
      <c r="J13" s="25">
        <v>9.0909090909090917</v>
      </c>
      <c r="K13" s="25">
        <v>8.3333333333333321</v>
      </c>
      <c r="L13" s="52">
        <v>0</v>
      </c>
      <c r="M13" s="55"/>
      <c r="N13" s="69"/>
      <c r="O13" s="63"/>
      <c r="P13" s="30" t="s">
        <v>31</v>
      </c>
      <c r="Q13" s="39">
        <v>100</v>
      </c>
      <c r="R13" s="39">
        <v>100</v>
      </c>
      <c r="S13" s="39">
        <v>109.09090909090908</v>
      </c>
      <c r="T13" s="40">
        <v>118.18181818181819</v>
      </c>
      <c r="U13" s="40">
        <v>0</v>
      </c>
    </row>
    <row r="14" spans="1:22" ht="15.75" x14ac:dyDescent="0.25">
      <c r="A14" s="30" t="s">
        <v>32</v>
      </c>
      <c r="B14" s="22">
        <v>636545.68508816301</v>
      </c>
      <c r="C14" s="19">
        <v>24.651049288044359</v>
      </c>
      <c r="D14" s="20">
        <v>58.239681833309071</v>
      </c>
      <c r="E14" s="20">
        <v>62.007549538913757</v>
      </c>
      <c r="F14" s="20">
        <v>63.446971118124793</v>
      </c>
      <c r="G14" s="20">
        <v>64.956697563751277</v>
      </c>
      <c r="H14" s="20">
        <v>67.169027882612497</v>
      </c>
      <c r="I14" s="25">
        <v>6.4695884094781011</v>
      </c>
      <c r="J14" s="25">
        <v>2.3213650433125168</v>
      </c>
      <c r="K14" s="25">
        <v>2.3795090908527277</v>
      </c>
      <c r="L14" s="52">
        <v>3.4058540563733932</v>
      </c>
      <c r="M14" s="55">
        <v>1.0139615266630599</v>
      </c>
      <c r="N14" s="69">
        <v>12.007849226645824</v>
      </c>
      <c r="O14" s="63"/>
      <c r="P14" s="30" t="s">
        <v>32</v>
      </c>
      <c r="Q14" s="39">
        <v>100</v>
      </c>
      <c r="R14" s="39">
        <v>106.46958840947811</v>
      </c>
      <c r="S14" s="39">
        <v>108.94113621657444</v>
      </c>
      <c r="T14" s="40">
        <v>111.5334004565261</v>
      </c>
      <c r="U14" s="40">
        <v>115.33206530018585</v>
      </c>
    </row>
    <row r="15" spans="1:22" ht="15.75" x14ac:dyDescent="0.25">
      <c r="A15" s="30" t="s">
        <v>55</v>
      </c>
      <c r="B15" s="22">
        <v>64025.830401892003</v>
      </c>
      <c r="C15" s="19">
        <v>2.4794825224939041</v>
      </c>
      <c r="D15" s="20">
        <v>54.291666666666671</v>
      </c>
      <c r="E15" s="20">
        <v>62.083333333333336</v>
      </c>
      <c r="F15" s="20">
        <v>66.666666666666671</v>
      </c>
      <c r="G15" s="20">
        <v>69.226190476190482</v>
      </c>
      <c r="H15" s="20">
        <v>72.75</v>
      </c>
      <c r="I15" s="25">
        <v>14.351496546431305</v>
      </c>
      <c r="J15" s="25">
        <v>7.3825503355704729</v>
      </c>
      <c r="K15" s="25">
        <v>3.8392857142857153</v>
      </c>
      <c r="L15" s="52">
        <v>5.0902837489251853</v>
      </c>
      <c r="M15" s="55">
        <v>0.16244620566746168</v>
      </c>
      <c r="N15" s="69">
        <v>1.9237707682214391</v>
      </c>
      <c r="O15" s="63"/>
      <c r="P15" s="30" t="s">
        <v>55</v>
      </c>
      <c r="Q15" s="39">
        <v>100</v>
      </c>
      <c r="R15" s="39">
        <v>114.35149654643131</v>
      </c>
      <c r="S15" s="39">
        <v>122.79355333844973</v>
      </c>
      <c r="T15" s="40">
        <v>127.50794868983664</v>
      </c>
      <c r="U15" s="40">
        <v>133.99846508058326</v>
      </c>
    </row>
    <row r="16" spans="1:22" ht="15.75" x14ac:dyDescent="0.25">
      <c r="A16" s="30" t="s">
        <v>33</v>
      </c>
      <c r="B16" s="22">
        <v>128262.98167830201</v>
      </c>
      <c r="C16" s="19">
        <v>4.9671487172918853</v>
      </c>
      <c r="D16" s="20">
        <v>40.387845249796861</v>
      </c>
      <c r="E16" s="20">
        <v>44.876876569890079</v>
      </c>
      <c r="F16" s="20">
        <v>44.830772993827274</v>
      </c>
      <c r="G16" s="20">
        <v>40.502876443478314</v>
      </c>
      <c r="H16" s="20">
        <v>57.026083775943803</v>
      </c>
      <c r="I16" s="25">
        <v>11.114807666338171</v>
      </c>
      <c r="J16" s="25">
        <v>-0.10273347787697414</v>
      </c>
      <c r="K16" s="25">
        <v>-9.6538521674495019</v>
      </c>
      <c r="L16" s="52">
        <v>40.795145390534401</v>
      </c>
      <c r="M16" s="55">
        <v>1.5259405389224905</v>
      </c>
      <c r="N16" s="69">
        <v>18.070965651438144</v>
      </c>
      <c r="O16" s="63"/>
      <c r="P16" s="30" t="s">
        <v>33</v>
      </c>
      <c r="Q16" s="39">
        <v>100</v>
      </c>
      <c r="R16" s="39">
        <v>111.11480766633817</v>
      </c>
      <c r="S16" s="39">
        <v>111.00065555998624</v>
      </c>
      <c r="T16" s="40">
        <v>100.28481636732533</v>
      </c>
      <c r="U16" s="40">
        <v>141.19615300900617</v>
      </c>
    </row>
    <row r="17" spans="1:21" ht="15.75" x14ac:dyDescent="0.25">
      <c r="A17" s="30" t="s">
        <v>56</v>
      </c>
      <c r="B17" s="22">
        <v>0</v>
      </c>
      <c r="C17" s="19">
        <v>0</v>
      </c>
      <c r="D17" s="20">
        <v>26.999999999999996</v>
      </c>
      <c r="E17" s="20">
        <v>26</v>
      </c>
      <c r="F17" s="20">
        <v>29.065990670851949</v>
      </c>
      <c r="G17" s="20">
        <v>29.465990670851948</v>
      </c>
      <c r="H17" s="20"/>
      <c r="I17" s="25">
        <v>-3.7037037037036908</v>
      </c>
      <c r="J17" s="25">
        <v>11.792271810969037</v>
      </c>
      <c r="K17" s="25">
        <v>1.3761787944187565</v>
      </c>
      <c r="L17" s="52">
        <v>0</v>
      </c>
      <c r="M17" s="55"/>
      <c r="N17" s="69"/>
      <c r="O17" s="63"/>
      <c r="P17" s="30" t="s">
        <v>56</v>
      </c>
      <c r="Q17" s="39">
        <v>100</v>
      </c>
      <c r="R17" s="39">
        <v>96.296296296296319</v>
      </c>
      <c r="S17" s="39">
        <v>107.65181729945168</v>
      </c>
      <c r="T17" s="40">
        <v>109.13329878093316</v>
      </c>
      <c r="U17" s="40">
        <v>0</v>
      </c>
    </row>
    <row r="18" spans="1:21" ht="15.75" x14ac:dyDescent="0.25">
      <c r="A18" s="30" t="s">
        <v>57</v>
      </c>
      <c r="B18" s="22">
        <v>0</v>
      </c>
      <c r="C18" s="19">
        <v>0</v>
      </c>
      <c r="D18" s="20"/>
      <c r="E18" s="20"/>
      <c r="F18" s="20"/>
      <c r="G18" s="20"/>
      <c r="H18" s="20"/>
      <c r="I18" s="25"/>
      <c r="J18" s="25"/>
      <c r="K18" s="25"/>
      <c r="L18" s="52">
        <v>0</v>
      </c>
      <c r="M18" s="55"/>
      <c r="N18" s="69"/>
      <c r="O18" s="63"/>
      <c r="P18" s="30" t="s">
        <v>57</v>
      </c>
      <c r="Q18" s="39"/>
      <c r="R18" s="39"/>
      <c r="S18" s="39"/>
      <c r="T18" s="40"/>
      <c r="U18" s="40"/>
    </row>
    <row r="19" spans="1:21" ht="15.75" x14ac:dyDescent="0.25">
      <c r="A19" s="30" t="s">
        <v>34</v>
      </c>
      <c r="B19" s="22">
        <v>630717.69396423094</v>
      </c>
      <c r="C19" s="19">
        <v>24.42535284580638</v>
      </c>
      <c r="D19" s="20">
        <v>47.741054566951718</v>
      </c>
      <c r="E19" s="20">
        <v>49.15672729661302</v>
      </c>
      <c r="F19" s="20">
        <v>49.988072755935626</v>
      </c>
      <c r="G19" s="20">
        <v>51.572400026274316</v>
      </c>
      <c r="H19" s="20">
        <v>53.572400026274302</v>
      </c>
      <c r="I19" s="25">
        <v>2.9653151621859828</v>
      </c>
      <c r="J19" s="25">
        <v>1.691214010864158</v>
      </c>
      <c r="K19" s="25">
        <v>3.1694105873496907</v>
      </c>
      <c r="L19" s="52">
        <v>3.8780432924995862</v>
      </c>
      <c r="M19" s="55">
        <v>0.90825320130720877</v>
      </c>
      <c r="N19" s="69">
        <v>10.75599735702742</v>
      </c>
      <c r="O19" s="63"/>
      <c r="P19" s="30" t="s">
        <v>34</v>
      </c>
      <c r="Q19" s="39">
        <v>100</v>
      </c>
      <c r="R19" s="39">
        <v>102.96531516218599</v>
      </c>
      <c r="S19" s="39">
        <v>104.70667899853932</v>
      </c>
      <c r="T19" s="40">
        <v>108.02526356838126</v>
      </c>
      <c r="U19" s="40">
        <v>112.21453005639988</v>
      </c>
    </row>
    <row r="20" spans="1:21" ht="15.75" x14ac:dyDescent="0.25">
      <c r="A20" s="30" t="s">
        <v>35</v>
      </c>
      <c r="B20" s="22">
        <v>433913.863474568</v>
      </c>
      <c r="C20" s="19">
        <v>16.803871718643173</v>
      </c>
      <c r="D20" s="20">
        <v>50.613340471102838</v>
      </c>
      <c r="E20" s="20">
        <v>52.404087217890634</v>
      </c>
      <c r="F20" s="20">
        <v>52.001830441903607</v>
      </c>
      <c r="G20" s="20">
        <v>46.892900716429288</v>
      </c>
      <c r="H20" s="20">
        <v>39.807439275037602</v>
      </c>
      <c r="I20" s="25">
        <v>3.5380923885278914</v>
      </c>
      <c r="J20" s="25">
        <v>-0.76760572951969575</v>
      </c>
      <c r="K20" s="25">
        <v>-9.8245190256947019</v>
      </c>
      <c r="L20" s="52">
        <v>-15.109880884185184</v>
      </c>
      <c r="M20" s="55">
        <v>-2.2136736311138958</v>
      </c>
      <c r="N20" s="69">
        <v>-26.215451474669493</v>
      </c>
      <c r="O20" s="63"/>
      <c r="P20" s="30" t="s">
        <v>35</v>
      </c>
      <c r="Q20" s="39">
        <v>100</v>
      </c>
      <c r="R20" s="39">
        <v>103.53809238852789</v>
      </c>
      <c r="S20" s="39">
        <v>102.74332805911817</v>
      </c>
      <c r="T20" s="40">
        <v>92.649290246318174</v>
      </c>
      <c r="U20" s="40">
        <v>78.650092850056495</v>
      </c>
    </row>
    <row r="21" spans="1:21" ht="16.5" thickBot="1" x14ac:dyDescent="0.3">
      <c r="A21" s="31" t="s">
        <v>36</v>
      </c>
      <c r="B21" s="23">
        <v>14131.9973155316</v>
      </c>
      <c r="C21" s="18">
        <v>0.54727974837411741</v>
      </c>
      <c r="D21" s="14">
        <v>292.29375808157982</v>
      </c>
      <c r="E21" s="14">
        <v>292.29375808157982</v>
      </c>
      <c r="F21" s="14">
        <v>294.48130950981545</v>
      </c>
      <c r="G21" s="68">
        <v>303.98550840484302</v>
      </c>
      <c r="H21" s="68">
        <v>305.06471141412999</v>
      </c>
      <c r="I21" s="26">
        <v>0</v>
      </c>
      <c r="J21" s="26">
        <v>0.74840853345389324</v>
      </c>
      <c r="K21" s="26">
        <v>3.2274370522353246</v>
      </c>
      <c r="L21" s="53">
        <v>0.355017913501885</v>
      </c>
      <c r="M21" s="56">
        <v>1.0981170149123308E-2</v>
      </c>
      <c r="N21" s="72">
        <v>0.13004461413518084</v>
      </c>
      <c r="O21" s="63"/>
      <c r="P21" s="31" t="s">
        <v>36</v>
      </c>
      <c r="Q21" s="41">
        <v>100</v>
      </c>
      <c r="R21" s="41">
        <v>100</v>
      </c>
      <c r="S21" s="41">
        <v>100.7484085334539</v>
      </c>
      <c r="T21" s="42">
        <v>104</v>
      </c>
      <c r="U21" s="40">
        <v>104.36921863004196</v>
      </c>
    </row>
    <row r="22" spans="1:21" s="71" customFormat="1" ht="16.5" thickBot="1" x14ac:dyDescent="0.3">
      <c r="A22" s="32" t="s">
        <v>37</v>
      </c>
      <c r="B22" s="24">
        <v>2582225.5176654272</v>
      </c>
      <c r="C22" s="24">
        <v>100</v>
      </c>
      <c r="D22" s="29">
        <v>49.592512863257483</v>
      </c>
      <c r="E22" s="29">
        <v>52.958247567173352</v>
      </c>
      <c r="F22" s="29">
        <v>53.871552231793743</v>
      </c>
      <c r="G22" s="29">
        <v>53.785338296968007</v>
      </c>
      <c r="H22" s="29">
        <v>58.327056193513961</v>
      </c>
      <c r="I22" s="27">
        <v>6.7867799181628152</v>
      </c>
      <c r="J22" s="27">
        <v>1.7245749370047339</v>
      </c>
      <c r="K22" s="27">
        <v>-0.1600361067280596</v>
      </c>
      <c r="L22" s="54">
        <v>8.4441560476379482</v>
      </c>
      <c r="M22" s="77">
        <v>8.4441560476379482</v>
      </c>
      <c r="N22" s="70">
        <v>100</v>
      </c>
      <c r="O22" s="64"/>
      <c r="P22" s="32" t="s">
        <v>37</v>
      </c>
      <c r="Q22" s="43">
        <v>100</v>
      </c>
      <c r="R22" s="43">
        <v>106.78677991816281</v>
      </c>
      <c r="S22" s="43">
        <v>108.62839796066585</v>
      </c>
      <c r="T22" s="44">
        <v>108.45455330176854</v>
      </c>
      <c r="U22" s="44">
        <v>117.61262502333855</v>
      </c>
    </row>
    <row r="23" spans="1:21" x14ac:dyDescent="0.25">
      <c r="D23" s="57"/>
      <c r="T23" s="12"/>
    </row>
    <row r="24" spans="1:21" x14ac:dyDescent="0.25">
      <c r="A24" s="114"/>
      <c r="B24" s="114"/>
      <c r="C24" s="114"/>
      <c r="D24" s="114"/>
      <c r="E24" s="114"/>
      <c r="F24" s="114"/>
      <c r="G24" s="114"/>
      <c r="H24" s="114"/>
      <c r="I24" s="114"/>
      <c r="J24" s="114"/>
      <c r="K24" s="33"/>
      <c r="L24" s="33"/>
      <c r="M24" s="33"/>
      <c r="N24" s="33"/>
      <c r="O24" s="65"/>
      <c r="P24" s="33"/>
      <c r="Q24" s="33"/>
      <c r="R24" s="33"/>
      <c r="S24" s="33"/>
    </row>
    <row r="25" spans="1:21" x14ac:dyDescent="0.25">
      <c r="I25" s="17"/>
      <c r="O25"/>
    </row>
    <row r="26" spans="1:21" x14ac:dyDescent="0.25">
      <c r="I26" s="17"/>
      <c r="O26"/>
    </row>
    <row r="27" spans="1:21" x14ac:dyDescent="0.25">
      <c r="I27" s="17"/>
      <c r="O27"/>
    </row>
    <row r="28" spans="1:21" x14ac:dyDescent="0.25">
      <c r="I28" s="17"/>
      <c r="O28"/>
    </row>
    <row r="29" spans="1:21" x14ac:dyDescent="0.25">
      <c r="I29" s="17"/>
      <c r="O29"/>
    </row>
    <row r="30" spans="1:21" x14ac:dyDescent="0.25">
      <c r="I30" s="17"/>
      <c r="O30"/>
    </row>
    <row r="31" spans="1:21" x14ac:dyDescent="0.25">
      <c r="I31" s="17"/>
      <c r="O31"/>
    </row>
    <row r="32" spans="1:21" x14ac:dyDescent="0.25">
      <c r="I32" s="17"/>
      <c r="O32"/>
    </row>
    <row r="33" spans="9:15" x14ac:dyDescent="0.25">
      <c r="I33" s="17"/>
      <c r="O33"/>
    </row>
    <row r="34" spans="9:15" x14ac:dyDescent="0.25">
      <c r="I34" s="17"/>
      <c r="O34"/>
    </row>
    <row r="35" spans="9:15" x14ac:dyDescent="0.25">
      <c r="I35" s="17"/>
      <c r="O35"/>
    </row>
    <row r="36" spans="9:15" x14ac:dyDescent="0.25">
      <c r="I36" s="17"/>
      <c r="O36"/>
    </row>
    <row r="37" spans="9:15" x14ac:dyDescent="0.25">
      <c r="I37" s="17"/>
      <c r="O37"/>
    </row>
    <row r="38" spans="9:15" x14ac:dyDescent="0.25">
      <c r="I38" s="17"/>
      <c r="O38"/>
    </row>
  </sheetData>
  <mergeCells count="8">
    <mergeCell ref="A2:N2"/>
    <mergeCell ref="D3:H3"/>
    <mergeCell ref="M3:N3"/>
    <mergeCell ref="P3:U3"/>
    <mergeCell ref="A24:J24"/>
    <mergeCell ref="A3:A4"/>
    <mergeCell ref="B3:C3"/>
    <mergeCell ref="I3:L3"/>
  </mergeCells>
  <phoneticPr fontId="15" type="noConversion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11</vt:i4>
      </vt:variant>
    </vt:vector>
  </HeadingPairs>
  <TitlesOfParts>
    <vt:vector size="11" baseType="lpstr">
      <vt:lpstr>INDICE</vt:lpstr>
      <vt:lpstr>Cuadro 0</vt:lpstr>
      <vt:lpstr>Cuadro 1 </vt:lpstr>
      <vt:lpstr>Cuadro_2_TAS</vt:lpstr>
      <vt:lpstr>Cuadro_3_TAR</vt:lpstr>
      <vt:lpstr>Cuadro_4_OLS </vt:lpstr>
      <vt:lpstr>Cuadro_5_VIS</vt:lpstr>
      <vt:lpstr>Cuadro_6_PRD</vt:lpstr>
      <vt:lpstr>Cuadro_7_PST</vt:lpstr>
      <vt:lpstr>Cuadro_8_Otros Cultivos</vt:lpstr>
      <vt:lpstr>Cuadro_9_Ponderaciones CCAA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Guardado Martín, Maria Victoria</dc:creator>
  <cp:lastModifiedBy>Cangas Fernandez, Marta</cp:lastModifiedBy>
  <cp:lastPrinted>2025-12-17T10:53:31Z</cp:lastPrinted>
  <dcterms:created xsi:type="dcterms:W3CDTF">2018-08-27T14:31:26Z</dcterms:created>
  <dcterms:modified xsi:type="dcterms:W3CDTF">2026-03-12T10:08:19Z</dcterms:modified>
</cp:coreProperties>
</file>